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ttps://eykorea-my.sharepoint.com/personal/dong-hyun_hwang_kr_ey_com/Documents/Desktop/"/>
    </mc:Choice>
  </mc:AlternateContent>
  <xr:revisionPtr revIDLastSave="0" documentId="8_{DF0B1D53-2B38-46B0-9FC2-0A9E58F7F89A}" xr6:coauthVersionLast="47" xr6:coauthVersionMax="47" xr10:uidLastSave="{00000000-0000-0000-0000-000000000000}"/>
  <bookViews>
    <workbookView xWindow="-108" yWindow="-108" windowWidth="23256" windowHeight="14016" tabRatio="909" activeTab="2" xr2:uid="{00000000-000D-0000-FFFF-FFFF00000000}"/>
  </bookViews>
  <sheets>
    <sheet name="0.cover" sheetId="58" r:id="rId1"/>
    <sheet name="1. Summary" sheetId="56" r:id="rId2"/>
    <sheet name="2. Statistics" sheetId="55" r:id="rId3"/>
    <sheet name="3. Checklist" sheetId="52" r:id="rId4"/>
    <sheet name="Sheet2" sheetId="60" r:id="rId5"/>
    <sheet name="결과요약_Raw" sheetId="53" state="hidden" r:id="rId6"/>
  </sheets>
  <externalReferences>
    <externalReference r:id="rId7"/>
    <externalReference r:id="rId8"/>
    <externalReference r:id="rId9"/>
  </externalReferences>
  <definedNames>
    <definedName name="_xlnm._FilterDatabase" localSheetId="3" hidden="1">'3. Checklist'!$A$3:$P$343</definedName>
    <definedName name="_PC04" localSheetId="0">#REF!</definedName>
    <definedName name="_PC04">#REF!</definedName>
    <definedName name="_PC4" localSheetId="0">#REF!</definedName>
    <definedName name="_PC4">#REF!</definedName>
    <definedName name="_xlnm.Print_Area" localSheetId="0">'0.cover'!$A$1:$M$35</definedName>
    <definedName name="_xlnm.Print_Area" localSheetId="1">'1. Summary'!$A$1:$N$104</definedName>
    <definedName name="가중치">[1]분류표!$F$24:$F$26</definedName>
    <definedName name="검수의견" localSheetId="0">#REF!</definedName>
    <definedName name="검수의견" localSheetId="2">#REF!</definedName>
    <definedName name="검수의견">#REF!</definedName>
    <definedName name="결과ROW" localSheetId="0">[2]체크리스트!$K$1:$K$150</definedName>
    <definedName name="결과ROW">[3]체크리스트!$K$1:$K$150</definedName>
    <definedName name="기준반영" localSheetId="0">#REF!</definedName>
    <definedName name="기준반영" localSheetId="1">#REF!</definedName>
    <definedName name="기준반영" localSheetId="2">#REF!</definedName>
    <definedName name="기준반영">#REF!</definedName>
    <definedName name="도메인항목ROW" localSheetId="0">[2]체크리스트!$A$1:$A$150</definedName>
    <definedName name="도메인항목ROW">[3]체크리스트!$A$1:$A$150</definedName>
    <definedName name="동의여부" localSheetId="0">#REF!</definedName>
    <definedName name="동의여부" localSheetId="1">#REF!</definedName>
    <definedName name="동의여부" localSheetId="2">#REF!</definedName>
    <definedName name="동의여부">#REF!</definedName>
    <definedName name="ㅁ" localSheetId="0">#REF!</definedName>
    <definedName name="ㅁ">#REF!</definedName>
    <definedName name="민감도" localSheetId="0">#REF!</definedName>
    <definedName name="민감도">#REF!</definedName>
    <definedName name="버전" localSheetId="0">#REF!</definedName>
    <definedName name="버전">#REF!</definedName>
    <definedName name="보유기간" localSheetId="0">#REF!</definedName>
    <definedName name="보유기간">#REF!</definedName>
    <definedName name="분류">#REF!</definedName>
    <definedName name="유형" localSheetId="0">#REF!</definedName>
    <definedName name="유형">#REF!</definedName>
    <definedName name="적용여부">[1]분류표!$F$21:$F$23</definedName>
    <definedName name="적정성" localSheetId="0">#REF!</definedName>
    <definedName name="적정성" localSheetId="1">#REF!</definedName>
    <definedName name="적정성" localSheetId="2">#REF!</definedName>
    <definedName name="적정성">#REF!</definedName>
    <definedName name="적정여부" localSheetId="0">#REF!</definedName>
    <definedName name="적정여부" localSheetId="2">#REF!</definedName>
    <definedName name="적정여부">#REF!</definedName>
    <definedName name="중점여부">[1]분류표!$F$21:$F$22</definedName>
    <definedName name="통제빈도">[1]분류표!$B$22:$B$27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14" i="55" l="1" a="1"/>
  <c r="L114" i="55" s="1"/>
  <c r="K114" i="55"/>
  <c r="J114" i="55"/>
  <c r="I114" i="55"/>
  <c r="H114" i="55"/>
  <c r="G114" i="55"/>
  <c r="L113" i="55" a="1"/>
  <c r="L113" i="55" s="1"/>
  <c r="K113" i="55"/>
  <c r="J113" i="55"/>
  <c r="I113" i="55"/>
  <c r="H113" i="55"/>
  <c r="G113" i="55"/>
  <c r="L112" i="55" a="1"/>
  <c r="L112" i="55" s="1"/>
  <c r="K112" i="55"/>
  <c r="J112" i="55"/>
  <c r="I112" i="55"/>
  <c r="H112" i="55"/>
  <c r="G112" i="55"/>
  <c r="L111" i="55" a="1"/>
  <c r="L111" i="55" s="1"/>
  <c r="K111" i="55"/>
  <c r="J111" i="55"/>
  <c r="I111" i="55"/>
  <c r="H111" i="55"/>
  <c r="G111" i="55"/>
  <c r="L110" i="55" a="1"/>
  <c r="L110" i="55" s="1"/>
  <c r="K110" i="55"/>
  <c r="J110" i="55"/>
  <c r="I110" i="55"/>
  <c r="H110" i="55"/>
  <c r="G110" i="55"/>
  <c r="L109" i="55" a="1"/>
  <c r="L109" i="55" s="1"/>
  <c r="K109" i="55"/>
  <c r="J109" i="55"/>
  <c r="I109" i="55"/>
  <c r="H109" i="55"/>
  <c r="G109" i="55"/>
  <c r="L108" i="55" a="1"/>
  <c r="L108" i="55" s="1"/>
  <c r="K108" i="55"/>
  <c r="J108" i="55"/>
  <c r="I108" i="55"/>
  <c r="H108" i="55"/>
  <c r="G108" i="55"/>
  <c r="L107" i="55"/>
  <c r="L107" i="55" a="1"/>
  <c r="K107" i="55"/>
  <c r="J107" i="55"/>
  <c r="I107" i="55"/>
  <c r="H107" i="55"/>
  <c r="G107" i="55"/>
  <c r="L106" i="55" a="1"/>
  <c r="L106" i="55" s="1"/>
  <c r="K106" i="55"/>
  <c r="J106" i="55"/>
  <c r="I106" i="55"/>
  <c r="H106" i="55"/>
  <c r="G106" i="55"/>
  <c r="L105" i="55"/>
  <c r="L105" i="55" a="1"/>
  <c r="K105" i="55"/>
  <c r="J105" i="55"/>
  <c r="I105" i="55"/>
  <c r="H105" i="55"/>
  <c r="G105" i="55"/>
  <c r="L104" i="55" a="1"/>
  <c r="L104" i="55" s="1"/>
  <c r="K104" i="55"/>
  <c r="J104" i="55"/>
  <c r="I104" i="55"/>
  <c r="H104" i="55"/>
  <c r="G104" i="55"/>
  <c r="L103" i="55" a="1"/>
  <c r="L103" i="55" s="1"/>
  <c r="K103" i="55"/>
  <c r="J103" i="55"/>
  <c r="I103" i="55"/>
  <c r="H103" i="55"/>
  <c r="G103" i="55"/>
  <c r="L102" i="55"/>
  <c r="L102" i="55" a="1"/>
  <c r="K102" i="55"/>
  <c r="J102" i="55"/>
  <c r="I102" i="55"/>
  <c r="H102" i="55"/>
  <c r="G102" i="55"/>
  <c r="L101" i="55" a="1"/>
  <c r="L101" i="55" s="1"/>
  <c r="K101" i="55"/>
  <c r="J101" i="55"/>
  <c r="I101" i="55"/>
  <c r="H101" i="55"/>
  <c r="G101" i="55"/>
  <c r="L100" i="55" a="1"/>
  <c r="L100" i="55" s="1"/>
  <c r="K100" i="55"/>
  <c r="J100" i="55"/>
  <c r="I100" i="55"/>
  <c r="H100" i="55"/>
  <c r="G100" i="55"/>
  <c r="L99" i="55"/>
  <c r="L99" i="55" a="1"/>
  <c r="K99" i="55"/>
  <c r="J99" i="55"/>
  <c r="I99" i="55"/>
  <c r="H99" i="55"/>
  <c r="G99" i="55"/>
  <c r="L98" i="55" a="1"/>
  <c r="L98" i="55" s="1"/>
  <c r="K98" i="55"/>
  <c r="J98" i="55"/>
  <c r="I98" i="55"/>
  <c r="H98" i="55"/>
  <c r="G98" i="55"/>
  <c r="L97" i="55"/>
  <c r="L97" i="55" a="1"/>
  <c r="K97" i="55"/>
  <c r="J97" i="55"/>
  <c r="I97" i="55"/>
  <c r="H97" i="55"/>
  <c r="G97" i="55"/>
  <c r="L96" i="55" a="1"/>
  <c r="L96" i="55" s="1"/>
  <c r="K96" i="55"/>
  <c r="J96" i="55"/>
  <c r="I96" i="55"/>
  <c r="H96" i="55"/>
  <c r="G96" i="55"/>
  <c r="L95" i="55" a="1"/>
  <c r="L95" i="55" s="1"/>
  <c r="K95" i="55"/>
  <c r="J95" i="55"/>
  <c r="I95" i="55"/>
  <c r="H95" i="55"/>
  <c r="G95" i="55"/>
  <c r="L94" i="55"/>
  <c r="L94" i="55" a="1"/>
  <c r="K94" i="55"/>
  <c r="J94" i="55"/>
  <c r="I94" i="55"/>
  <c r="H94" i="55"/>
  <c r="G94" i="55"/>
  <c r="L93" i="55" a="1"/>
  <c r="L93" i="55" s="1"/>
  <c r="K93" i="55"/>
  <c r="J93" i="55"/>
  <c r="I93" i="55"/>
  <c r="H93" i="55"/>
  <c r="G93" i="55"/>
  <c r="L92" i="55" a="1"/>
  <c r="L92" i="55" s="1"/>
  <c r="K92" i="55"/>
  <c r="J92" i="55"/>
  <c r="I92" i="55"/>
  <c r="H92" i="55"/>
  <c r="G92" i="55"/>
  <c r="L91" i="55"/>
  <c r="L91" i="55" a="1"/>
  <c r="K91" i="55"/>
  <c r="J91" i="55"/>
  <c r="I91" i="55"/>
  <c r="H91" i="55"/>
  <c r="G91" i="55"/>
  <c r="L90" i="55" a="1"/>
  <c r="L90" i="55" s="1"/>
  <c r="K90" i="55"/>
  <c r="J90" i="55"/>
  <c r="I90" i="55"/>
  <c r="H90" i="55"/>
  <c r="G90" i="55"/>
  <c r="L89" i="55"/>
  <c r="L89" i="55" a="1"/>
  <c r="K89" i="55"/>
  <c r="J89" i="55"/>
  <c r="I89" i="55"/>
  <c r="H89" i="55"/>
  <c r="G89" i="55"/>
  <c r="L88" i="55" a="1"/>
  <c r="L88" i="55" s="1"/>
  <c r="K88" i="55"/>
  <c r="J88" i="55"/>
  <c r="I88" i="55"/>
  <c r="H88" i="55"/>
  <c r="G88" i="55"/>
  <c r="L87" i="55" a="1"/>
  <c r="L87" i="55" s="1"/>
  <c r="K87" i="55"/>
  <c r="J87" i="55"/>
  <c r="I87" i="55"/>
  <c r="H87" i="55"/>
  <c r="G87" i="55"/>
  <c r="L86" i="55"/>
  <c r="L86" i="55" a="1"/>
  <c r="K86" i="55"/>
  <c r="J86" i="55"/>
  <c r="I86" i="55"/>
  <c r="H86" i="55"/>
  <c r="G86" i="55"/>
  <c r="L85" i="55" a="1"/>
  <c r="L85" i="55" s="1"/>
  <c r="K85" i="55"/>
  <c r="J85" i="55"/>
  <c r="I85" i="55"/>
  <c r="H85" i="55"/>
  <c r="G85" i="55"/>
  <c r="L84" i="55"/>
  <c r="L84" i="55" a="1"/>
  <c r="K84" i="55"/>
  <c r="J84" i="55"/>
  <c r="I84" i="55"/>
  <c r="H84" i="55"/>
  <c r="G84" i="55"/>
  <c r="L83" i="55"/>
  <c r="L83" i="55" a="1"/>
  <c r="K83" i="55"/>
  <c r="J83" i="55"/>
  <c r="I83" i="55"/>
  <c r="H83" i="55"/>
  <c r="G83" i="55"/>
  <c r="L82" i="55" a="1"/>
  <c r="L82" i="55" s="1"/>
  <c r="K82" i="55"/>
  <c r="J82" i="55"/>
  <c r="I82" i="55"/>
  <c r="H82" i="55"/>
  <c r="G82" i="55"/>
  <c r="L81" i="55"/>
  <c r="L81" i="55" a="1"/>
  <c r="K81" i="55"/>
  <c r="J81" i="55"/>
  <c r="I81" i="55"/>
  <c r="H81" i="55"/>
  <c r="G81" i="55"/>
  <c r="L80" i="55" a="1"/>
  <c r="L80" i="55" s="1"/>
  <c r="K80" i="55"/>
  <c r="J80" i="55"/>
  <c r="I80" i="55"/>
  <c r="H80" i="55"/>
  <c r="G80" i="55"/>
  <c r="L79" i="55" a="1"/>
  <c r="L79" i="55" s="1"/>
  <c r="K79" i="55"/>
  <c r="J79" i="55"/>
  <c r="I79" i="55"/>
  <c r="H79" i="55"/>
  <c r="G79" i="55"/>
  <c r="L78" i="55"/>
  <c r="L78" i="55" a="1"/>
  <c r="K78" i="55"/>
  <c r="J78" i="55"/>
  <c r="I78" i="55"/>
  <c r="H78" i="55"/>
  <c r="G78" i="55"/>
  <c r="L77" i="55" a="1"/>
  <c r="L77" i="55" s="1"/>
  <c r="K77" i="55"/>
  <c r="J77" i="55"/>
  <c r="I77" i="55"/>
  <c r="H77" i="55"/>
  <c r="G77" i="55"/>
  <c r="L76" i="55" a="1"/>
  <c r="L76" i="55" s="1"/>
  <c r="K76" i="55"/>
  <c r="J76" i="55"/>
  <c r="I76" i="55"/>
  <c r="H76" i="55"/>
  <c r="G76" i="55"/>
  <c r="L75" i="55"/>
  <c r="L75" i="55" a="1"/>
  <c r="K75" i="55"/>
  <c r="J75" i="55"/>
  <c r="I75" i="55"/>
  <c r="H75" i="55"/>
  <c r="G75" i="55"/>
  <c r="L74" i="55" a="1"/>
  <c r="L74" i="55" s="1"/>
  <c r="K74" i="55"/>
  <c r="J74" i="55"/>
  <c r="I74" i="55"/>
  <c r="H74" i="55"/>
  <c r="G74" i="55"/>
  <c r="L73" i="55"/>
  <c r="L73" i="55" a="1"/>
  <c r="K73" i="55"/>
  <c r="J73" i="55"/>
  <c r="I73" i="55"/>
  <c r="H73" i="55"/>
  <c r="G73" i="55"/>
  <c r="L72" i="55" a="1"/>
  <c r="L72" i="55" s="1"/>
  <c r="K72" i="55"/>
  <c r="J72" i="55"/>
  <c r="I72" i="55"/>
  <c r="H72" i="55"/>
  <c r="G72" i="55"/>
  <c r="L71" i="55" a="1"/>
  <c r="L71" i="55" s="1"/>
  <c r="K71" i="55"/>
  <c r="J71" i="55"/>
  <c r="I71" i="55"/>
  <c r="H71" i="55"/>
  <c r="G71" i="55"/>
  <c r="J22" i="55" a="1"/>
  <c r="J22" i="55" s="1"/>
  <c r="I22" i="55"/>
  <c r="H22" i="55"/>
  <c r="G22" i="55"/>
  <c r="F22" i="55"/>
  <c r="E22" i="55"/>
  <c r="J21" i="55"/>
  <c r="J21" i="55" a="1"/>
  <c r="I21" i="55"/>
  <c r="H21" i="55"/>
  <c r="G21" i="55"/>
  <c r="F21" i="55"/>
  <c r="E21" i="55"/>
  <c r="J20" i="55"/>
  <c r="J20" i="55" a="1"/>
  <c r="I20" i="55"/>
  <c r="H20" i="55"/>
  <c r="G20" i="55"/>
  <c r="F20" i="55"/>
  <c r="E20" i="55"/>
  <c r="J19" i="55" a="1"/>
  <c r="J19" i="55" s="1"/>
  <c r="I19" i="55"/>
  <c r="H19" i="55"/>
  <c r="G19" i="55"/>
  <c r="F19" i="55"/>
  <c r="E19" i="55"/>
  <c r="J18" i="55" a="1"/>
  <c r="J18" i="55" s="1"/>
  <c r="I18" i="55"/>
  <c r="H18" i="55"/>
  <c r="G18" i="55"/>
  <c r="F18" i="55"/>
  <c r="E18" i="55"/>
  <c r="J17" i="55"/>
  <c r="J17" i="55" a="1"/>
  <c r="I17" i="55"/>
  <c r="H17" i="55"/>
  <c r="G17" i="55"/>
  <c r="F17" i="55"/>
  <c r="E17" i="55"/>
  <c r="J16" i="55" a="1"/>
  <c r="J16" i="55" s="1"/>
  <c r="I16" i="55"/>
  <c r="H16" i="55"/>
  <c r="G16" i="55"/>
  <c r="F16" i="55"/>
  <c r="E16" i="55"/>
  <c r="J15" i="55"/>
  <c r="J15" i="55" a="1"/>
  <c r="I15" i="55"/>
  <c r="H15" i="55"/>
  <c r="G15" i="55"/>
  <c r="F15" i="55"/>
  <c r="E15" i="55"/>
  <c r="J14" i="55" a="1"/>
  <c r="J14" i="55" s="1"/>
  <c r="I14" i="55"/>
  <c r="H14" i="55"/>
  <c r="G14" i="55"/>
  <c r="F14" i="55"/>
  <c r="E14" i="55"/>
  <c r="J13" i="55"/>
  <c r="J13" i="55" a="1"/>
  <c r="I13" i="55"/>
  <c r="H13" i="55"/>
  <c r="G13" i="55"/>
  <c r="F13" i="55"/>
  <c r="E13" i="55"/>
  <c r="J12" i="55"/>
  <c r="J12" i="55" a="1"/>
  <c r="I12" i="55"/>
  <c r="H12" i="55"/>
  <c r="G12" i="55"/>
  <c r="F12" i="55"/>
  <c r="E12" i="55"/>
  <c r="J11" i="55" a="1"/>
  <c r="J11" i="55" s="1"/>
  <c r="I11" i="55"/>
  <c r="H11" i="55"/>
  <c r="G11" i="55"/>
  <c r="F11" i="55"/>
  <c r="E11" i="55"/>
  <c r="J10" i="55" a="1"/>
  <c r="J10" i="55" s="1"/>
  <c r="I10" i="55"/>
  <c r="H10" i="55"/>
  <c r="G10" i="55"/>
  <c r="F10" i="55"/>
  <c r="E10" i="55"/>
  <c r="J9" i="55"/>
  <c r="J9" i="55" a="1"/>
  <c r="I9" i="55"/>
  <c r="H9" i="55"/>
  <c r="G9" i="55"/>
  <c r="F9" i="55"/>
  <c r="E9" i="55"/>
  <c r="J8" i="55" a="1"/>
  <c r="J8" i="55" s="1"/>
  <c r="I8" i="55"/>
  <c r="H8" i="55"/>
  <c r="G8" i="55"/>
  <c r="F8" i="55"/>
  <c r="E8" i="55"/>
  <c r="J7" i="55"/>
  <c r="J7" i="55" a="1"/>
  <c r="I7" i="55"/>
  <c r="H7" i="55"/>
  <c r="G7" i="55"/>
  <c r="F7" i="55"/>
  <c r="E7" i="55"/>
  <c r="J6" i="55" a="1"/>
  <c r="J6" i="55" s="1"/>
  <c r="I6" i="55"/>
  <c r="H6" i="55"/>
  <c r="G6" i="55"/>
  <c r="F6" i="55"/>
  <c r="E6" i="55"/>
  <c r="J5" i="55"/>
  <c r="J5" i="55" a="1"/>
  <c r="I5" i="55"/>
  <c r="H5" i="55"/>
  <c r="G5" i="55"/>
  <c r="F5" i="55"/>
  <c r="E5" i="55"/>
  <c r="J4" i="55"/>
  <c r="J4" i="55" a="1"/>
  <c r="I4" i="55"/>
  <c r="H4" i="55"/>
  <c r="G4" i="55"/>
  <c r="F4" i="55"/>
  <c r="E4" i="55"/>
  <c r="J3" i="55" a="1"/>
  <c r="J3" i="55" s="1"/>
  <c r="J23" i="55" s="1" a="1"/>
  <c r="J23" i="55" s="1"/>
  <c r="I3" i="55"/>
  <c r="H3" i="55"/>
  <c r="G3" i="55"/>
  <c r="F3" i="55"/>
  <c r="E3" i="55"/>
  <c r="L102" i="56" l="1"/>
  <c r="H38" i="53" l="1"/>
  <c r="H37" i="53"/>
  <c r="H36" i="53"/>
  <c r="H35" i="53"/>
  <c r="H34" i="53"/>
  <c r="H33" i="53"/>
  <c r="H32" i="53"/>
  <c r="H31" i="53"/>
  <c r="H30" i="53"/>
  <c r="H29" i="53"/>
  <c r="H28" i="53"/>
  <c r="H27" i="53"/>
  <c r="H26" i="53"/>
  <c r="H25" i="53"/>
  <c r="H24" i="53"/>
  <c r="H23" i="53"/>
  <c r="H22" i="53"/>
  <c r="H21" i="53"/>
  <c r="H20" i="53"/>
  <c r="H19" i="53"/>
  <c r="H18" i="53"/>
  <c r="H17" i="53"/>
  <c r="H16" i="53"/>
  <c r="H15" i="53"/>
  <c r="H14" i="53"/>
  <c r="H13" i="53"/>
  <c r="H12" i="53"/>
  <c r="H11" i="53"/>
  <c r="H10" i="53"/>
  <c r="H9" i="53"/>
  <c r="H8" i="53"/>
  <c r="H7" i="53"/>
  <c r="H6" i="53"/>
  <c r="H5" i="53"/>
  <c r="H4" i="53"/>
  <c r="H3" i="53"/>
  <c r="G38" i="53"/>
  <c r="G37" i="53"/>
  <c r="G36" i="53"/>
  <c r="G35" i="53"/>
  <c r="G34" i="53"/>
  <c r="G33" i="53"/>
  <c r="G32" i="53"/>
  <c r="G31" i="53"/>
  <c r="G30" i="53"/>
  <c r="G29" i="53"/>
  <c r="G28" i="53"/>
  <c r="G27" i="53"/>
  <c r="G26" i="53"/>
  <c r="G25" i="53"/>
  <c r="G24" i="53"/>
  <c r="G23" i="53"/>
  <c r="G22" i="53"/>
  <c r="G21" i="53"/>
  <c r="G20" i="53"/>
  <c r="G19" i="53"/>
  <c r="G18" i="53"/>
  <c r="G17" i="53"/>
  <c r="G16" i="53"/>
  <c r="G15" i="53"/>
  <c r="G14" i="53"/>
  <c r="G13" i="53"/>
  <c r="G12" i="53"/>
  <c r="G11" i="53"/>
  <c r="G10" i="53"/>
  <c r="G9" i="53"/>
  <c r="G8" i="53"/>
  <c r="G7" i="53"/>
  <c r="G6" i="53"/>
  <c r="G5" i="53"/>
  <c r="G4" i="53"/>
  <c r="G3" i="53"/>
  <c r="F38" i="53"/>
  <c r="I38" i="53" s="1"/>
  <c r="F37" i="53"/>
  <c r="I37" i="53" s="1"/>
  <c r="F36" i="53"/>
  <c r="I36" i="53" s="1"/>
  <c r="F35" i="53"/>
  <c r="I35" i="53" s="1"/>
  <c r="F34" i="53"/>
  <c r="I34" i="53" s="1"/>
  <c r="F33" i="53"/>
  <c r="I33" i="53" s="1"/>
  <c r="F32" i="53"/>
  <c r="I32" i="53" s="1"/>
  <c r="J32" i="53" s="1"/>
  <c r="F31" i="53"/>
  <c r="I31" i="53" s="1"/>
  <c r="F30" i="53"/>
  <c r="I30" i="53" s="1"/>
  <c r="F29" i="53"/>
  <c r="I29" i="53" s="1"/>
  <c r="J29" i="53" s="1"/>
  <c r="F28" i="53"/>
  <c r="I28" i="53" s="1"/>
  <c r="F27" i="53"/>
  <c r="I27" i="53" s="1"/>
  <c r="J27" i="53" s="1"/>
  <c r="F26" i="53"/>
  <c r="I26" i="53" s="1"/>
  <c r="J26" i="53" s="1"/>
  <c r="F25" i="53"/>
  <c r="I25" i="53" s="1"/>
  <c r="J25" i="53" s="1"/>
  <c r="F24" i="53"/>
  <c r="I24" i="53" s="1"/>
  <c r="J24" i="53" s="1"/>
  <c r="F23" i="53"/>
  <c r="I23" i="53" s="1"/>
  <c r="J23" i="53" s="1"/>
  <c r="F22" i="53"/>
  <c r="I22" i="53" s="1"/>
  <c r="J22" i="53" s="1"/>
  <c r="F21" i="53"/>
  <c r="I21" i="53" s="1"/>
  <c r="J21" i="53" s="1"/>
  <c r="F20" i="53"/>
  <c r="I20" i="53" s="1"/>
  <c r="J20" i="53" s="1"/>
  <c r="F19" i="53"/>
  <c r="I19" i="53" s="1"/>
  <c r="J19" i="53" s="1"/>
  <c r="F18" i="53"/>
  <c r="I18" i="53" s="1"/>
  <c r="F17" i="53"/>
  <c r="I17" i="53" s="1"/>
  <c r="J17" i="53" s="1"/>
  <c r="F16" i="53"/>
  <c r="I16" i="53" s="1"/>
  <c r="J16" i="53" s="1"/>
  <c r="F15" i="53"/>
  <c r="I15" i="53" s="1"/>
  <c r="J15" i="53" s="1"/>
  <c r="F14" i="53"/>
  <c r="I14" i="53" s="1"/>
  <c r="J14" i="53" s="1"/>
  <c r="F13" i="53"/>
  <c r="I13" i="53" s="1"/>
  <c r="F12" i="53"/>
  <c r="I12" i="53" s="1"/>
  <c r="F11" i="53"/>
  <c r="I11" i="53" s="1"/>
  <c r="J11" i="53" s="1"/>
  <c r="F10" i="53"/>
  <c r="I10" i="53" s="1"/>
  <c r="J10" i="53" s="1"/>
  <c r="F9" i="53"/>
  <c r="I9" i="53" s="1"/>
  <c r="J9" i="53" s="1"/>
  <c r="F8" i="53"/>
  <c r="I8" i="53" s="1"/>
  <c r="J8" i="53" s="1"/>
  <c r="F7" i="53"/>
  <c r="I7" i="53" s="1"/>
  <c r="J7" i="53" s="1"/>
  <c r="F6" i="53"/>
  <c r="I6" i="53" s="1"/>
  <c r="F5" i="53"/>
  <c r="I5" i="53" s="1"/>
  <c r="J5" i="53" s="1"/>
  <c r="F4" i="53"/>
  <c r="I4" i="53" s="1"/>
  <c r="F3" i="53"/>
  <c r="I3" i="53" s="1"/>
  <c r="J3" i="53" s="1"/>
  <c r="J30" i="53" l="1"/>
  <c r="J28" i="53"/>
  <c r="J31" i="53"/>
  <c r="J18" i="53"/>
  <c r="J6" i="53"/>
  <c r="J38" i="53"/>
  <c r="J36" i="53"/>
  <c r="J4" i="53"/>
  <c r="J37" i="53"/>
  <c r="J33" i="53"/>
  <c r="J35" i="53"/>
  <c r="J34" i="53"/>
  <c r="J13" i="53"/>
  <c r="J12" i="5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J2" authorId="0" shapeId="0" xr:uid="{00000000-0006-0000-0400-000001000000}">
      <text>
        <r>
          <rPr>
            <b/>
            <sz val="9"/>
            <color indexed="81"/>
            <rFont val="맑은 고딕"/>
            <family val="3"/>
            <charset val="129"/>
            <scheme val="minor"/>
          </rPr>
          <t>&gt; : 존재하는 증적
# : 확인 및 수령이 필요한 증적</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<sst xmlns="http://schemas.openxmlformats.org/spreadsheetml/2006/main" count="3130" uniqueCount="2465">
  <si>
    <t>No.</t>
    <phoneticPr fontId="2" type="noConversion"/>
  </si>
  <si>
    <t>정보보호 정책/계획</t>
  </si>
  <si>
    <t>개인(신용)정보보호 정책/계획</t>
  </si>
  <si>
    <t>정보보호 조직</t>
  </si>
  <si>
    <t>개인(신용)정보보호 조직</t>
  </si>
  <si>
    <t>인적보안</t>
  </si>
  <si>
    <t>사용자보안</t>
  </si>
  <si>
    <t>외주용역보안</t>
  </si>
  <si>
    <t>정보자산관리</t>
  </si>
  <si>
    <t>감사 및 위험관리</t>
    <phoneticPr fontId="2" type="noConversion"/>
  </si>
  <si>
    <t>시스템운영관리</t>
    <phoneticPr fontId="2" type="noConversion"/>
  </si>
  <si>
    <t>응용시스템보안</t>
  </si>
  <si>
    <t>서버보안</t>
    <phoneticPr fontId="2" type="noConversion"/>
  </si>
  <si>
    <t>DBMS보안</t>
    <phoneticPr fontId="2" type="noConversion"/>
  </si>
  <si>
    <t>네트워크보안</t>
  </si>
  <si>
    <t>정보보호시스템보안</t>
  </si>
  <si>
    <t>사용자계정 및 패스워드 관리</t>
  </si>
  <si>
    <t>접근통제관리</t>
  </si>
  <si>
    <t>암호화키 관리</t>
  </si>
  <si>
    <t>로그관리</t>
  </si>
  <si>
    <t>모니터링</t>
  </si>
  <si>
    <t>보안성심의 관리</t>
  </si>
  <si>
    <t>취약점점검 관리</t>
  </si>
  <si>
    <t>침해사고대응관리</t>
  </si>
  <si>
    <t>BCP/DRP</t>
  </si>
  <si>
    <t>물리적보안 관리</t>
  </si>
  <si>
    <t>개인(신용)정보 수집/동의</t>
  </si>
  <si>
    <t>개인(신용)정보 저장</t>
  </si>
  <si>
    <t>개인(신용)정보 이용/제공</t>
  </si>
  <si>
    <t>개인(신용)정보 파기</t>
  </si>
  <si>
    <t>개인(신용)정보 위탁관리</t>
  </si>
  <si>
    <t>개인정보 암호화</t>
  </si>
  <si>
    <t>개인(신용)정보 처리제한</t>
  </si>
  <si>
    <t>정보주체 권리보장</t>
  </si>
  <si>
    <t>마케팅정보 수신 관리</t>
    <phoneticPr fontId="2" type="noConversion"/>
  </si>
  <si>
    <t>영상정보처리기기 관리</t>
    <phoneticPr fontId="2" type="noConversion"/>
  </si>
  <si>
    <t>No</t>
    <phoneticPr fontId="2" type="noConversion"/>
  </si>
  <si>
    <t>정보보호정책</t>
  </si>
  <si>
    <t>정보보호조직</t>
  </si>
  <si>
    <t>물리환경 보안</t>
  </si>
  <si>
    <t>운영 관리</t>
  </si>
  <si>
    <t>전자금융거래 보안</t>
  </si>
  <si>
    <t>접근 통제</t>
  </si>
  <si>
    <t>IT개발 보안</t>
  </si>
  <si>
    <t>보안사고 대응</t>
  </si>
  <si>
    <t>보안 업무연속성</t>
  </si>
  <si>
    <t>개인정보 수집</t>
  </si>
  <si>
    <t>개인정보 관리파기</t>
  </si>
  <si>
    <t>개인정보 이용제공</t>
  </si>
  <si>
    <t>위수탁 보안관리</t>
  </si>
  <si>
    <t>Key Words</t>
    <phoneticPr fontId="2" type="noConversion"/>
  </si>
  <si>
    <t>영역</t>
    <phoneticPr fontId="2" type="noConversion"/>
  </si>
  <si>
    <t>■ 결과 요약</t>
    <phoneticPr fontId="2" type="noConversion"/>
  </si>
  <si>
    <t>영역</t>
    <phoneticPr fontId="2" type="noConversion"/>
  </si>
  <si>
    <t>분야</t>
    <phoneticPr fontId="2" type="noConversion"/>
  </si>
  <si>
    <t>점검항목</t>
    <phoneticPr fontId="2" type="noConversion"/>
  </si>
  <si>
    <t>Y</t>
    <phoneticPr fontId="2" type="noConversion"/>
  </si>
  <si>
    <t>N</t>
    <phoneticPr fontId="2" type="noConversion"/>
  </si>
  <si>
    <t>N/A</t>
    <phoneticPr fontId="2" type="noConversion"/>
  </si>
  <si>
    <t>평가 점수</t>
    <phoneticPr fontId="2" type="noConversion"/>
  </si>
  <si>
    <t>분야별 준수율</t>
    <phoneticPr fontId="2" type="noConversion"/>
  </si>
  <si>
    <t>정책</t>
    <phoneticPr fontId="2" type="noConversion"/>
  </si>
  <si>
    <t>지침</t>
    <phoneticPr fontId="2" type="noConversion"/>
  </si>
  <si>
    <t>가이드</t>
    <phoneticPr fontId="2" type="noConversion"/>
  </si>
  <si>
    <t>&lt;Checklist&gt;</t>
  </si>
  <si>
    <t>No.</t>
  </si>
  <si>
    <t xml:space="preserve"> </t>
  </si>
  <si>
    <t>■ 성숙도 상세 결과 요약</t>
    <phoneticPr fontId="2" type="noConversion"/>
  </si>
  <si>
    <t>상세 영역</t>
    <phoneticPr fontId="2" type="noConversion"/>
  </si>
  <si>
    <t>No</t>
    <phoneticPr fontId="2" type="noConversion"/>
  </si>
  <si>
    <t>BCP/DR</t>
    <phoneticPr fontId="2" type="noConversion"/>
  </si>
  <si>
    <t>O</t>
  </si>
  <si>
    <t>O</t>
    <phoneticPr fontId="2" type="noConversion"/>
  </si>
  <si>
    <t>BCP/DR</t>
  </si>
  <si>
    <t>Governance and organization</t>
    <phoneticPr fontId="2" type="noConversion"/>
  </si>
  <si>
    <t>Plan, test, and exercise</t>
    <phoneticPr fontId="2" type="noConversion"/>
  </si>
  <si>
    <t xml:space="preserve">Are the key performance indicators defined, tracked and reported out?
</t>
    <phoneticPr fontId="2" type="noConversion"/>
  </si>
  <si>
    <t xml:space="preserve">Do you have appropriate staff experience, resource count and budget for the planned BCM initiatives?
</t>
    <phoneticPr fontId="2" type="noConversion"/>
  </si>
  <si>
    <t xml:space="preserve">Have site risk assessments been conducted for key facilities and data centres?
</t>
    <phoneticPr fontId="2" type="noConversion"/>
  </si>
  <si>
    <t xml:space="preserve">Have you identified which applications have gaps between its recovery capabilities and the business recovery time objectives?
</t>
    <phoneticPr fontId="2" type="noConversion"/>
  </si>
  <si>
    <t xml:space="preserve">Metrics reporting is .
</t>
    <phoneticPr fontId="2" type="noConversion"/>
  </si>
  <si>
    <t>There is limited or no executive sponsorship for a Business Continuity program. Roles and responsibilities are limited and may be assigned on an ad hoc basis.</t>
    <phoneticPr fontId="2" type="noConversion"/>
  </si>
  <si>
    <t>Senior management was engaged at the start of the BCM program, but there is no consistent involvement or ongoing commitment to the program.  Some roles and responsibilities are defined and communicated, but many roles are filled in an fashion.  BCM program framework exists but is not formally documented, or communicated across the enterprise.</t>
    <phoneticPr fontId="2" type="noConversion"/>
  </si>
  <si>
    <t xml:space="preserve">Limited crisis management plan, team or protocol in place.
</t>
    <phoneticPr fontId="2" type="noConversion"/>
  </si>
  <si>
    <t xml:space="preserve">A Business Continuity team may exist at an ad hoc basis, with limited consideration for staff experience. There is a minimal BC budget allocated for the program initiatives.
</t>
    <phoneticPr fontId="2" type="noConversion"/>
  </si>
  <si>
    <t xml:space="preserve">Some sites has undergone a risk assessments, but these are conducted on an ad hoc basis.
</t>
    <phoneticPr fontId="2" type="noConversion"/>
  </si>
  <si>
    <t xml:space="preserve">BIA has been conducted on a very small scale; critical processes have been informally identified; recovery timelines are defined on an ad hoc basis.
</t>
    <phoneticPr fontId="2" type="noConversion"/>
  </si>
  <si>
    <t xml:space="preserve">DRPs are reviewed, tested or exercised on an  basis.  Last exercise was more than 12 months ago.
</t>
    <phoneticPr fontId="2" type="noConversion"/>
  </si>
  <si>
    <t>DRPs are reviewed, tested or exercised on an  basis, but typically not even once every 12 months.</t>
    <phoneticPr fontId="2" type="noConversion"/>
  </si>
  <si>
    <t>Senior management is involved in certain aspects of the BCM program, but is no engaged in or committed to the overall program operations on an ongoing basis. Most roles and responsibilities are defined and communicated, but a few roles are filled in an fashion. The BCM program framework and policy are defined and documented, but not consistently followed across the organization.</t>
    <phoneticPr fontId="2" type="noConversion"/>
  </si>
  <si>
    <t xml:space="preserve">BCM program metrics and KPIs are tracked and reported periodically, but typically in silos.  
</t>
    <phoneticPr fontId="2" type="noConversion"/>
  </si>
  <si>
    <t xml:space="preserve">CMPs are developed but not reviewed annually. CMT roles and responsibilities are defined but not formally documented. 
</t>
    <phoneticPr fontId="2" type="noConversion"/>
  </si>
  <si>
    <t xml:space="preserve">BC resources may exist as partial roles in some teams and/or the BC role is assumed by concerned individuals. BC activities and the corresponding budget are allocated on ad hoc basis. 
</t>
    <phoneticPr fontId="2" type="noConversion"/>
  </si>
  <si>
    <t xml:space="preserve">Risk assessments have been conducted for a very small number of facilities and/or data centres on an  basis.  There are informal processes in place to consistently execute these assessments.
</t>
    <phoneticPr fontId="2" type="noConversion"/>
  </si>
  <si>
    <t xml:space="preserve">Some BIAs have been conducted; some critical business processes have been identified; some recovery objectives have been defined.  Processes have been  inconsistent overall.
</t>
    <phoneticPr fontId="2" type="noConversion"/>
  </si>
  <si>
    <t>CMPs are developed and reviewed annually. CMT roles and responsibilities are formally defined and documented. Crisis escalations and incident management protocols are defined and documented, but not consistently followed.
.</t>
    <phoneticPr fontId="2" type="noConversion"/>
  </si>
  <si>
    <t>BC and DR teams have been identified but do not have adequate resources or skills.  Budget is allocated, but is insufficient, and does not align with planned BCM initiatives.
.</t>
    <phoneticPr fontId="2" type="noConversion"/>
  </si>
  <si>
    <t>Risk assessments for key facilities and data centre are underway , and have not been completed.  Key findings are being recorded, major threats and vulnerabilities are being identified, and are being reviewed by senior management.</t>
    <phoneticPr fontId="2" type="noConversion"/>
  </si>
  <si>
    <t xml:space="preserve">Recovery timelines are tracked and measured for completeness.
</t>
    <phoneticPr fontId="2" type="noConversion"/>
  </si>
  <si>
    <t xml:space="preserve">DRPs are reviewed and tested at least annually. DRP plans are not consistently updated based on the results of the test, and results are not communicated to involved parties, senior management and other relevant stakeholders.
</t>
    <phoneticPr fontId="2" type="noConversion"/>
  </si>
  <si>
    <t>Senior management is committed to the BCM program.; a formal governance structure has not been established.  Formally documented roles and responsibilities exist and have been communicated.  The BC program framework and policy are defined and documented, and consistently followed.</t>
    <phoneticPr fontId="2" type="noConversion"/>
  </si>
  <si>
    <t xml:space="preserve">BCM program metrics and KPIs are tracked and reported regularly to senior management. 
</t>
    <phoneticPr fontId="2" type="noConversion"/>
  </si>
  <si>
    <t xml:space="preserve">CMPs are developed and reviewed annually. CMPs are not regularly tested.  CMT roles and responsibilities are formally defined and documented. Crisis escalations and incident management protocols are defined, documented and consistently followed. 
</t>
    <phoneticPr fontId="2" type="noConversion"/>
  </si>
  <si>
    <t xml:space="preserve">BC and DR teams are adequately staffed and marginally skilled.  Training is limited.  Budget is allocated, but still does not align with planned and approved BCM initiatives.
</t>
    <phoneticPr fontId="2" type="noConversion"/>
  </si>
  <si>
    <t xml:space="preserve">Risk assessments for key facilities and data centres have been conducted.  Key findings, and threats and vulnerabilities are reviewed by senior management.  Risk acceptance sign-offs and risk mitigation strategies have not been initiated.
</t>
    <phoneticPr fontId="2" type="noConversion"/>
  </si>
  <si>
    <t xml:space="preserve">BIAs have been consistently conducted across the organization.  BIA results with dependency analysis mapping and recovery prioritization have been conducted. Recovery timelines are tracked and measured for completeness. 
</t>
    <phoneticPr fontId="2" type="noConversion"/>
  </si>
  <si>
    <t xml:space="preserve">DRPs are reviewed and tested at least annually. DRP plans are updated based on the test results, and results are communicated to involved parties, senior management and other relevant stakeholders.
</t>
    <phoneticPr fontId="2" type="noConversion"/>
  </si>
  <si>
    <t>Senior management is fully committed to and supportive of BC program, along with a BC Steering Committee that drives the program.  Roles and responsibilities are fully established and endorsed by the BC Steering Committee.  The BC program framework and policy are operationalized across the organization and define the BCM methodology for the enterprise.</t>
    <phoneticPr fontId="2" type="noConversion"/>
  </si>
  <si>
    <t xml:space="preserve">Organization-wide BCM program metrics and KPIs are tracked and reported regularly to senior management. BC Steering committee is made aware of the progress of program initiatives, and the organization's alignment to BC commitments.
</t>
    <phoneticPr fontId="2" type="noConversion"/>
  </si>
  <si>
    <t xml:space="preserve">CMPs are developed and reviewed annually. CMPs are exercised regularly via drills or table top exercises. CMT roles and responsibilities are formally documented. Crisis escalations and incident management protocols are formally documented and consistently followed. Incident management tool/software is in place.
</t>
    <phoneticPr fontId="2" type="noConversion"/>
  </si>
  <si>
    <t xml:space="preserve">BCM program is run by resources with BCM skills. BC and DR teams are identified, trained and made aware of their roles. Budget is planned and allocated annually to align with the planned BCM initiatives as approved by the BC Steering committee.
</t>
    <phoneticPr fontId="2" type="noConversion"/>
  </si>
  <si>
    <t xml:space="preserve">Risk assessments for key facilities and data centres have been conducted.  Key findings, and threats and vulnerabilities are reviewed by senior management.  Risk acceptances have been signed-off, and risk mitigation strategies are in place.
</t>
    <phoneticPr fontId="2" type="noConversion"/>
  </si>
  <si>
    <t xml:space="preserve">BIAs have been consistently conducted across the organization.  BIA results with dependency analysis mapping and recovery prioritization have been reviewed and tracked and measured for continues improvement. Recovery timelines are tracked and measured for continues improvement. 
</t>
    <phoneticPr fontId="2" type="noConversion"/>
  </si>
  <si>
    <t xml:space="preserve">The DRP annual update and test schedule has been established. Tests are integrated and functional in nature i.e. business, IT and vendors participate in tests. The plans are updated based on the test results, and are communicated to all involved parties, senior management, and other relevant stakeholders.
</t>
    <phoneticPr fontId="2" type="noConversion"/>
  </si>
  <si>
    <t>Privacy</t>
    <phoneticPr fontId="2" type="noConversion"/>
  </si>
  <si>
    <t xml:space="preserve">Collection </t>
    <phoneticPr fontId="2" type="noConversion"/>
  </si>
  <si>
    <t>Disclosure to third parties</t>
    <phoneticPr fontId="2" type="noConversion"/>
  </si>
  <si>
    <t>Management</t>
    <phoneticPr fontId="2" type="noConversion"/>
  </si>
  <si>
    <t>Monitoring and enforcement</t>
    <phoneticPr fontId="2" type="noConversion"/>
  </si>
  <si>
    <t>Notice</t>
    <phoneticPr fontId="2" type="noConversion"/>
  </si>
  <si>
    <t>Use and sharing</t>
    <phoneticPr fontId="2" type="noConversion"/>
  </si>
  <si>
    <t>Collection</t>
    <phoneticPr fontId="2" type="noConversion"/>
  </si>
  <si>
    <t>Retention and Disposal</t>
    <phoneticPr fontId="2" type="noConversion"/>
  </si>
  <si>
    <t xml:space="preserve">Does the company and/or business area have any policies, standards or procedures that identify who is an authorized employee or representative to collect personal information from customers, suppliers, and/or data subjects? 
</t>
    <phoneticPr fontId="2" type="noConversion"/>
  </si>
  <si>
    <t xml:space="preserve">What corporate and business-area-specific policies and procedures have been implemented that address approved purposes for disclosing personal information and relevant privacy considerations in the disclosure process?
</t>
    <phoneticPr fontId="2" type="noConversion"/>
  </si>
  <si>
    <t xml:space="preserve">Does the company have a documented and implemented privacy incident and breach management program that includes breach identification, management, and resolution processes? </t>
    <phoneticPr fontId="2" type="noConversion"/>
  </si>
  <si>
    <t xml:space="preserve">Does a process exist to address inquiries, complaints and disputes for use of personal information?
</t>
    <phoneticPr fontId="2" type="noConversion"/>
  </si>
  <si>
    <t>Is notice provided to the individual in a clear and concise manner about the companies privacy policies and procedures at or before the time personal information is collected?</t>
    <phoneticPr fontId="2" type="noConversion"/>
  </si>
  <si>
    <t xml:space="preserve">Has either corporate or a specific business area identified an individual who is accountable for ensuring both the compliance with, and the enforcement of, privacy and security requirements related to the use and sharing of personal information? </t>
    <phoneticPr fontId="2" type="noConversion"/>
  </si>
  <si>
    <t xml:space="preserve">Does the company and/or business area have a process to credentialize suppliers who are involved in the collection of personal information?
</t>
    <phoneticPr fontId="2" type="noConversion"/>
  </si>
  <si>
    <t xml:space="preserve">Does the business area take steps to identify the personal data elements it discloses to third parties, and if so, does the business area evaluate the necessity of disclosing personal information with third parties in order to minimize, in particular, the risks associated with the transfer of sensitive data elements?
</t>
    <phoneticPr fontId="2" type="noConversion"/>
  </si>
  <si>
    <t xml:space="preserve">Does the company have a documented process to verify the identity of individuals or third parties before providing them with personal information over the phone, and does the company provide training to their employees concerning the risks of disclosing personal information over the phone? 
</t>
    <phoneticPr fontId="2" type="noConversion"/>
  </si>
  <si>
    <t xml:space="preserve">What corporate and/or business specific policies, standards or procedures address the requirements for collecting and processing only the personal information that is necessary for the business purpose? Do these polices provide individuals a choice for opting out of the collection?
</t>
    <phoneticPr fontId="2" type="noConversion"/>
  </si>
  <si>
    <t xml:space="preserve">Are the privacy policies and the consequences of non- compliance with such policies communicated to the company internal personnel responsible for collecting, using, retaining and disclosing personal information?
</t>
    <phoneticPr fontId="2" type="noConversion"/>
  </si>
  <si>
    <t xml:space="preserve">Is each complaint regarding use of personal information addressed, and the resolution documented and communicated to the individual?
</t>
    <phoneticPr fontId="2" type="noConversion"/>
  </si>
  <si>
    <t xml:space="preserve">Is notice provided to the individual before personal information is used and collected for new purposes not previously identified?
</t>
    <phoneticPr fontId="2" type="noConversion"/>
  </si>
  <si>
    <t xml:space="preserve">Do the contractual agreements between business areas and third parties involved in the process of retaining or disposing personal information establish privacy and/or security requirements for the third parties, and does the contracting process require the legal department's review?
</t>
    <phoneticPr fontId="2" type="noConversion"/>
  </si>
  <si>
    <t xml:space="preserve">Does the company or business area have a process for identifying which business activities use sensitive data elements, and if so, is this process formally documented?
</t>
    <phoneticPr fontId="2" type="noConversion"/>
  </si>
  <si>
    <t xml:space="preserve">What documentation has been developed by the company to identify approved purposes for the use of personal information in the business areas?
</t>
    <phoneticPr fontId="2" type="noConversion"/>
  </si>
  <si>
    <t xml:space="preserve">Does the company have an inventory of the systems, LANs and applications that are relevant to the business process in question and that are used to process personal information?
</t>
    <phoneticPr fontId="2" type="noConversion"/>
  </si>
  <si>
    <t xml:space="preserve">What policies, standards or procedures has the company developed to restrict physical access to personal information used in hard copy and electronic formats?
</t>
    <phoneticPr fontId="2" type="noConversion"/>
  </si>
  <si>
    <t>a</t>
    <phoneticPr fontId="2" type="noConversion"/>
  </si>
  <si>
    <t xml:space="preserve">Data collection processes are performed on an ad hoc basis and not standardized or controlled.
</t>
    <phoneticPr fontId="2" type="noConversion"/>
  </si>
  <si>
    <t xml:space="preserve">Data disclosure policies and procedures are not defined or ad hoc policies are in place.
</t>
    <phoneticPr fontId="2" type="noConversion"/>
  </si>
  <si>
    <t xml:space="preserve">Few procedures exist to identify and manage privacy incidents; however, they are not documented and are applied inconsistently.
</t>
    <phoneticPr fontId="2" type="noConversion"/>
  </si>
  <si>
    <t xml:space="preserve">An informal process exists to address
inquiries, complaints and disputes; however, it is incomplete and
inconsistently applied.
</t>
    <phoneticPr fontId="2" type="noConversion"/>
  </si>
  <si>
    <t>Notice may not be readily accessible
nor provided on a timely basis.</t>
    <phoneticPr fontId="2" type="noConversion"/>
  </si>
  <si>
    <t xml:space="preserve">Accountability for compliance with privacy requirements is assigned on an ad hoc basis.
</t>
    <phoneticPr fontId="2" type="noConversion"/>
  </si>
  <si>
    <t xml:space="preserve">There is limited privacy training, administered on an ad hoc basis to some personnel. 
</t>
    <phoneticPr fontId="2" type="noConversion"/>
  </si>
  <si>
    <t xml:space="preserve">There are  processes in place to credentialize suppliers.
</t>
    <phoneticPr fontId="2" type="noConversion"/>
  </si>
  <si>
    <t xml:space="preserve">There is no documentation on the steps to identify and document data disclosures.
</t>
    <phoneticPr fontId="2" type="noConversion"/>
  </si>
  <si>
    <t xml:space="preserve">There are ad hoc processes in place for identity verification over the phone.
</t>
    <phoneticPr fontId="2" type="noConversion"/>
  </si>
  <si>
    <t xml:space="preserve">There are informal privacy or data use policies in place.
</t>
    <phoneticPr fontId="2" type="noConversion"/>
  </si>
  <si>
    <t xml:space="preserve">Employees may be informed about the entity’s privacy policies; however, communications are inconsistent, sporadic and undocumented.
</t>
    <phoneticPr fontId="2" type="noConversion"/>
  </si>
  <si>
    <t xml:space="preserve">Complaints are handled informally and
inconsistently. Adequate documentation is not available.
</t>
    <phoneticPr fontId="2" type="noConversion"/>
  </si>
  <si>
    <t xml:space="preserve">Notice may not readily accessible or provided on a timely basis. Additionally, notices are inconsistently updated to reflect changes in business process. 
</t>
    <phoneticPr fontId="2" type="noConversion"/>
  </si>
  <si>
    <t xml:space="preserve">Privacy contractual clauses are included in contracts on an ad hoc basis, with no consistent language or implementation.
</t>
    <phoneticPr fontId="2" type="noConversion"/>
  </si>
  <si>
    <t xml:space="preserve">There are limited processes in place to determine if business areas use sensitive data elements. Processes are not documented.
</t>
    <phoneticPr fontId="2" type="noConversion"/>
  </si>
  <si>
    <t xml:space="preserve">There are ad hoc processes implemented when using personal information in business areas. 
</t>
    <phoneticPr fontId="2" type="noConversion"/>
  </si>
  <si>
    <t xml:space="preserve">There is a general understanding of what systems use personal information, but there a full inventory does not exist. 
</t>
    <phoneticPr fontId="2" type="noConversion"/>
  </si>
  <si>
    <t xml:space="preserve">Ad hoc processes are in place for restricting physical access to personal information.
</t>
    <phoneticPr fontId="2" type="noConversion"/>
  </si>
  <si>
    <t xml:space="preserve">Optional general privacy training is provided.
</t>
    <phoneticPr fontId="2" type="noConversion"/>
  </si>
  <si>
    <t xml:space="preserve">Some suppliers have been credentialed.
</t>
    <phoneticPr fontId="2" type="noConversion"/>
  </si>
  <si>
    <t xml:space="preserve">Some documentation on the steps to identify and document data disclosures exists.
</t>
    <phoneticPr fontId="2" type="noConversion"/>
  </si>
  <si>
    <t xml:space="preserve">There are limited policies or guidance in place. Optional general privacy training is provided.
</t>
    <phoneticPr fontId="2" type="noConversion"/>
  </si>
  <si>
    <t xml:space="preserve">There may be some established policies and procedures for collecting personal information, but they may be dated and are not consistently implemented across the enterprise.
</t>
    <phoneticPr fontId="2" type="noConversion"/>
  </si>
  <si>
    <t xml:space="preserve">Employees are provided guidance on the entity’s privacy policies and procedures
through various means; however, formal policies, where they exist, are not complete.
</t>
    <phoneticPr fontId="2" type="noConversion"/>
  </si>
  <si>
    <t xml:space="preserve">Processes are in place to address complaints, but they are not fully documented and may not cover all aspects.
</t>
    <phoneticPr fontId="2" type="noConversion"/>
  </si>
  <si>
    <t xml:space="preserve">Notice may not be provided in all cases when personal information is collected or used for new purposes. Additionally, notices provided to individuals is generally accessible but is not provided on a timely basis. 
</t>
    <phoneticPr fontId="2" type="noConversion"/>
  </si>
  <si>
    <t xml:space="preserve">Some third party contract agreements include as security requirement clauses; however, no standard clause exists. Reviews by the legal department may be performed on an ad hoc basis.
</t>
    <phoneticPr fontId="2" type="noConversion"/>
  </si>
  <si>
    <t xml:space="preserve">Some systems using sensitive data are inventoried and have a formally documented identification process. Processes are inconsistently reviewed/validated.
</t>
    <phoneticPr fontId="2" type="noConversion"/>
  </si>
  <si>
    <t xml:space="preserve">There is some established guidance on the proper use of personal information in business areas, but these processes are not consistently implemented.
</t>
    <phoneticPr fontId="2" type="noConversion"/>
  </si>
  <si>
    <t xml:space="preserve">An inventory exist, but is incomplete, out of date or contains low quality information.
</t>
    <phoneticPr fontId="2" type="noConversion"/>
  </si>
  <si>
    <t xml:space="preserve">External third-party connections are managed on an ad hoc basis.
      </t>
    <phoneticPr fontId="2" type="noConversion"/>
  </si>
  <si>
    <t>The business.
 .</t>
    <phoneticPr fontId="2" type="noConversion"/>
  </si>
  <si>
    <t xml:space="preserve">There are primarily reactive processes in place to detect new threats as linked with a SOC as a feed for developing monitoring rules.
      </t>
    <phoneticPr fontId="2" type="noConversion"/>
  </si>
  <si>
    <t xml:space="preserve">There are  data retention processes in place, but they are not formally aligned with business, legal, or regulatory requirements.
    </t>
    <phoneticPr fontId="2" type="noConversion"/>
  </si>
  <si>
    <t xml:space="preserve">An enterprise level data protection program exists to protect sensitive data in use, is consistently followed across the organization, and is formally monitored.
      </t>
    <phoneticPr fontId="2" type="noConversion"/>
  </si>
  <si>
    <t xml:space="preserve">The organization has a defined training program and framework which includes documentation, training material and knowledge repository. The process is defined but not completely implemented for knowledge awareness and training. Training on the vendor policies and procedures is conducted on regular basis.
   </t>
    <phoneticPr fontId="2" type="noConversion"/>
  </si>
  <si>
    <t xml:space="preserve">  
Strategy</t>
  </si>
  <si>
    <t xml:space="preserve">  
Financial management</t>
  </si>
  <si>
    <t xml:space="preserve">  
Security planning</t>
  </si>
  <si>
    <t xml:space="preserve">   
Governance and organization</t>
  </si>
  <si>
    <t xml:space="preserve">   
Roles and resources</t>
  </si>
  <si>
    <t xml:space="preserve">   
Policy and standards</t>
  </si>
  <si>
    <t xml:space="preserve">  
Awareness</t>
  </si>
  <si>
    <t xml:space="preserve">  
Policy Framework</t>
  </si>
  <si>
    <t xml:space="preserve">  
Architecture</t>
  </si>
  <si>
    <t xml:space="preserve">  Countermeasures planning</t>
  </si>
  <si>
    <t xml:space="preserve">  
Organization model</t>
  </si>
  <si>
    <t xml:space="preserve">   
Policies and procedures</t>
  </si>
  <si>
    <t xml:space="preserve">  
Operations</t>
  </si>
  <si>
    <t xml:space="preserve">   
Physical/environmental Security</t>
  </si>
  <si>
    <t xml:space="preserve">  
Security operations</t>
  </si>
  <si>
    <t xml:space="preserve">  
Program</t>
  </si>
  <si>
    <t xml:space="preserve">  
Network security</t>
  </si>
  <si>
    <t xml:space="preserve">  
Configuration management</t>
  </si>
  <si>
    <t xml:space="preserve">  
Policy and documentation</t>
  </si>
  <si>
    <t xml:space="preserve">  
Software security</t>
  </si>
  <si>
    <t xml:space="preserve"> 
 Host security</t>
  </si>
  <si>
    <t xml:space="preserve">  
End-point protection </t>
  </si>
  <si>
    <t xml:space="preserve">  
Data protection</t>
  </si>
  <si>
    <t xml:space="preserve">  
Emerging technologies - Cloud</t>
  </si>
  <si>
    <t xml:space="preserve"> 
Emerging technologies - Mobile</t>
  </si>
  <si>
    <t xml:space="preserve">   
Emerging technologies - Social</t>
  </si>
  <si>
    <t xml:space="preserve">   
Governance</t>
  </si>
  <si>
    <t xml:space="preserve">   Technology</t>
  </si>
  <si>
    <t xml:space="preserve">    
Identity and access management</t>
  </si>
  <si>
    <t xml:space="preserve">  
Access management</t>
  </si>
  <si>
    <t xml:space="preserve">  
Governance</t>
  </si>
  <si>
    <t xml:space="preserve">  
Identity management</t>
  </si>
  <si>
    <t xml:space="preserve">   
Monitoring and review</t>
  </si>
  <si>
    <t xml:space="preserve"> 
Asset management</t>
  </si>
  <si>
    <t xml:space="preserve">   
Asset inventory</t>
  </si>
  <si>
    <t xml:space="preserve"> 
Third-party management</t>
  </si>
  <si>
    <t xml:space="preserve">   
Oversight and governance</t>
  </si>
  <si>
    <t>Do you have formal organizational commitment governance to business continuity management with executive sponsorship, well-defined roles and responsibilities, policies, processes and methodology?</t>
  </si>
  <si>
    <t xml:space="preserve">  
Incident response</t>
  </si>
  <si>
    <t xml:space="preserve">   
Testing and training</t>
  </si>
  <si>
    <t xml:space="preserve">   
Vulnerability identification and remediation</t>
  </si>
  <si>
    <t xml:space="preserve">   
General</t>
  </si>
  <si>
    <t xml:space="preserve">  
Vulnerability identification</t>
  </si>
  <si>
    <t xml:space="preserve">  
Security monitoring</t>
  </si>
  <si>
    <t xml:space="preserve"> 
People</t>
  </si>
  <si>
    <t xml:space="preserve"> 
Process</t>
  </si>
  <si>
    <t xml:space="preserve"> 
Threat intelligence</t>
  </si>
  <si>
    <t xml:space="preserve">   
Analyze</t>
  </si>
  <si>
    <t xml:space="preserve">  
Collect</t>
  </si>
  <si>
    <t xml:space="preserve">   
Metrics and reporting</t>
  </si>
  <si>
    <t xml:space="preserve"> 
Governance and resources</t>
  </si>
  <si>
    <t xml:space="preserve"> 
Human Resources</t>
  </si>
  <si>
    <t xml:space="preserve">   
Risk and compliance</t>
  </si>
  <si>
    <t xml:space="preserve">  
Security performance measurement</t>
  </si>
  <si>
    <t xml:space="preserve">
Compliance</t>
  </si>
  <si>
    <t xml:space="preserve"> 
Lifecycle management</t>
  </si>
  <si>
    <t xml:space="preserve">   
Metrics and Reporting</t>
  </si>
  <si>
    <t xml:space="preserve">  
Change management</t>
  </si>
  <si>
    <t xml:space="preserve">   
Communications and Operations Management</t>
  </si>
  <si>
    <t xml:space="preserve">   
System planning and acceptance</t>
  </si>
  <si>
    <t xml:space="preserve">  
On-Boarding</t>
  </si>
  <si>
    <t xml:space="preserve">  
Ongoing</t>
  </si>
  <si>
    <t xml:space="preserve">
Training</t>
  </si>
  <si>
    <t xml:space="preserve">
Authentication</t>
  </si>
  <si>
    <t xml:space="preserve"> 
Incident management</t>
  </si>
  <si>
    <t xml:space="preserve"> 
Network Architecture</t>
  </si>
  <si>
    <t xml:space="preserve"> 
Vulnerability management</t>
  </si>
  <si>
    <t xml:space="preserve">    
Developer Training and Awareness</t>
  </si>
  <si>
    <t xml:space="preserve"> 
Software Environment</t>
  </si>
  <si>
    <t xml:space="preserve">   
Software Security Operations</t>
  </si>
  <si>
    <t xml:space="preserve">   
Software Security Testing</t>
  </si>
  <si>
    <t xml:space="preserve">  
Capabilities</t>
  </si>
  <si>
    <t xml:space="preserve"> 
Patch Management</t>
  </si>
  <si>
    <t xml:space="preserve"> 
Supporting Processes</t>
  </si>
  <si>
    <t xml:space="preserve">  
Technology</t>
  </si>
  <si>
    <t xml:space="preserve"> 
Authentication management</t>
  </si>
  <si>
    <t xml:space="preserve">    
Configuration and patch management</t>
  </si>
  <si>
    <t xml:space="preserve">   
Employee asset management</t>
  </si>
  <si>
    <t xml:space="preserve"> 
Risk Management</t>
  </si>
  <si>
    <t xml:space="preserve">Do you have a Crisis Management Plan CMP and Team CMT in place?
</t>
  </si>
  <si>
    <t xml:space="preserve">Did you identify critical business process/application criticality through consistent Business Impact Analysis BIA?
</t>
  </si>
  <si>
    <t xml:space="preserve">Recovery objectives RTO and RPO have been compared against existing recovery capabilities in an  manner.
</t>
  </si>
  <si>
    <t xml:space="preserve">IT has identified and compared the recovery capabilities or estimates of the critical infrastructure and applications against the RTO and RPO defined by the business in the BIA.  No action has been taken by IT to communicate or remediate the gaps.
</t>
  </si>
  <si>
    <t xml:space="preserve">IT has identified and compared the recovery capabilities or estimates of the critical infrastructure and applications against the RTO and RPO defined by the business in the BIA.  IT has communicated the gaps to the business, but no action plans have been set to remediate the gaps.
</t>
  </si>
  <si>
    <t xml:space="preserve">Gap Analysis has been conducted between the recovery objectives RTO and RPO and existing recovery capabilities or estimates.  IT and business have developed action plans to address the gaps, but progress against the action plan is not tracked or monitored.
</t>
  </si>
  <si>
    <t xml:space="preserve">Gap Analysis has been conducted between the recovery objectives RTO and RPO and existing recovery capabilities or estimates.  IT and the business have developed action plans to address the gaps, and meet frequently to discuss status and monitor progress against the action plans and deadlines.
</t>
  </si>
  <si>
    <t xml:space="preserve">  
Process</t>
  </si>
  <si>
    <t xml:space="preserve">  
Tools and technologies</t>
  </si>
  <si>
    <t xml:space="preserve"> 
Patch management</t>
  </si>
  <si>
    <t xml:space="preserve"> 
Remediation</t>
  </si>
  <si>
    <t xml:space="preserve"> 
Vulnerability Remediation</t>
  </si>
  <si>
    <t xml:space="preserve"> 
Technology</t>
  </si>
  <si>
    <t xml:space="preserve">  Communicate/Disseminate</t>
  </si>
  <si>
    <t xml:space="preserve">  
Improve</t>
  </si>
  <si>
    <t xml:space="preserve">   
Process</t>
  </si>
  <si>
    <t>Alignment and integration</t>
    <phoneticPr fontId="2" type="noConversion"/>
  </si>
  <si>
    <t xml:space="preserve">How are business objectives integrated with the information security strategy?
</t>
    <phoneticPr fontId="2" type="noConversion"/>
  </si>
  <si>
    <t>Has the information security strategy been formally established with mission purpose and vision?</t>
    <phoneticPr fontId="2" type="noConversion"/>
  </si>
  <si>
    <t>Does the information security strategy have supporting action plans for each major initiative that includes project objectives, success criteria and project plans?</t>
    <phoneticPr fontId="2" type="noConversion"/>
  </si>
  <si>
    <t>Does executive management have sufficient oversight over the information security function?</t>
    <phoneticPr fontId="2" type="noConversion"/>
  </si>
  <si>
    <t>To what level is business leadership engaged and supportive of the information security strategy?</t>
    <phoneticPr fontId="2" type="noConversion"/>
  </si>
  <si>
    <t xml:space="preserve">Is information security integrated into business divisions through a formal role? ex. Business liaison
</t>
    <phoneticPr fontId="2" type="noConversion"/>
  </si>
  <si>
    <t>Does the organization screen personnel prior to employment?</t>
    <phoneticPr fontId="2" type="noConversion"/>
  </si>
  <si>
    <t xml:space="preserve"> Does a disciplinary process for employees who have committed a security breach or misuse information processing facilities exist?</t>
    <phoneticPr fontId="2" type="noConversion"/>
  </si>
  <si>
    <t xml:space="preserve">Is there a defined risk management process or methodology that describes how the organization intends to assess, respond, and monitor risk as well as implement risk management compliance consistently across the organization?
</t>
    <phoneticPr fontId="2" type="noConversion"/>
  </si>
  <si>
    <t>Is there a defined risk assessment approach that includes requirements to conduct a risk assessment such as impact analysis and risk treatment options as well as activities necessary to report the risk assessment results?</t>
    <phoneticPr fontId="2" type="noConversion"/>
  </si>
  <si>
    <t>Is there an understanding of organizational tolerance for risk including risk thresholds and guidance on how risk tolerance impacts ongoing decision making activities?</t>
    <phoneticPr fontId="2" type="noConversion"/>
  </si>
  <si>
    <t>Are risk owners assigned to identified risks?</t>
    <phoneticPr fontId="2" type="noConversion"/>
  </si>
  <si>
    <t xml:space="preserve">Does information security integrate risk and compliance practices with the organizational merger and acquisition M&amp;A processes? </t>
    <phoneticPr fontId="2" type="noConversion"/>
  </si>
  <si>
    <t xml:space="preserve">Are compliance requirements identified and monitored?
</t>
    <phoneticPr fontId="2" type="noConversion"/>
  </si>
  <si>
    <t>Are independent reviews of the information security program performed?</t>
    <phoneticPr fontId="2" type="noConversion"/>
  </si>
  <si>
    <t>Does the security metrics program analyze the costs associated with dedicating a percentage of Full-Time Employee FTE resources to measurement responsibilities?</t>
    <phoneticPr fontId="2" type="noConversion"/>
  </si>
  <si>
    <t>Are job responsibilities for defining and reporting security metrics defined and communicated to the organization, and if so, is management level accountability for each metrics defined and communicated?</t>
    <phoneticPr fontId="2" type="noConversion"/>
  </si>
  <si>
    <t>How is compliance with PSGs monitored?</t>
    <phoneticPr fontId="2" type="noConversion"/>
  </si>
  <si>
    <t>Who reviews the security policies, procedures, and standards?</t>
    <phoneticPr fontId="2" type="noConversion"/>
  </si>
  <si>
    <t>Who approves policy exceptions?</t>
    <phoneticPr fontId="2" type="noConversion"/>
  </si>
  <si>
    <t>How are exceptions tracked?</t>
    <phoneticPr fontId="2" type="noConversion"/>
  </si>
  <si>
    <t>Is there a formally defined process for updating policies?</t>
    <phoneticPr fontId="2" type="noConversion"/>
  </si>
  <si>
    <t>Describe how the budget is determined and managed for information security.</t>
    <phoneticPr fontId="2" type="noConversion"/>
  </si>
  <si>
    <t xml:space="preserve">Describe the organization's information security strategy. 
How often is the information security strategy reviewed, and by whom?
</t>
    <phoneticPr fontId="2" type="noConversion"/>
  </si>
  <si>
    <t xml:space="preserve">
Is there a process to formally manage policy exceptions?
</t>
  </si>
  <si>
    <t xml:space="preserve">. 
The process is well defined and followed for all assets and changes. Management periodically monitors compliance to this process.
</t>
  </si>
  <si>
    <t xml:space="preserve">How is access to network logs protected?
</t>
  </si>
  <si>
    <t xml:space="preserve">No one has write access to logs.
</t>
  </si>
  <si>
    <t>There are inconsistent processes implemented to authenticate to the corporate network. Any user can plug into network.
.</t>
  </si>
  <si>
    <t xml:space="preserve">Changes to the network infrastructure are implemented by system engineers without proper documentation or authorization.
</t>
  </si>
  <si>
    <t xml:space="preserve">Network security logs are not monitored consistently.  Any incidents identified are done on an  basis by network administrators.
.
</t>
  </si>
  <si>
    <t>Anti-virus software is installed on employee workstations only laptops and desktops.
.</t>
  </si>
  <si>
    <t>The company has limited and informal software implementation guidelines. Ad hoc software implementation guidelines are implemented at the discretion of the developer.
.</t>
  </si>
  <si>
    <t>The company does not have formal guidelines for secure software configuration and deployment.
.</t>
  </si>
  <si>
    <t>The organization does not have formal application architecture guidelines that accounts for security architecture.
 .</t>
  </si>
  <si>
    <t>Yes, the organization has application architecture guidelines that accounts for security architecture.
 .</t>
  </si>
  <si>
    <t xml:space="preserve">Yes, established standards for identification and authentication requirements are defined and widely adopted but not monitored.
</t>
  </si>
  <si>
    <t xml:space="preserve">No formal processes exist for setting up secure development environments.
</t>
  </si>
  <si>
    <t>Yes, set up of secure development environments adheres to defined process, procedures, and standards.
 .</t>
  </si>
  <si>
    <t xml:space="preserve">Software changes may undergo security-related testing before applied to the production environment.
</t>
  </si>
  <si>
    <t xml:space="preserve">There are limited or ad hoc processes currently implemented for performing security risk assessments.
</t>
  </si>
  <si>
    <t xml:space="preserve">Software risk assessment processes are continuously updated based on changing business strategies. Results are integrated with automated tracking and integration with security risk management tools.
</t>
  </si>
  <si>
    <t xml:space="preserve">Procedures and standards are updated on a regular basis but not triggered by software deployments.
</t>
  </si>
  <si>
    <t>New software deployments triggers a process to review and update procedures and standards that are affected by the deployment.
. .</t>
  </si>
  <si>
    <t>New regulations or business initiatives are routinely assessed for impact on existing procedures and standards.
. .</t>
  </si>
  <si>
    <t>Procedures and standards are considered to be industry leading practices. Documentation is reviewed for continuous improvement.
.</t>
  </si>
  <si>
    <t xml:space="preserve">Monitoring rules are generated in a reactive manner without input from the software development team.
</t>
  </si>
  <si>
    <t xml:space="preserve">The organization has no formally defined processes for handling security bugs and vulnerabilities; processes are primarily ad hoc.
</t>
  </si>
  <si>
    <t xml:space="preserve">The organization responds to reported vulnerabilities and bugs on a reactive basis.
</t>
  </si>
  <si>
    <t>Security events and potential treatments are defined and loosely tied to response activities.
 .</t>
  </si>
  <si>
    <t>Third party hosting providers are managed in an ad hoc manner.
.</t>
  </si>
  <si>
    <t>Yes, the policy governing use of third party hosting providers is reviewed at least annually for continuous improvement.
. .</t>
  </si>
  <si>
    <t>Yes, and compliance checking to the change management process is performed on a periodic basis. 
. .</t>
  </si>
  <si>
    <t>Testing is performed but may not be consistently implemented.
.</t>
  </si>
  <si>
    <t>Technical compliance checking is performed on all systems before implemented to production.
.</t>
  </si>
  <si>
    <t xml:space="preserve">The patch management process is not performed in  alignment with the change management process.  Patches are downloaded and implemented outside of any change management procedures.
</t>
  </si>
  <si>
    <t>The patch management process requires initiation of the change management process through a documented process, but is not consistently followed.
 .</t>
  </si>
  <si>
    <t>Cloud security guidelines are monitored for continuous improvement. Updates are made near-real time as new and emerging threats are identified.
. .</t>
  </si>
  <si>
    <t>There are informal processes in place to assess and monitor cloud security risks.
 .</t>
  </si>
  <si>
    <t xml:space="preserve">The organization includes some topics related to mobile security, but it does not address risks specific to the organization.
 </t>
  </si>
  <si>
    <t>There is formal training defined related to the use of mobile security within the organization.
 .</t>
  </si>
  <si>
    <t xml:space="preserve">There are currently no limits on the types of data transferred to mobile devices.
</t>
  </si>
  <si>
    <t xml:space="preserve">There are formal processes in place to perform threat modeling on critical applications prior to moving these applications to a mobile platform.
</t>
  </si>
  <si>
    <t xml:space="preserve">Does the organization have established processes in place with respect to the use of social media?
</t>
  </si>
  <si>
    <t xml:space="preserve">There is formal training defined related to the use of social media within the organization.
</t>
  </si>
  <si>
    <t>Organization wide standard review/declassification process exists and is generally followed.
 .</t>
  </si>
  <si>
    <t xml:space="preserve">Does the organization have defined business owners for the data?
</t>
  </si>
  <si>
    <t xml:space="preserve">Does the enterprise have a retention standard for audit logs based on risk?
</t>
  </si>
  <si>
    <t>Log retention standard exists  but is not enforced or well documented. 
 .</t>
  </si>
  <si>
    <t>Log retention standard exists but log management is done at the business unit level, some documented log retention policies exist.
 .</t>
  </si>
  <si>
    <t>There is a single policy governing the entire data life cycle, and it is well understood, followed, and formally monitored.
.</t>
  </si>
  <si>
    <t xml:space="preserve">Does the organization have secure data transfer guidelines?
</t>
  </si>
  <si>
    <t>Data transfer guidelines exist on an ad hoc basis, but have not been clearly documented or communicated to users.
 .</t>
  </si>
  <si>
    <t>The DLP solution has defined data and configured the tool to generate reports based on these definitions. 
.</t>
  </si>
  <si>
    <t xml:space="preserve">Data protection policies are loosely defined and are enforced on an  hoc basis.
</t>
  </si>
  <si>
    <t>Data protection policies formally documented and are well understood, followed, and compliance is monitored.
.</t>
  </si>
  <si>
    <t xml:space="preserve">The data protection program processes are defined and audited regularly with a self-assessment.
</t>
  </si>
  <si>
    <t>Data retention program is in place and consistent across the organization, but does not verify it meets all regulatory requirements.
.</t>
  </si>
  <si>
    <t>A data retention program formally exists across the organization, and it meets applicable business, legal, and regulatory requirements.
 .</t>
  </si>
  <si>
    <t>Secure data interchange is in place for some but not all third parties.
.</t>
  </si>
  <si>
    <t xml:space="preserve">Has a program been established to protect sensitive data in motion?
</t>
  </si>
  <si>
    <t>Limited or ad hoc processes exists to protect sensitive data in motion.
 .</t>
  </si>
  <si>
    <t xml:space="preserve">There are ad hoc processes for logging instances of removal of sensitive information posted to the internet and the processes are reactionary.
  </t>
  </si>
  <si>
    <t xml:space="preserve">Policies are in place requiring the review of websites for sensitive data but processes may not be formalized and routinely executed.
    </t>
  </si>
  <si>
    <t xml:space="preserve">Data destruction is performed ad hoc and not according to any documented policies and standards.
 </t>
  </si>
  <si>
    <t>Some limited or basic data destruction policies are in place.
.</t>
  </si>
  <si>
    <t>Data destruction policies are in place which formalize disposal process with verification of data destruction, but the policies are not aligned with regulatory standards.
.</t>
  </si>
  <si>
    <t xml:space="preserve">Access to some highly sensitive data is logged but not regularly monitored. Other activities such as create, read, update and delete are also logged but not regularly monitored.
</t>
  </si>
  <si>
    <t>Access to highly sensitive data is logged and actively monitored for appropriateness. Other activities such as create, read, update and delete are logged and actively monitored for appropriateness.
.</t>
  </si>
  <si>
    <t xml:space="preserve">Has a program been established to protect sensitive data at rest?
</t>
  </si>
  <si>
    <t xml:space="preserve">Limited or ad hoc processes exist to protect sensitive data at rest.
</t>
  </si>
  <si>
    <t xml:space="preserve">An enterprise level data protection program exists to protect sensitive data at rest, is consistently followed across the organization, and is formally monitored.
</t>
  </si>
  <si>
    <t>Electronic media is protected based on departmental/system level policies and is addressed at the discretion of the end users.  There is a general awareness that portable media  should be protected; however, this is not enforced.
.</t>
  </si>
  <si>
    <t xml:space="preserve">Formal standard to govern protection of electronic transportable media is in place.  Encryption enforced on electronic media identified with confidential information. 
</t>
  </si>
  <si>
    <t xml:space="preserve">Automated provisioning uses application roles/rules.
</t>
  </si>
  <si>
    <t>Transfer processes and impact to access are administered on an ad hoc basis; most transfer processes do not result in changes to access.
 .</t>
  </si>
  <si>
    <t>User transfers trigger automatic provisioning and de-provisioning of user access based on changes required, with minimal manual involvement.
.</t>
  </si>
  <si>
    <t xml:space="preserve">Are de-provisioning processes formally defined, documented, communicated, trained, and enforced?
</t>
  </si>
  <si>
    <t xml:space="preserve">How is multi-factor authentication used in the organization?
</t>
  </si>
  <si>
    <t xml:space="preserve">Multi-factor authentication is only used for remote access for all users.
</t>
  </si>
  <si>
    <t xml:space="preserve">Multi-factor authentication is required for use of privileged access.
 </t>
  </si>
  <si>
    <t>Manual processes are in place to de-provision accounts; there are no feeds from HR systems.
 .</t>
  </si>
  <si>
    <t xml:space="preserve">There are manual feeds from HR systems requested or regularly distributed. Manual, decentralized de-provisioning processes are in place.
 . </t>
  </si>
  <si>
    <t xml:space="preserve">Automated user termination data from HR systems and manual, decentralized de-provisioning processes are in place.
 . </t>
  </si>
  <si>
    <t>Backup and restore processes are.
 .</t>
  </si>
  <si>
    <t>Some metrics on compliance with configuration and patch management requirements are captured on an on-going basis; however, these are not communicated regularly to relevant levels of management, and other stakeholders, as required.
 .</t>
  </si>
  <si>
    <t xml:space="preserve">Some metrics on compliance with configuration and patch management requirements are captured on an on-going basis, and are regularly communicated to relevant levels of management and other stakeholders, as required.  
</t>
  </si>
  <si>
    <t xml:space="preserve">Critical patches are deployed to workstations and servers within an undefined timeline.
 .
</t>
  </si>
  <si>
    <t>Security checklists for configuration baselines exist, but are not standardized across the organization.
 .</t>
  </si>
  <si>
    <t>Security checklists for configuration baselines exist, and are standardized; however they are not consistently communicated across all geo-locations, or consistently followed.
.</t>
  </si>
  <si>
    <t>Security checklists for configuration baselines exist, and are standardized, and consistently communicated and followed across all geo-locations.
.</t>
  </si>
  <si>
    <t>Ad hoc processes are in place to manage vendor information.
 .</t>
  </si>
  <si>
    <t xml:space="preserve">Limited controls and security policies are in place to maintain privacy and security of vendor information.
</t>
  </si>
  <si>
    <t>All vendors are reviewed on an ongoing basis during the vendor relationship, based on risk category, and as triggered by the formally defined criteria. Compliance against the established process is reviewed.
.</t>
  </si>
  <si>
    <t>Training on the collection of personal information is required with annual refresher training. Completion is tracked for compliance.
 .</t>
  </si>
  <si>
    <t>Most suppliers are credentialed.
 .</t>
  </si>
  <si>
    <t xml:space="preserve">All suppliers are credentialed at the time of contract initiation.
</t>
  </si>
  <si>
    <t>All suppliers are credentialed with annual recertification required.
,</t>
  </si>
  <si>
    <t>Information use is clearly documented, evaluations of personal data elements it discloses to third parties are performed, and disclosures are documented for all business areas across the organization. A privacy notice has been developed and communicated that explains the use of personal information. 
 3</t>
  </si>
  <si>
    <t xml:space="preserve">Privacy and data use policies are defined at the business unit level and implemented across the organization.
</t>
  </si>
  <si>
    <t xml:space="preserve">Documented policies
and procedures covering
all relevant aspects
have been implemented
to handle
privacy complaints.
Resolution of the complaints
is documented.
</t>
  </si>
  <si>
    <t xml:space="preserve">Most systems using sensitive data are inventoried and have a formally documented identification process. Processes are reviewed/validated but sensitive data elements are inconsistently removed/deleted if no longer used.
</t>
  </si>
  <si>
    <t xml:space="preserve">All systems using sensitive data are inventoried and have a formally documented identification process at the time of initiation. Processes are periodically reviewed/validated and sensitive data elements are removed/deleted if no longer used.
</t>
  </si>
  <si>
    <t>All sensitive data use are inventoried through a formally documented identification process and is integrated into the change lifecycle and periodically reviewed/validated. Sensitive data elements are removed/deleted if they are no longer used.
.</t>
  </si>
  <si>
    <t xml:space="preserve">Information use is clearly documented for all business areas across the organization.
</t>
  </si>
  <si>
    <t xml:space="preserve">An inventory exists and includes general information on type of data stored on the asset.
</t>
  </si>
  <si>
    <t>An inventory of information assets is maintained and assets are classified by the type of data contained and the relative risk.
 ,</t>
  </si>
  <si>
    <t xml:space="preserve">What is the skillset of your organization Incident management staff? 
</t>
  </si>
  <si>
    <t>There are some training opportunities for incident management staff with limited guidance on the type of training.
,</t>
  </si>
  <si>
    <t xml:space="preserve">Does your organization have clearly documented incident management roles and responsibilities?
</t>
  </si>
  <si>
    <t xml:space="preserve">Some incident management roles are filled, but not across all required roles and responsibilities.
</t>
  </si>
  <si>
    <t>Formal roles and responsibilities are defined and followed for all major incidents
 .</t>
  </si>
  <si>
    <t>An IR policy has been documented but is not formally approved and communicated within the organization.
 .</t>
  </si>
  <si>
    <t xml:space="preserve">Formally documented roles and responsibilities exist for all positions and have been communicated.
</t>
  </si>
  <si>
    <t xml:space="preserve">Are there formalized procedures for incident handling?
</t>
  </si>
  <si>
    <t xml:space="preserve">Incident handling procedures exist at a very high level but were not formally developed, distributed, and approved.
</t>
  </si>
  <si>
    <t>A formal process covering most aspects of triage exists and is followed for most incidents.
 .</t>
  </si>
  <si>
    <t>Chain of custody is understood, with limited processes for handling chain of custody protocol within the organization.
.</t>
  </si>
  <si>
    <t xml:space="preserve">What are the organization's capabilities for forensics and eDiscovery?
</t>
  </si>
  <si>
    <t>There are advanced in-house capabilities for forensics and eDiscovery.
.</t>
  </si>
  <si>
    <t xml:space="preserve">Current detection and response capabilities are very limited.  The organization is typically notified of incidents through external parties.
</t>
  </si>
  <si>
    <t>The company has a set of documented vulnerability management policies and procedures.
 .</t>
  </si>
  <si>
    <t xml:space="preserve">Does your company have formal patch management processes?
</t>
  </si>
  <si>
    <t xml:space="preserve">The company has a formal patch management process that is documented and followed. A risk-based approach is used to patching critical systems.
. </t>
  </si>
  <si>
    <t xml:space="preserve">There are formal, defined processes to track vulnerabilities and remediation activities.
. </t>
  </si>
  <si>
    <t xml:space="preserve">The company is planning to measure the remediation effort.
</t>
  </si>
  <si>
    <t xml:space="preserve">There are examples of regression testing being performed on remediation efforts.
</t>
  </si>
  <si>
    <t>Yes, the remediation management process does include regression testing of all remediated vulnerabilities before they are considered closed, and most of the remediation efforts are subject to regression testing.
.</t>
  </si>
  <si>
    <t xml:space="preserve">Yes, the remediation management process does include regression testing of all remediated vulnerabilities before they are considered closed.
 . </t>
  </si>
  <si>
    <t>There are examples of ownership being applied to vulnerabilities.
.</t>
  </si>
  <si>
    <t xml:space="preserve">No, the assignment ownership for remediating vulnerabilities is done on an ad hoc basis.
</t>
  </si>
  <si>
    <t>No, the company has not defined what constitutes an incident and/or triggers to initiate the incident response plan.
 .</t>
  </si>
  <si>
    <t>The company uses an approach to collect metrics related to the identification of vulnerabilities.
 .</t>
  </si>
  <si>
    <t>The company collects metrics related to the identification of vulnerabilities on an ad hoc basis, and they do not use the data to improve their TVM program.
 .</t>
  </si>
  <si>
    <t>The company collects some metrics related to identification and remediation of vulnerabilities, and use the data to improve their TVM identification program.
 .</t>
  </si>
  <si>
    <t xml:space="preserve">Malware is only identified using conventional anti-virus.
</t>
  </si>
  <si>
    <t>The company use technologies to identify malware in their environment only after the incident response plan has been triggered.
.</t>
  </si>
  <si>
    <t xml:space="preserve">The company uses behaviour based technologies to continuously scan for malware in their environment.
.
</t>
  </si>
  <si>
    <t xml:space="preserve">The organization only perform external network attack and penetration assessments for compliance reasons.
</t>
  </si>
  <si>
    <t xml:space="preserve">The organization only perform internal network attack and penetration assessments for compliance reasons.
. </t>
  </si>
  <si>
    <t xml:space="preserve">The organization only perform wireless network attack and penetration assessments for compliance reasons.
</t>
  </si>
  <si>
    <t xml:space="preserve">The company perform attack and penetration assessments on mobile applications on an ad hoc basis.
</t>
  </si>
  <si>
    <t xml:space="preserve">Mobile application attack and penetration assessments on applications are performed by a development team before they are put into production.
 </t>
  </si>
  <si>
    <t>The organization uses an independent team or entity to perform attack and penetration assessments on new mobile applications before they are put into production. 
.</t>
  </si>
  <si>
    <t xml:space="preserve">The organization does not perform attack and penetration assessments on operational/control networks.
</t>
  </si>
  <si>
    <t>The organization hires an independent team or entity to perform periodic i.e. annual attack and penetration assessments on their operational / control networks.
.</t>
  </si>
  <si>
    <t xml:space="preserve">The scope of black box style attack and penetration assessments is established in accordance with small group needs. 
</t>
  </si>
  <si>
    <t xml:space="preserve">Application source code security assessment has been performed on an ad hoc basis and not in accordance with any process.
 , </t>
  </si>
  <si>
    <t xml:space="preserve">The organization only perform application source code security assessment for compliance reasons.
 . </t>
  </si>
  <si>
    <t>New and emerging threats in mobile  platforms are informally evaluated.
 .</t>
  </si>
  <si>
    <t xml:space="preserve">The company collects metrics related to identification and remediation of vulnerabilities on an ad hoc basis.
 . </t>
  </si>
  <si>
    <t>There are formal, defined processes to track vulnerabilities and remediation activities.
 .</t>
  </si>
  <si>
    <t>There are examples of regression testing being performed on remediation efforts.
.</t>
  </si>
  <si>
    <t xml:space="preserve">The remediation management process requires regression testing of all remediated vulnerabilities before they are considered closed; measurements are tracked and reported to ensure timely remediation.
</t>
  </si>
  <si>
    <t xml:space="preserve">The remediation management process does include regression testing of all remediated vulnerabilities before they are considered closed. Processes are continuously updated for improvement.
</t>
  </si>
  <si>
    <t xml:space="preserve">There is limited ownership assigned for remediation of vulnerabilities.
 </t>
  </si>
  <si>
    <t xml:space="preserve">Formal processes exist to assign ownership for remediation of vulnerabilities
. </t>
  </si>
  <si>
    <t xml:space="preserve">Ownership is assigned and measured to ensure proper remediation of vulnerabilities.
. </t>
  </si>
  <si>
    <t xml:space="preserve">Security monitoring is performed on an ad hoc basis as needed.
</t>
  </si>
  <si>
    <t xml:space="preserve">At least minimal relevant skill sets exist within team
</t>
  </si>
  <si>
    <t xml:space="preserve">Logs can be reviewed during normal corporate working hours. Incidents are reported through a central coordination team manually.
 . </t>
  </si>
  <si>
    <t>Activities on sensitive data are logged as part of default database logging.
.</t>
  </si>
  <si>
    <t xml:space="preserve">A strategy does not exist to log application events beyond default parameters being logged locally at the application level.
 . .
</t>
  </si>
  <si>
    <t xml:space="preserve">Log security and review standards are defined. Systems proactively monitor access to log data and generate access logs which are reviewed periodically based on their level of risk.
 . </t>
  </si>
  <si>
    <t>Policy exceptions are communicated to the security monitoring team, but informally.
 .</t>
  </si>
  <si>
    <t xml:space="preserve">The company has informal security monitoring and analysis responsibilities.
 . </t>
  </si>
  <si>
    <t>Threat intelligence is regularly integrated in several key monitor processes
 .</t>
  </si>
  <si>
    <t>Robust threat intelligence drives monitoring strategy and alert prioritization
 .</t>
  </si>
  <si>
    <t xml:space="preserve">Has the organization established a consistent approach for assessing the severity of an incident?
</t>
  </si>
  <si>
    <t xml:space="preserve">A set of considerations has been defined to assist with the assessment of incident severity.  The considerations are followed for most incidents.
</t>
  </si>
  <si>
    <t xml:space="preserve">Response capabilities are maintained 24/5/365 through the use of on-call schedules after regular business hours.  Detection/notification capabilities are limited during weekends and holidays.
</t>
  </si>
  <si>
    <t>Security monitoring processes and procedures are documented in an ad hoc fashion.
.</t>
  </si>
  <si>
    <t xml:space="preserve">Security monitoring reporting is ad hoc.
</t>
  </si>
  <si>
    <t>Security monitoring reporting is provided when requested or as needed, and does not map back to the drivers for security monitoring activities.
 . .</t>
  </si>
  <si>
    <t xml:space="preserve">Security monitoring reporting is provided to management on a periodic basis, and does not map back to the drivers for security monitoring activities.
 .
</t>
  </si>
  <si>
    <t xml:space="preserve">The company has few, if any, tools to detect new vulnerabilities.
. </t>
  </si>
  <si>
    <t xml:space="preserve">What extent of monitoring visibility do you have into your environment?
</t>
  </si>
  <si>
    <t>The organization has a full fledged repository that contains all past production and is easily accessible and searchable by analysts
 .</t>
  </si>
  <si>
    <t>The company does not monitor public disclosures of newly published vulnerabilities.
.</t>
  </si>
  <si>
    <t xml:space="preserve">Sources are validated on an ad hoc or as-needed basis
 </t>
  </si>
  <si>
    <t xml:space="preserve">Sources are validated with some regularity and repeatability
. </t>
  </si>
  <si>
    <t xml:space="preserve">The organization corroborates some sources with intelligence from other sources
</t>
  </si>
  <si>
    <t xml:space="preserve">The organization corroborates most sources with intelligence from other sources
</t>
  </si>
  <si>
    <t xml:space="preserve">The organization corroborates all sources with intelligence from other sources
</t>
  </si>
  <si>
    <t>Collected data is stored with some regularity and repeatability
.</t>
  </si>
  <si>
    <t>Collection is conducted on non-business machines with basic anonymization
 .</t>
  </si>
  <si>
    <t>Collection is conducted on non-business machines on independent networks, with some personas development and tracking
 .</t>
  </si>
  <si>
    <t xml:space="preserve">There are limited or  threat identification and  management practices in place.
. </t>
  </si>
  <si>
    <t xml:space="preserve">The organization partially understands its cyber threat landscape with mixed views from varying groups
</t>
  </si>
  <si>
    <t xml:space="preserve">The organization understands the primary adversaries and their intended targets
. </t>
  </si>
  <si>
    <t>The organization has minimally assessed the costs for gathering security metrics.
 .</t>
  </si>
  <si>
    <t xml:space="preserve">There is a rudimentary understanding of the costs involved, but cost figures are not formally assessed or validated.
</t>
  </si>
  <si>
    <t xml:space="preserve">Measurement of the effectiveness of the security program is not done.
 </t>
  </si>
  <si>
    <t>Information security metrics are rarely presented to the Board or C-level.
.</t>
  </si>
  <si>
    <t xml:space="preserve">How is the information security strategy communicated throughout the organization?
</t>
    <phoneticPr fontId="2" type="noConversion"/>
  </si>
  <si>
    <t xml:space="preserve">How is the information security organization aligned to the business and relevant outside parties?
</t>
    <phoneticPr fontId="2" type="noConversion"/>
  </si>
  <si>
    <t xml:space="preserve">How does the topic of information security get visibility at the Board level?
</t>
    <phoneticPr fontId="2" type="noConversion"/>
  </si>
  <si>
    <t xml:space="preserve">Is the information security organization sufficiently staffed with skilled resources?
</t>
    <phoneticPr fontId="2" type="noConversion"/>
  </si>
  <si>
    <t xml:space="preserve">Are information security roles and responsibilities defined?
</t>
    <phoneticPr fontId="2" type="noConversion"/>
  </si>
  <si>
    <t>How are security policies, standards, and guidelines PSGs disseminated within the company?</t>
    <phoneticPr fontId="2" type="noConversion"/>
  </si>
  <si>
    <t xml:space="preserve">Describe your organization's information security policy and review process?
</t>
    <phoneticPr fontId="2" type="noConversion"/>
  </si>
  <si>
    <t xml:space="preserve">Who owns information-security-related policies, standards and guidelines inside the company?
</t>
    <phoneticPr fontId="2" type="noConversion"/>
  </si>
  <si>
    <t xml:space="preserve">Is the organization at the business unit level aware of the component catalogue or any other reusable architectural components and it's use for new business initiatives?
</t>
    <phoneticPr fontId="2" type="noConversion"/>
  </si>
  <si>
    <t xml:space="preserve">How has the organization designed its Security Architecture function to meet business goals and security principles?
</t>
    <phoneticPr fontId="2" type="noConversion"/>
  </si>
  <si>
    <t xml:space="preserve">How does the Architecture function interact i.e. meet regularly with Operations and Awareness teams?
</t>
    <phoneticPr fontId="2" type="noConversion"/>
  </si>
  <si>
    <t xml:space="preserve">What are the organization's defined and dedicated security architect roles?
</t>
    <phoneticPr fontId="2" type="noConversion"/>
  </si>
  <si>
    <t xml:space="preserve">Are all information security service domains e.g. Third Party Management, IAM, Network Security routed through Architecture prior to implementing design changes?
</t>
    <phoneticPr fontId="2" type="noConversion"/>
  </si>
  <si>
    <t xml:space="preserve">Describe your physical protection for your computing capability. 
</t>
    <phoneticPr fontId="2" type="noConversion"/>
  </si>
  <si>
    <t xml:space="preserve">How does the organization run information security operations?
</t>
    <phoneticPr fontId="2" type="noConversion"/>
  </si>
  <si>
    <t xml:space="preserve">Does the organization have an enterprise-wide security awareness program?
</t>
    <phoneticPr fontId="2" type="noConversion"/>
  </si>
  <si>
    <t xml:space="preserve">How does the organization employ wireless network infrastructure Wi-Fi for employees and third parties?
</t>
    <phoneticPr fontId="2" type="noConversion"/>
  </si>
  <si>
    <t xml:space="preserve">What is the level of available documentation for the network infrastructure?
</t>
    <phoneticPr fontId="2" type="noConversion"/>
  </si>
  <si>
    <t xml:space="preserve">How is security integrated into the SDLC?
</t>
    <phoneticPr fontId="2" type="noConversion"/>
  </si>
  <si>
    <t xml:space="preserve">Does the software security program extend into the organization's products, if applicable?
</t>
    <phoneticPr fontId="2" type="noConversion"/>
  </si>
  <si>
    <t>Does the organization have policies and a strategy covering cloud security?
Does your organization have policies covering cloud security?
Does the organization have a cloud security strategy?</t>
    <phoneticPr fontId="2" type="noConversion"/>
  </si>
  <si>
    <t>Have formal policies, processes and guidance for mobile security been established and communicated across the enterprise?
Are there formal processes established to manage mobile devices?</t>
    <phoneticPr fontId="2" type="noConversion"/>
  </si>
  <si>
    <t>Does the organization have policies and a strategy covering social media?
Does the organization have an information security social media strategy?
Does your organization have policies covering the secure use of social media?</t>
    <phoneticPr fontId="2" type="noConversion"/>
  </si>
  <si>
    <t xml:space="preserve">How does your company inventory its data today?
</t>
    <phoneticPr fontId="2" type="noConversion"/>
  </si>
  <si>
    <t xml:space="preserve">Describe your data protection program and how it provides coverage over all relevant components of the company's data architecture structured and unstructured data repositories, third party, etc.?
</t>
    <phoneticPr fontId="2" type="noConversion"/>
  </si>
  <si>
    <t xml:space="preserve">Describe the Access Management processes and procedures that are standardized across the organization?
</t>
    <phoneticPr fontId="2" type="noConversion"/>
  </si>
  <si>
    <t xml:space="preserve">Is there a common single sign-on platform/an integrated IAM solution?
</t>
    <phoneticPr fontId="2" type="noConversion"/>
  </si>
  <si>
    <t xml:space="preserve">Has an organization been established to oversee and provide strategic guidance for the IAM program?
</t>
    <phoneticPr fontId="2" type="noConversion"/>
  </si>
  <si>
    <t xml:space="preserve">How are identities created?
</t>
    <phoneticPr fontId="2" type="noConversion"/>
  </si>
  <si>
    <t xml:space="preserve">How are entitlements audited?
</t>
    <phoneticPr fontId="2" type="noConversion"/>
  </si>
  <si>
    <t xml:space="preserve">Describe the organization's incident management capabilities and the model for overseeing and directing the incident response program. 
</t>
    <phoneticPr fontId="2" type="noConversion"/>
  </si>
  <si>
    <t xml:space="preserve">How do you engage third parties?
</t>
    <phoneticPr fontId="2" type="noConversion"/>
  </si>
  <si>
    <t xml:space="preserve">How is third party program ownership defined and communicated?
</t>
    <phoneticPr fontId="2" type="noConversion"/>
  </si>
  <si>
    <t xml:space="preserve">Is vendor risk a key item on the enterprise-wide risk agenda?
</t>
    <phoneticPr fontId="2" type="noConversion"/>
  </si>
  <si>
    <t xml:space="preserve">How are third party contracts managed?
</t>
    <phoneticPr fontId="2" type="noConversion"/>
  </si>
  <si>
    <t xml:space="preserve">Does the organization have executive leadership buy-in including a single executive accountable for the incident management program?
</t>
    <phoneticPr fontId="2" type="noConversion"/>
  </si>
  <si>
    <t xml:space="preserve">Is there an assembled incident response team?
</t>
    <phoneticPr fontId="2" type="noConversion"/>
  </si>
  <si>
    <t xml:space="preserve">Are there scheduled incident response exercises or other triggers that ensure that the process is exercised outside of the normal operational activity?
</t>
    <phoneticPr fontId="2" type="noConversion"/>
  </si>
  <si>
    <t xml:space="preserve">Describe your organizations approach to threat and vulnerability management including assigning responsibility and reporting to executive management
</t>
    <phoneticPr fontId="2" type="noConversion"/>
  </si>
  <si>
    <t xml:space="preserve">Describe your organizations approach to define an appropriate scope when establishing an attack and penetration assessment against a group of assets.
</t>
    <phoneticPr fontId="2" type="noConversion"/>
  </si>
  <si>
    <t xml:space="preserve">How are threats to new and emerging technologies i.e. cloud, BYOD evaluated?
</t>
    <phoneticPr fontId="2" type="noConversion"/>
  </si>
  <si>
    <t xml:space="preserve">Is there a dedicated security monitoring team?
</t>
    <phoneticPr fontId="2" type="noConversion"/>
  </si>
  <si>
    <t xml:space="preserve">What is the scope and strategy for security monitoring at your organization?
</t>
    <phoneticPr fontId="2" type="noConversion"/>
  </si>
  <si>
    <t xml:space="preserve">Describe the organization’s model for overseeing and directing the strategy of the security monitoring program.
</t>
    <phoneticPr fontId="2" type="noConversion"/>
  </si>
  <si>
    <t xml:space="preserve">Do you have a program to identify targeted determined adversaries/attackers e.g. the APT?
</t>
    <phoneticPr fontId="2" type="noConversion"/>
  </si>
  <si>
    <t xml:space="preserve">Does your organization have a cyber threat intelligence program or capability?
</t>
    <phoneticPr fontId="2" type="noConversion"/>
  </si>
  <si>
    <t xml:space="preserve">Do board-level or C-level executives have visibility and input into the information security metrics?
</t>
    <phoneticPr fontId="2" type="noConversion"/>
  </si>
  <si>
    <t xml:space="preserve">Describe how the metrics being captured support the objectives defined by the business.
</t>
    <phoneticPr fontId="2" type="noConversion"/>
  </si>
  <si>
    <t xml:space="preserve">Are PSGs mapped to industry standards and/or regulatory requirements?
</t>
    <phoneticPr fontId="2" type="noConversion"/>
  </si>
  <si>
    <t>Are non-IS/non-IT stakeholders involved in PSG development and implementation?</t>
    <phoneticPr fontId="2" type="noConversion"/>
  </si>
  <si>
    <t xml:space="preserve">What is the coverage of information security PSGs across the organization?
</t>
    <phoneticPr fontId="2" type="noConversion"/>
  </si>
  <si>
    <t xml:space="preserve">Is an inventory available that outlines security configurations or models for existing applications and systems?
</t>
    <phoneticPr fontId="2" type="noConversion"/>
  </si>
  <si>
    <t xml:space="preserve">Are business unit technology or solution liaisons aware of the Security Architecture function?
</t>
    <phoneticPr fontId="2" type="noConversion"/>
  </si>
  <si>
    <t>Does your countermeasure planning function regularly evaluate the effectiveness of your security posture to meet today's threats as well as emerging threats?</t>
    <phoneticPr fontId="2" type="noConversion"/>
  </si>
  <si>
    <t>What influences the way your organization prioritizes countermeasures?</t>
    <phoneticPr fontId="2" type="noConversion"/>
  </si>
  <si>
    <t>How is this function integrated into aligning countermeasures to meet intolerable business risks and scenarios?</t>
    <phoneticPr fontId="2" type="noConversion"/>
  </si>
  <si>
    <t xml:space="preserve">How does the organization review the effectiveness of the Architecture function on a regular basis perhaps by means of an Architecture Council?
</t>
    <phoneticPr fontId="2" type="noConversion"/>
  </si>
  <si>
    <t>Does the Operations function have metrics defined for the purpose of understanding it's own adherence to Architecture standards?</t>
    <phoneticPr fontId="2" type="noConversion"/>
  </si>
  <si>
    <t xml:space="preserve">Are security architecture solutions that have been designed and implemented, reviewed for effectiveness in meeting defined goals?
</t>
    <phoneticPr fontId="2" type="noConversion"/>
  </si>
  <si>
    <t>Does the Security Architecture function have defined and documented responsibilities?</t>
    <phoneticPr fontId="2" type="noConversion"/>
  </si>
  <si>
    <t>Has Architecture formally addressed business goals through development of Standards?</t>
    <phoneticPr fontId="2" type="noConversion"/>
  </si>
  <si>
    <t xml:space="preserve">Does the Awareness function formally include education of Architecture standards in its activities?
</t>
    <phoneticPr fontId="2" type="noConversion"/>
  </si>
  <si>
    <t>Is there a formal escalation path to Architecture through the Change Management program?</t>
    <phoneticPr fontId="2" type="noConversion"/>
  </si>
  <si>
    <t>Are security architects empowered to mandate the design of security principles into new business initiatives or risk mitigation efforts?</t>
    <phoneticPr fontId="2" type="noConversion"/>
  </si>
  <si>
    <t xml:space="preserve">Has a component catalogue been developed that guides rational selection of technology based on security principles to be followed?
</t>
    <phoneticPr fontId="2" type="noConversion"/>
  </si>
  <si>
    <t>Are appropriate authentication methods well defined to control access by remote users?</t>
    <phoneticPr fontId="2" type="noConversion"/>
  </si>
  <si>
    <t>Is segregation of duties established within the change management process?</t>
    <phoneticPr fontId="2" type="noConversion"/>
  </si>
  <si>
    <t>Does the organization have documented Operating Procedures and Responsibilities?</t>
    <phoneticPr fontId="2" type="noConversion"/>
  </si>
  <si>
    <t>Does the organization have logical separation between development, test and production environments?</t>
    <phoneticPr fontId="2" type="noConversion"/>
  </si>
  <si>
    <t>Does the organization have multiple network providers to avoid a single point of failure?</t>
    <phoneticPr fontId="2" type="noConversion"/>
  </si>
  <si>
    <t xml:space="preserve">Are appropriate facility staff trained in the use of emergency equipment such as fire extinguishers?
</t>
    <phoneticPr fontId="2" type="noConversion"/>
  </si>
  <si>
    <t xml:space="preserve">Is there a process in place for escorting, monitoring and logging visitors e.g. temporary on-site hardware and software technicians?
</t>
    <phoneticPr fontId="2" type="noConversion"/>
  </si>
  <si>
    <t xml:space="preserve">Is a well-defined change management process followed for all changes to the IT environment, including patches?
</t>
    <phoneticPr fontId="2" type="noConversion"/>
  </si>
  <si>
    <t xml:space="preserve">Data transfer guidelines detailing what data should not be transferred from the company are documented clearly and communicated to all users.  Alerts are in place to notify the user that high-risk data is being transmitted insecurely. Adherence to the standard is monitored.
 </t>
  </si>
  <si>
    <t xml:space="preserve">The Board or C-level meetings contain information security metrics as an agenda item only if explicitly requested by the IT group.
    </t>
  </si>
  <si>
    <t>Are objectives for system planning and acceptance well defined?</t>
    <phoneticPr fontId="2" type="noConversion"/>
  </si>
  <si>
    <t>Are all users required to attend information security awareness training upon joining the organization?</t>
    <phoneticPr fontId="2" type="noConversion"/>
  </si>
  <si>
    <t>Is security awareness training delivered in real time, based on user behaviour? For example, prompting users if they try to email sensitive data unencrypted, or when they open a simulated phishing email?</t>
    <phoneticPr fontId="2" type="noConversion"/>
  </si>
  <si>
    <t xml:space="preserve">Has a process been developed to identify roles that require specialized security training based on roles and/or risks? </t>
    <phoneticPr fontId="2" type="noConversion"/>
  </si>
  <si>
    <t>Is there a budget specifically for security training and awareness?</t>
    <phoneticPr fontId="2" type="noConversion"/>
  </si>
  <si>
    <t>Are the results of social engineering assessments used to enhance the security awareness program?</t>
    <phoneticPr fontId="2" type="noConversion"/>
  </si>
  <si>
    <t>What is the type of media through which you provide security awareness training?</t>
    <phoneticPr fontId="2" type="noConversion"/>
  </si>
  <si>
    <t xml:space="preserve">Are employee information security awareness campaigns refreshed and/or updated periodically to reflect current risks in the environment?
</t>
    <phoneticPr fontId="2" type="noConversion"/>
  </si>
  <si>
    <t>Is there an annual content calendar which describes upcoming information security awareness topics?</t>
    <phoneticPr fontId="2" type="noConversion"/>
  </si>
  <si>
    <t>Does the organization have a method to measure the effectiveness of the information security awareness program?</t>
    <phoneticPr fontId="2" type="noConversion"/>
  </si>
  <si>
    <t xml:space="preserve">Does the organization track and report on compliance with training requirements including ad hoc training requirements for personnel during transfers and promotions?
</t>
    <phoneticPr fontId="2" type="noConversion"/>
  </si>
  <si>
    <t xml:space="preserve">How are administrative IT credentials generated and stored?
</t>
    <phoneticPr fontId="2" type="noConversion"/>
  </si>
  <si>
    <t xml:space="preserve">What kind of remote access for employees is implemented?
</t>
    <phoneticPr fontId="2" type="noConversion"/>
  </si>
  <si>
    <t>Does the organization have a complete overview of all external third-party connections and controls to restrict access to these connections?</t>
    <phoneticPr fontId="2" type="noConversion"/>
  </si>
  <si>
    <t xml:space="preserve">What type of authentication is required to access the internal network?
</t>
    <phoneticPr fontId="2" type="noConversion"/>
  </si>
  <si>
    <t xml:space="preserve">How are changes to the network infrastructure managed and how are changes committed?
</t>
    <phoneticPr fontId="2" type="noConversion"/>
  </si>
  <si>
    <t xml:space="preserve">What processes are in place to manage modfification to network filtering applicances eg. Firewalls, proxies, web application firewalls, routers that contain filtering rules?
</t>
    <phoneticPr fontId="2" type="noConversion"/>
  </si>
  <si>
    <t xml:space="preserve">How are network security incidents identified, logged and followed up?
</t>
    <phoneticPr fontId="2" type="noConversion"/>
  </si>
  <si>
    <t xml:space="preserve">How is network segregation performed?
</t>
    <phoneticPr fontId="2" type="noConversion"/>
  </si>
  <si>
    <t xml:space="preserve">Is there an acceptable use policy and controls that define/restrict what a user can and cannot do on the network?
</t>
    <phoneticPr fontId="2" type="noConversion"/>
  </si>
  <si>
    <t xml:space="preserve">How does your organization identify network security vulnerabilities?
</t>
    <phoneticPr fontId="2" type="noConversion"/>
  </si>
  <si>
    <t xml:space="preserve">How is anti-virus/anti-malware deployed in the organization?
</t>
    <phoneticPr fontId="2" type="noConversion"/>
  </si>
  <si>
    <t xml:space="preserve">Which technologies are included within the scope of the formal patch management process?
</t>
    <phoneticPr fontId="2" type="noConversion"/>
  </si>
  <si>
    <t xml:space="preserve">Is there a follow-up of discovered vulnerabilities on a system that is connected to the network?
</t>
    <phoneticPr fontId="2" type="noConversion"/>
  </si>
  <si>
    <t xml:space="preserve">Does software design processes account for secure software configurations by default?
</t>
    <phoneticPr fontId="2" type="noConversion"/>
  </si>
  <si>
    <t xml:space="preserve">Who owns the configuration of software?
</t>
    <phoneticPr fontId="2" type="noConversion"/>
  </si>
  <si>
    <t xml:space="preserve">How does the company ensure secure configuration and deployment defaults of software?
</t>
    <phoneticPr fontId="2" type="noConversion"/>
  </si>
  <si>
    <t xml:space="preserve">Are the results of application assessments used to enhance developer training and/or the SDLC process?
</t>
    <phoneticPr fontId="2" type="noConversion"/>
  </si>
  <si>
    <t xml:space="preserve">How regularly are developers subject to software security related training?
</t>
    <phoneticPr fontId="2" type="noConversion"/>
  </si>
  <si>
    <t xml:space="preserve">Does the organization have application architecture guidelines?
</t>
    <phoneticPr fontId="2" type="noConversion"/>
  </si>
  <si>
    <t xml:space="preserve">Does the architecture council periodically analyze risks associated with various technologies existing in the environment?
</t>
    <phoneticPr fontId="2" type="noConversion"/>
  </si>
  <si>
    <t xml:space="preserve">Are there standard Identification &amp; Authentication requirements
</t>
    <phoneticPr fontId="2" type="noConversion"/>
  </si>
  <si>
    <t xml:space="preserve">Does the company have defined processes, procedures and standards for setting up secure development environments, including procedures for protecting test data? dev, staging, etc.
 </t>
    <phoneticPr fontId="2" type="noConversion"/>
  </si>
  <si>
    <t xml:space="preserve">What is the organization's process for evaluating or certifying software that it purchases for its own use?
</t>
    <phoneticPr fontId="2" type="noConversion"/>
  </si>
  <si>
    <t xml:space="preserve">How are software changes tested before applied to the production environment?
</t>
    <phoneticPr fontId="2" type="noConversion"/>
  </si>
  <si>
    <t xml:space="preserve">Does the company have a documented process for performing software security risk assessments?
 </t>
    <phoneticPr fontId="2" type="noConversion"/>
  </si>
  <si>
    <t>Are security procedures and standards kept up-to date when new software is deployed at the company?</t>
    <phoneticPr fontId="2" type="noConversion"/>
  </si>
  <si>
    <t xml:space="preserve">Does the operations processes around software security interface with the company SOC to pro-actively detect new threats and adjust monitoring efforts as a result of software deployments?
</t>
    <phoneticPr fontId="2" type="noConversion"/>
  </si>
  <si>
    <t xml:space="preserve">How does the organization respond to internally and externally reported security vulnerabilities?
</t>
    <phoneticPr fontId="2" type="noConversion"/>
  </si>
  <si>
    <t xml:space="preserve">Does the organization have a policy governing the use third party hosting providers?
</t>
    <phoneticPr fontId="2" type="noConversion"/>
  </si>
  <si>
    <t xml:space="preserve">Is there a documented change management process?
</t>
    <phoneticPr fontId="2" type="noConversion"/>
  </si>
  <si>
    <t xml:space="preserve">How does the company handle security and reliability issues in third party software and libraries?
</t>
    <phoneticPr fontId="2" type="noConversion"/>
  </si>
  <si>
    <t xml:space="preserve">Does the company perform external attack and penetration assessments as a part of the software development process?
</t>
    <phoneticPr fontId="2" type="noConversion"/>
  </si>
  <si>
    <t xml:space="preserve">How is testing integrated into the SDLC?
</t>
    <phoneticPr fontId="2" type="noConversion"/>
  </si>
  <si>
    <t xml:space="preserve">Does the organization have a 24*7 team to address host security incidents? 
</t>
    <phoneticPr fontId="2" type="noConversion"/>
  </si>
  <si>
    <t xml:space="preserve">How does the organization protect against loss/disclosure of information due to physical equipment loss
</t>
    <phoneticPr fontId="2" type="noConversion"/>
  </si>
  <si>
    <t xml:space="preserve">Is patch management performed throughout the change management process? 
</t>
    <phoneticPr fontId="2" type="noConversion"/>
  </si>
  <si>
    <t xml:space="preserve">Describe your process for ensuring an accurate inventory of all systems?utomated or Manual solutions, including hardware and software discovery
</t>
  </si>
  <si>
    <t>Areppropriate legal agreements with employees, contractors, and third parties defined and communicated e.g. terms and conditions of employment, confidentiality agreements, non-disclosure agreements, etc.?</t>
  </si>
  <si>
    <t xml:space="preserve">There are limited access control procedures and restrictions on network logs. 
</t>
  </si>
  <si>
    <t xml:space="preserve">No one has write access to logs, and additional integrity controls have been implemented to ensure logs are not tampered with.
</t>
  </si>
  <si>
    <t xml:space="preserve">All changes to the network infrastructure are to be implemented by following the documented end-to-end change management process. The changes are classified based on their criticality level.
</t>
  </si>
  <si>
    <t xml:space="preserve">Network filtering rules are manually configured on one device and manually replicated to other network filtering devices.
</t>
  </si>
  <si>
    <t xml:space="preserve">A periodic review is performed by the internal teams that are also responsible for configuring the systems.
</t>
  </si>
  <si>
    <t xml:space="preserve">A periodic review is performed by a dedicated internal team that scans the network for security vulnerabilities.
</t>
  </si>
  <si>
    <t xml:space="preserve">A periodic review is performed by a dedicated internal team, and also by external experts that scan the network for security vulnerabilities.
</t>
  </si>
  <si>
    <t xml:space="preserve">Anti-virus software is installed on employee workstations and on Windows servers.
</t>
  </si>
  <si>
    <t xml:space="preserve">No, there are no formal standard Identification &amp; Authentication requirements.
</t>
  </si>
  <si>
    <t xml:space="preserve">Yes, established standards for identification and authentication requirements are defined but not widely adopted.
</t>
  </si>
  <si>
    <t xml:space="preserve">Some systems or applications are required to conform with policies and standards.
</t>
  </si>
  <si>
    <t xml:space="preserve">Certification criteria is defined and applications are evaluated on an ad hoc basis.
 </t>
  </si>
  <si>
    <t xml:space="preserve">Critical software changes are tested as a part of production release, with security testing required only during some tollgates of the process.
</t>
  </si>
  <si>
    <t xml:space="preserve">Software changes are tested continually as a part of the development process, and critical and larger changes are tested independently as a part of production release.
</t>
  </si>
  <si>
    <t xml:space="preserve">There is a documented process for performing software security assessments, but it may not be updated or widely adopted throughout the organization.
</t>
  </si>
  <si>
    <t xml:space="preserve">Third party hosting providers are managed on an individual basis without a formal structure to govern these relationships.
</t>
  </si>
  <si>
    <t>Does the company have procedures for assessing licensing terms, including commercialization aspects, of software libraries and code utilized to develop software products?
 ?</t>
  </si>
  <si>
    <t xml:space="preserve">Licensing issues are informally assessed.
</t>
  </si>
  <si>
    <t xml:space="preserve">There are some procedures for assessing licensing terms; however, these procedures may be outdated and are not widely adopted in the organization. 
</t>
  </si>
  <si>
    <t>No, third party software components are not formally assessed for security-related issues before inclusion in development projects.
.</t>
  </si>
  <si>
    <t xml:space="preserve">There is limited enforcement and review of contracts and service levels.
</t>
  </si>
  <si>
    <t xml:space="preserve">Third party software components are assessed and included in development projects as needed, and no organization-wide process exists to ensure synergies between development projects.
</t>
  </si>
  <si>
    <t xml:space="preserve">Service continuity requirements, including measures for availability and reliability, are defined in contractual agreements according to business priorities. Contracts and service levels of critical vendors are annually monitored.
</t>
  </si>
  <si>
    <t xml:space="preserve">Some internal automated scanning is performed for high-risk systems.
</t>
  </si>
  <si>
    <t xml:space="preserve">Host security monitoring is a partial and undocumented responsibility amongst multiple people/jobs.
 </t>
  </si>
  <si>
    <t xml:space="preserve">The host security team is available during business hours only.
</t>
  </si>
  <si>
    <t xml:space="preserve">Software based encryption solutions are available for users to use at their own discretion.
</t>
  </si>
  <si>
    <t xml:space="preserve">Does the company have a formal process to manage anti-virus?f so, which tools are used and what is the process and frequency for updating definitions?
</t>
  </si>
  <si>
    <t xml:space="preserve">Are all system patches deployed on a timely basis?
</t>
  </si>
  <si>
    <t xml:space="preserve">The organization has addressed cloud related risk in detail by performing regular risk assessments. Controls are periodically reviewed for adherence to industry guidelines and continuous improvement.
</t>
  </si>
  <si>
    <t>The organization implements controls to prevent inadvertent disclosure of information via social media on a periodic basis. Controls are monitored for continuous improvement.
 .</t>
  </si>
  <si>
    <t xml:space="preserve">There is limited consideration for social media topics in the security awareness and training program.
</t>
  </si>
  <si>
    <t xml:space="preserve">Is there a process for periodically reassessing data to verify it is classified appropriately?
</t>
  </si>
  <si>
    <t xml:space="preserve">Review or declassification of data process is routine.
</t>
  </si>
  <si>
    <t>Critical data elements have defined owners. Ownership and governance processes are tracked and monitored on a periodic basis
.</t>
  </si>
  <si>
    <t xml:space="preserve">A retention standard for audit logs is informal.
</t>
  </si>
  <si>
    <t xml:space="preserve">Log retention standard and log retention policies exist and they are periodically updated. Critical audit logs and logs identified as having additional requirements are centrally managed.
</t>
  </si>
  <si>
    <t xml:space="preserve">Parts of the data lifecycle are covered in existing policies.
</t>
  </si>
  <si>
    <t xml:space="preserve">A single policy governs the entire data life cycle, but it is not well-communicated or followed on a consistent basis.
</t>
  </si>
  <si>
    <t xml:space="preserve">Data transfer guidelines have been documented, but may not provide adequate coverage.
</t>
  </si>
  <si>
    <t xml:space="preserve">Incidents are handled informally and on a reactionary stand point.
</t>
  </si>
  <si>
    <t xml:space="preserve">Data protection processes exist on a routine basis, but policies are not formally documented.
</t>
  </si>
  <si>
    <t>Data protection policies are well documented at the business unit level, and there may be some coordination at the enterprise level.
 ,</t>
  </si>
  <si>
    <t xml:space="preserve">Data protection policies are documented and followed enterprise wide.
</t>
  </si>
  <si>
    <t xml:space="preserve">Data protection programs are rarely audited and processes are not well documented.
</t>
  </si>
  <si>
    <t xml:space="preserve">Data retention program is in place but it may not be implemented consistently across the organization.
</t>
  </si>
  <si>
    <t xml:space="preserve">Formal review policies are in place, but they may not cover contractor released information for all types of sensitive information.
</t>
  </si>
  <si>
    <t xml:space="preserve">Limited or ad hoc processes exists to protect sensitive data in use.
</t>
  </si>
  <si>
    <t xml:space="preserve">Limited or ad hoc processes exist to protect electronic media.
</t>
  </si>
  <si>
    <t>Regular reviews of electronic transportable media security standards are performed. Portable media must be protected with established security controls as approved by management.
 .</t>
  </si>
  <si>
    <t xml:space="preserve">Access provisioning is request-based. Access provisioning processes are disparate.
</t>
  </si>
  <si>
    <t xml:space="preserve">What is the process for requesting each type of authenticator?
</t>
  </si>
  <si>
    <t xml:space="preserve">Does the organization have a standard for classifying information assets?
</t>
  </si>
  <si>
    <t xml:space="preserve">The organization has a centralized repository with processes defined to manage and maintain the repository. 
</t>
  </si>
  <si>
    <t xml:space="preserve">All vendors are reviewed on an ongoing basis during the vendor relationship, based on risk category, and as triggered by the formally defined criteria.
</t>
  </si>
  <si>
    <t xml:space="preserve">Are yourRPs exercised on an annual basis?
</t>
  </si>
  <si>
    <t xml:space="preserve">Privacy and data use policies are defined, but may not be effectively communicated.
</t>
  </si>
  <si>
    <t xml:space="preserve">Corporate privacy and data retention policies are well-defined and generally followed.
</t>
  </si>
  <si>
    <t xml:space="preserve">The entity tracks previous iterations of the privacy policies and individuals are informed about changes to a previously communicated privacy notice before personal information is used or collected for new purposes not previously identified. The privacy notice is updated to reflect changes to policies and procedures.
 . </t>
  </si>
  <si>
    <t xml:space="preserve">Multiple conflicting privacy policies governing the use of information exist across the organization.
</t>
  </si>
  <si>
    <t xml:space="preserve">Access controlled w/ badge reader systems. Badge control processes granting, permission assignment, revocation are effective. 
</t>
  </si>
  <si>
    <t xml:space="preserve">The incident management staff has a passing familiarity with incident management processes through informal training and informal knowledge acquisition. They have managed small incidents.
</t>
  </si>
  <si>
    <t xml:space="preserve">Does the organization have incident response policy?
</t>
  </si>
  <si>
    <t>Key roles and responsibilities are defined and communicated. Boundaries are generally respected during operations. 
.</t>
  </si>
  <si>
    <t xml:space="preserve">There is a community understanding of the scope, with limited scope definition.
</t>
  </si>
  <si>
    <t xml:space="preserve">Scope of coverage is well defined, fully documented, and communicated to the entire organization. Scope boundary is violated occasionally. Scope of coverage is regularly evaluated to ensure the evolving threat landscape is addressed.
</t>
  </si>
  <si>
    <t xml:space="preserve">General incident handling procedures exist and are documented, but are not followed for majority of incidents.
</t>
  </si>
  <si>
    <t xml:space="preserve">Incident notification is currently done in an fashion.
</t>
  </si>
  <si>
    <t xml:space="preserve">A formal triage process exists and is consistently followed.
</t>
  </si>
  <si>
    <t>Decision criteria has been fully defined and documented; and is consistently used in the triage of incidents.
 ,</t>
  </si>
  <si>
    <t xml:space="preserve">A formal and objective model for calculating incident severity has been developed and is consistently used.
</t>
  </si>
  <si>
    <t xml:space="preserve">An incident classification matrix exists and is consistently used in the classification of incidents.
</t>
  </si>
  <si>
    <t>Formal procedures, criteria and requirements have been defined to guide the process of external incident notification, and are consistently followed. 
 ,</t>
  </si>
  <si>
    <t xml:space="preserve">A Chain of Custody form is used but not all team members are aware of the form or proper procedures around evidence handling.
</t>
  </si>
  <si>
    <t>Some regulatory reporting requirements have been identified and documented; communication is limited; the requirements are not well understood.
 .</t>
  </si>
  <si>
    <t xml:space="preserve">Does the company have a set of documented vulnerability management policies and procedures?
</t>
  </si>
  <si>
    <t xml:space="preserve">The company has an ad hoc approach to the patch management process.
</t>
  </si>
  <si>
    <t xml:space="preserve">Are vulnerabilities formally tracked through remediation?
</t>
  </si>
  <si>
    <t xml:space="preserve">The remediation of vulnerabilities is not formally tracked.
</t>
  </si>
  <si>
    <t xml:space="preserve">Some remediation activities are tracked on an ad hoc basis.
 </t>
  </si>
  <si>
    <t xml:space="preserve">Does the company have a mechanism to collect metrics related to the remediation of vulnerabilities?
</t>
  </si>
  <si>
    <t xml:space="preserve">The company informally collects metrics related to the remediation of vulnerabilities.
</t>
  </si>
  <si>
    <t xml:space="preserve">Does the remediation management process include regression testing of remediated vulnerabilities?
</t>
  </si>
  <si>
    <t xml:space="preserve">No, regression testing of remediated vulnerabilities is done on an ad hoc basis.
</t>
  </si>
  <si>
    <t>Yes, the remediation management process does include a defined process to assign ownership for remediating vulnerabilities, and tools are used to track ownership throughout the company.
,</t>
  </si>
  <si>
    <t xml:space="preserve">The company is planning to measure the identification effort.
</t>
  </si>
  <si>
    <t xml:space="preserve">The company uses informal technologies to identify malware in their environment.
</t>
  </si>
  <si>
    <t xml:space="preserve">The company use behaviour-based technologies to scan for malware, but not necessarily in the entire environment.
</t>
  </si>
  <si>
    <t>Attack and penetration testing is performed, but not as a part of a process and/or not to assess the security of emerging technologies.
,</t>
  </si>
  <si>
    <t>Internal attack and penetration assessments are specifically designed to be risk based and objective driven. Service providers are selected as needed.
.</t>
  </si>
  <si>
    <t xml:space="preserve">Does the company perform attack and penetration assessments on mobile applications?f so, what triggers an assessment and who performs it?
</t>
  </si>
  <si>
    <t xml:space="preserve">Black box style attack and penetration assessments on application have been performed on an ad hoc basis and not in accordance with any process.
</t>
  </si>
  <si>
    <t xml:space="preserve">The organization only perform black box style attack and penetration assessments on applications for compliance reasons.
</t>
  </si>
  <si>
    <t xml:space="preserve">The organization perform black box style attack and penetration assessments on applications regularly, and in several phases of development.
 </t>
  </si>
  <si>
    <t xml:space="preserve">The organization perform application source code security assessment regularly, and in several phases of development.
 </t>
  </si>
  <si>
    <t xml:space="preserve">There are established processes in place to perform technical security assessments for mobile platforms used in the environment. 
</t>
  </si>
  <si>
    <t xml:space="preserve">Does the company have a mechanism to collect metrics related to identification remediation of vulnerabilities?
</t>
  </si>
  <si>
    <t xml:space="preserve">Limited regression testing is performed on vulnerabilities identified.
</t>
  </si>
  <si>
    <t xml:space="preserve">Security monitoring is a documented responsibility among multiple people/jobs with capacity to handle some alerts.
</t>
  </si>
  <si>
    <t xml:space="preserve">Applications events are logged as per default baseline configurations which differ by region and are manually fed into the centralized log repository.
</t>
  </si>
  <si>
    <t xml:space="preserve">There is an audit log retention guideline in the policy for logging strategy.
</t>
  </si>
  <si>
    <t xml:space="preserve">Policy exceptions are communicated via automated means once the exception is approved.
</t>
  </si>
  <si>
    <t xml:space="preserve">Threat intelligence is integrated in an ad hoc basis
</t>
  </si>
  <si>
    <t xml:space="preserve">Some threat intelligence is integrated into some monitoring systems / processes
</t>
  </si>
  <si>
    <t xml:space="preserve">Current capabilities allow for detection/notification within regular business hours only which could result in delayed response.
</t>
  </si>
  <si>
    <t xml:space="preserve">Security monitoring reporting is provided to management and other audiences as needed on a regular basis.
</t>
  </si>
  <si>
    <t xml:space="preserve">Are application logs stored centrally and made searchable indexed?
</t>
  </si>
  <si>
    <t xml:space="preserve">Collected data is stored in temporary or ad hoc solutions
</t>
  </si>
  <si>
    <t xml:space="preserve">Collection is conducted on independent networks and machines, not attributable to the organization, along with fully developed personas and correlating demographic information
</t>
  </si>
  <si>
    <t xml:space="preserve">Costs are analyzed and evaluated against the effectiveness and success of the security metrics program.
 </t>
  </si>
  <si>
    <t xml:space="preserve">Is there a dedicated security metrics team e.g. data analysts, security analysts responsible for defining and gathering the metrics program, or are there liaisons for all BU's that report to the information security function on measurements defined?
</t>
  </si>
  <si>
    <t xml:space="preserve">Does the organization have cloud security guidelines?
</t>
    <phoneticPr fontId="2" type="noConversion"/>
  </si>
  <si>
    <t xml:space="preserve">Are there established processes to assess and monitor cloud security risks?
</t>
    <phoneticPr fontId="2" type="noConversion"/>
  </si>
  <si>
    <t xml:space="preserve">If personal devices are allowed, do employees provide consent that explicitly permits company wiping of device and require the employee to hand in the device if necessary for an investigation?
</t>
    <phoneticPr fontId="2" type="noConversion"/>
  </si>
  <si>
    <t xml:space="preserve">Is mobile security integrated in the enterprise security awareness program?
</t>
    <phoneticPr fontId="2" type="noConversion"/>
  </si>
  <si>
    <t xml:space="preserve">Is there a limit on the type of data transferred to mobile devices?
</t>
    <phoneticPr fontId="2" type="noConversion"/>
  </si>
  <si>
    <t xml:space="preserve">Is threat modeling performed when moving applications to a mobile platform?
</t>
    <phoneticPr fontId="2" type="noConversion"/>
  </si>
  <si>
    <t xml:space="preserve">Is social media security integrated in the enterprise security awareness program?
</t>
    <phoneticPr fontId="2" type="noConversion"/>
  </si>
  <si>
    <t xml:space="preserve">Has the DLP tool been configured to align with the data classification, data privacy, information security, and other enterprise policies?
</t>
    <phoneticPr fontId="2" type="noConversion"/>
  </si>
  <si>
    <t xml:space="preserve">Is there a policy that governs the entire data life cycle creation, classification, use, handling, retention, disposal?
</t>
    <phoneticPr fontId="2" type="noConversion"/>
  </si>
  <si>
    <t xml:space="preserve">Have you reviewed all of the data your DLP solution is capable of providing and the applications covered by the tool to ensure you are getting the most value business intelligence from the tool?
</t>
    <phoneticPr fontId="2" type="noConversion"/>
  </si>
  <si>
    <t xml:space="preserve">Have processes been established for DLP incident identification, investigation and response?
</t>
    <phoneticPr fontId="2" type="noConversion"/>
  </si>
  <si>
    <t xml:space="preserve">Have data protection policies been documented, approved, and communicated to applicable parties?
</t>
    <phoneticPr fontId="2" type="noConversion"/>
  </si>
  <si>
    <t xml:space="preserve">What processes been established to ensure the ongoing effectiveness of the data protection program?
</t>
    <phoneticPr fontId="2" type="noConversion"/>
  </si>
  <si>
    <t xml:space="preserve">Describe your organization's data retention program and how it meets applicable business, legal and/or regulatory requirements?
</t>
    <phoneticPr fontId="2" type="noConversion"/>
  </si>
  <si>
    <t xml:space="preserve">Describe your organization's program for ensuring appropriate safeguards are in place where data is exchanged with third parties?
</t>
    <phoneticPr fontId="2" type="noConversion"/>
  </si>
  <si>
    <t xml:space="preserve">Is there a clearly defined process for logging and removing non-public information that was inadvertently posted in the public domain?
</t>
    <phoneticPr fontId="2" type="noConversion"/>
  </si>
  <si>
    <t xml:space="preserve">Is there a process for data sanitization/anonymization in data storage and reporting to prevent access to sensitive data for users without a need to know?
</t>
    <phoneticPr fontId="2" type="noConversion"/>
  </si>
  <si>
    <t xml:space="preserve">Is there a process in place to destroy physical assets containing sensitive information when no longer needed?ystems, hard disks, copiers, media, hard copy records, etc. 
</t>
    <phoneticPr fontId="2" type="noConversion"/>
  </si>
  <si>
    <t xml:space="preserve">Does a process exist to review activities performed against sensitive data?
</t>
    <phoneticPr fontId="2" type="noConversion"/>
  </si>
  <si>
    <t xml:space="preserve">Has a program been established to protect sensitive data in use?
</t>
    <phoneticPr fontId="2" type="noConversion"/>
  </si>
  <si>
    <t xml:space="preserve">What standards and requirements exist around electronic portable media? USB keys, external hard drives, etc.
</t>
    <phoneticPr fontId="2" type="noConversion"/>
  </si>
  <si>
    <t xml:space="preserve">How are users provisioned to new applications and resources?
</t>
    <phoneticPr fontId="2" type="noConversion"/>
  </si>
  <si>
    <t xml:space="preserve">How is access updated when users change roles? user transfers
</t>
    <phoneticPr fontId="2" type="noConversion"/>
  </si>
  <si>
    <t xml:space="preserve">How are privileged accounts managed?
</t>
    <phoneticPr fontId="2" type="noConversion"/>
  </si>
  <si>
    <t xml:space="preserve">Do mechanisms exist for informing relying systems, applications, and/or third parties that an authenticator has been compromised? What are the mechanisms? For which authenticators?
</t>
    <phoneticPr fontId="2" type="noConversion"/>
  </si>
  <si>
    <t xml:space="preserve">Is there a documented IAM strategy?f so, what is its scope enterprise versus business specific?
</t>
    <phoneticPr fontId="2" type="noConversion"/>
  </si>
  <si>
    <t xml:space="preserve">How are identities removed when users are terminated?
</t>
    <phoneticPr fontId="2" type="noConversion"/>
  </si>
  <si>
    <t xml:space="preserve">Does the company have a naming convention standard that clearly differentiates ids for employees, contractors, and other third-parties? e.g. prefix, suffix
</t>
    <phoneticPr fontId="2" type="noConversion"/>
  </si>
  <si>
    <t xml:space="preserve">How is identity federation to external entities handled?
</t>
    <phoneticPr fontId="2" type="noConversion"/>
  </si>
  <si>
    <t xml:space="preserve">If there are multiple resource inventories, do they share a standard data model?
</t>
    <phoneticPr fontId="2" type="noConversion"/>
  </si>
  <si>
    <t xml:space="preserve">For all systems that house sensitive data, are access controls reviewed at least quarterly for user and administrator access?
 </t>
    <phoneticPr fontId="2" type="noConversion"/>
  </si>
  <si>
    <t xml:space="preserve">Do policies and standards exist to provide guidance as to the level of required system monitoring required for IAM solution components?
</t>
    <phoneticPr fontId="2" type="noConversion"/>
  </si>
  <si>
    <t xml:space="preserve">Does the organization have security measures such as authentication, encryption and logging applied to protect the integrity and security of the asset inventory ?
</t>
    <phoneticPr fontId="2" type="noConversion"/>
  </si>
  <si>
    <t xml:space="preserve">Does the organization have a backup and restore process for the asset inventory?
</t>
    <phoneticPr fontId="2" type="noConversion"/>
  </si>
  <si>
    <t xml:space="preserve">Are information assets provided to third-parties clearly identifiable in the inventory?
</t>
    <phoneticPr fontId="2" type="noConversion"/>
  </si>
  <si>
    <t xml:space="preserve">Does the company have a standard for asset inventory and does it consider critical BCP/DR vs. non-critical assets?
</t>
    <phoneticPr fontId="2" type="noConversion"/>
  </si>
  <si>
    <t xml:space="preserve">Does the company have a standard for managing global internet IP address blocks?
</t>
    <phoneticPr fontId="2" type="noConversion"/>
  </si>
  <si>
    <t xml:space="preserve">Does the company have a standard to retain IT asset records for a defined period beyond destruction?
</t>
    <phoneticPr fontId="2" type="noConversion"/>
  </si>
  <si>
    <t xml:space="preserve">How is compliance with your configuration and patch management strategy measured on your IT assets?
</t>
    <phoneticPr fontId="2" type="noConversion"/>
  </si>
  <si>
    <t xml:space="preserve">What is the exception process for non-compliant IT assets?
</t>
    <phoneticPr fontId="2" type="noConversion"/>
  </si>
  <si>
    <t xml:space="preserve">Are all critical vendor patches deployed to workstations and servers within defined timelines? Are those timelines regularly met? Is there a list maintained of applied and rejected patches?
</t>
    <phoneticPr fontId="2" type="noConversion"/>
  </si>
  <si>
    <t xml:space="preserve">Does the organization use security checklists as part of their configuration baseline and are they maintained in sync for all geo-locations?
</t>
    <phoneticPr fontId="2" type="noConversion"/>
  </si>
  <si>
    <t xml:space="preserve">Does the company have a program to ensure the return of all mobile devices laptops, phones, portable media upon employee departure?
</t>
    <phoneticPr fontId="2" type="noConversion"/>
  </si>
  <si>
    <t xml:space="preserve">Is there an escalation process for non compliance with vendors in place?
</t>
    <phoneticPr fontId="2" type="noConversion"/>
  </si>
  <si>
    <t xml:space="preserve">Is there a single point of contact for audit or regulator inquiries regarding third party mgmt.?
</t>
    <phoneticPr fontId="2" type="noConversion"/>
  </si>
  <si>
    <t xml:space="preserve">Are policies and procedures for third party management in place and clearly communicated?
</t>
    <phoneticPr fontId="2" type="noConversion"/>
  </si>
  <si>
    <t xml:space="preserve">How are appropriate users trained on engaging 3rd part
</t>
    <phoneticPr fontId="2" type="noConversion"/>
  </si>
  <si>
    <t xml:space="preserve">Are vendors classified according to risk?
</t>
    <phoneticPr fontId="2" type="noConversion"/>
  </si>
  <si>
    <t xml:space="preserve">Is there a repository to capture and store Vendor information? Does the organization have a process to assign accountability and responsibility to manage and maintain vendor information?
</t>
    <phoneticPr fontId="2" type="noConversion"/>
  </si>
  <si>
    <t xml:space="preserve">Does the organization have controls in place to maintain privacy and security for vendor information?
</t>
    <phoneticPr fontId="2" type="noConversion"/>
  </si>
  <si>
    <t xml:space="preserve">Does the organization integrate risk and compliance practices with the organizational merger and acquisition M&amp;A processes? 
</t>
    <phoneticPr fontId="2" type="noConversion"/>
  </si>
  <si>
    <t xml:space="preserve">Are ongoing vendor security assessments performed?
</t>
    <phoneticPr fontId="2" type="noConversion"/>
  </si>
  <si>
    <t xml:space="preserve">How are terminations of vendors handled?
</t>
    <phoneticPr fontId="2" type="noConversion"/>
  </si>
  <si>
    <t xml:space="preserve">Are vendor security assessments/due-diligence assessments performed when engaging or renewing vendor services?
</t>
    <phoneticPr fontId="2" type="noConversion"/>
  </si>
  <si>
    <t xml:space="preserve">What is the maturity of your organization's incident management training program?
</t>
    <phoneticPr fontId="2" type="noConversion"/>
  </si>
  <si>
    <t xml:space="preserve">Does organization have established roles and responsibilities for its Computer Security Incident Response Team CSIRT?
</t>
    <phoneticPr fontId="2" type="noConversion"/>
  </si>
  <si>
    <t xml:space="preserve">Are incident metrics formally reported on a regular basis to an oversight committee?
</t>
    <phoneticPr fontId="2" type="noConversion"/>
  </si>
  <si>
    <t xml:space="preserve">Has the organization defined clear channels and processes for being notified of incidents internal and external?
</t>
    <phoneticPr fontId="2" type="noConversion"/>
  </si>
  <si>
    <t xml:space="preserve">Does the organization have a defined triage process?
</t>
    <phoneticPr fontId="2" type="noConversion"/>
  </si>
  <si>
    <t xml:space="preserve">Has the organization formalized its criteria for what is considered an incident?
</t>
    <phoneticPr fontId="2" type="noConversion"/>
  </si>
  <si>
    <t xml:space="preserve">Has the organization established a consistent approach for assessing the severity of an incident?
</t>
    <phoneticPr fontId="2" type="noConversion"/>
  </si>
  <si>
    <t xml:space="preserve">Has the organization established a consistent approach for classifying incidents?
</t>
    <phoneticPr fontId="2" type="noConversion"/>
  </si>
  <si>
    <t xml:space="preserve">Does the organization have defined guidelines for reporting incidents to media or regulatory authorities?
</t>
    <phoneticPr fontId="2" type="noConversion"/>
  </si>
  <si>
    <t xml:space="preserve">Are external compliance requirements clearly understood with respect to reporting incidents to outside regulatory agencies including law enforcement?
</t>
    <phoneticPr fontId="2" type="noConversion"/>
  </si>
  <si>
    <t xml:space="preserve">Is there a widely distributed and known process for identifying and reporting information security incidents?
</t>
    <phoneticPr fontId="2" type="noConversion"/>
  </si>
  <si>
    <t xml:space="preserve">When was the last time that the IR plan was tested?
</t>
    <phoneticPr fontId="2" type="noConversion"/>
  </si>
  <si>
    <t xml:space="preserve">Does the organization have incident detection technology and processes in place to ensure the timely identification of incidents?
</t>
    <phoneticPr fontId="2" type="noConversion"/>
  </si>
  <si>
    <t xml:space="preserve">Does the organization have the ability to identify/be notified of and respond to incidents 24/7/365?
</t>
    <phoneticPr fontId="2" type="noConversion"/>
  </si>
  <si>
    <t xml:space="preserve">Does the remediation management process include a defined process to assign ownership for remediating vulnerabilities?
</t>
    <phoneticPr fontId="2" type="noConversion"/>
  </si>
  <si>
    <t xml:space="preserve">Has the company defined what constitutes an incident and triggers to initiate the incident response plan?
</t>
    <phoneticPr fontId="2" type="noConversion"/>
  </si>
  <si>
    <t xml:space="preserve">Does the company have a mechanism to collect metrics related to the identification of vulnerabilities?
</t>
    <phoneticPr fontId="2" type="noConversion"/>
  </si>
  <si>
    <t xml:space="preserve">Does the company use technologies to identify malware in their environment?f so, which tools are used and what triggers a scan?
</t>
    <phoneticPr fontId="2" type="noConversion"/>
  </si>
  <si>
    <t xml:space="preserve">Does the company perform attack and penetration assessments on new or emerging technologies?f so, what triggers an assessment?
</t>
    <phoneticPr fontId="2" type="noConversion"/>
  </si>
  <si>
    <t xml:space="preserve">Does the organization perform external network attack and penetration assessments?f so, what triggers an assessment, what is the typical scope, and who performs it?
</t>
    <phoneticPr fontId="2" type="noConversion"/>
  </si>
  <si>
    <t xml:space="preserve">Does the organization perform internal network attack and penetration assessments?f so, what triggers an assessment, what is the typical scope, and who performs it?
</t>
    <phoneticPr fontId="2" type="noConversion"/>
  </si>
  <si>
    <t xml:space="preserve">Does the organization perform wireless network attack and penetration assessments?f so, what triggers an assessment, what is the typical scope, and who performs it?
</t>
    <phoneticPr fontId="2" type="noConversion"/>
  </si>
  <si>
    <t xml:space="preserve">Does the company perform attack and penetration assessments on operational / control networks?f so, what triggers an assessment and who performs it?
</t>
    <phoneticPr fontId="2" type="noConversion"/>
  </si>
  <si>
    <t xml:space="preserve">Does the organization perform black box style testing of applications?f so, what triggers an assessment and who performs it?
</t>
    <phoneticPr fontId="2" type="noConversion"/>
  </si>
  <si>
    <t xml:space="preserve">Does the organization perform application source code security assessment gray box?f so, what triggers an assessment, what is the typical scope, and who performs it?
</t>
    <phoneticPr fontId="2" type="noConversion"/>
  </si>
  <si>
    <t xml:space="preserve">How are threats to mobile platforms evaluated?
</t>
    <phoneticPr fontId="2" type="noConversion"/>
  </si>
  <si>
    <t xml:space="preserve">Are vulnerabilities formally tracked through remediation?
</t>
    <phoneticPr fontId="2" type="noConversion"/>
  </si>
  <si>
    <t xml:space="preserve">Does the remediation management process include regression testing of remediated vulnerabilities?
</t>
    <phoneticPr fontId="2" type="noConversion"/>
  </si>
  <si>
    <t xml:space="preserve">Does the remediation management process include a defined process to assign ownership for remediating vulnerabilities?
</t>
    <phoneticPr fontId="2" type="noConversion"/>
  </si>
  <si>
    <t xml:space="preserve">Does your internal security monitoring team have sufficient capacity to handle in scope incidents?
</t>
    <phoneticPr fontId="2" type="noConversion"/>
  </si>
  <si>
    <t xml:space="preserve">Please describe the coverage that your internal security monitor team has.pecifically discuss:
- During business hours
- On call schedules
- 24/7 monitoring during weekdays
- 24/7/365
</t>
    <phoneticPr fontId="2" type="noConversion"/>
  </si>
  <si>
    <t xml:space="preserve">Please describe the skill set level of your security monitoring capability.
</t>
    <phoneticPr fontId="2" type="noConversion"/>
  </si>
  <si>
    <t xml:space="preserve">Are security monitoring roles and responsibilities clearly defined and do they have the appropriate skill levels?
</t>
    <phoneticPr fontId="2" type="noConversion"/>
  </si>
  <si>
    <t xml:space="preserve">What is the SLA for frequency of log collection and review of logs for potential/active threats?
</t>
    <phoneticPr fontId="2" type="noConversion"/>
  </si>
  <si>
    <t xml:space="preserve">Are operational activities performed with sensitive data logged and are those activities are clearly identifiable from other activities recorded in system logs?
</t>
    <phoneticPr fontId="2" type="noConversion"/>
  </si>
  <si>
    <t xml:space="preserve">Is application event data recorded in logs?
</t>
    <phoneticPr fontId="2" type="noConversion"/>
  </si>
  <si>
    <t xml:space="preserve">What are the enterprise's standards / policies for logging requirements?
</t>
    <phoneticPr fontId="2" type="noConversion"/>
  </si>
  <si>
    <t xml:space="preserve">What is the enterprise's retention standard for audit logs?
</t>
    <phoneticPr fontId="2" type="noConversion"/>
  </si>
  <si>
    <t xml:space="preserve">Does the company have guidelines to protect logging and monitoring solutions and protect audit logs against unauthorized access or tampering? 
</t>
    <phoneticPr fontId="2" type="noConversion"/>
  </si>
  <si>
    <t xml:space="preserve">Do company standards for logging require the elimination of PII, PHI or classified data elements unless determined to be minimally necessary? 
</t>
    <phoneticPr fontId="2" type="noConversion"/>
  </si>
  <si>
    <t xml:space="preserve">Are exceptions to policies and standards communicated to security operations for monitoring?
</t>
    <phoneticPr fontId="2" type="noConversion"/>
  </si>
  <si>
    <t xml:space="preserve">Is the security monitoring function housed in specific organization such as a Security Operations Centre SOC or Network Operations Centre NOC?f so, how is it staffed, organized, and what is it responsible for?
</t>
    <phoneticPr fontId="2" type="noConversion"/>
  </si>
  <si>
    <t xml:space="preserve">How does threat intelligence inform your security monitoring process?
</t>
    <phoneticPr fontId="2" type="noConversion"/>
  </si>
  <si>
    <t xml:space="preserve">Does your organization have clearly documented security monitoring workflow procedures?
</t>
    <phoneticPr fontId="2" type="noConversion"/>
  </si>
  <si>
    <t xml:space="preserve">Does your organization effectively define severity and priority levels for alerts, rules, and incidents?
</t>
    <phoneticPr fontId="2" type="noConversion"/>
  </si>
  <si>
    <t xml:space="preserve">Are security monitoring processes and procedures documented?
</t>
    <phoneticPr fontId="2" type="noConversion"/>
  </si>
  <si>
    <t xml:space="preserve">What security monitoring reporting is in place?
</t>
    <phoneticPr fontId="2" type="noConversion"/>
  </si>
  <si>
    <t xml:space="preserve">Does the company have a Security Information Event Management SIEM tool? If so, which tool, is it fully implemented, who is responsible for using it, and what is done with the alerts?
</t>
    <phoneticPr fontId="2" type="noConversion"/>
  </si>
  <si>
    <t xml:space="preserve">What is the company's approach to detect known and new 0-day threats and vulnerabilities?
</t>
    <phoneticPr fontId="2" type="noConversion"/>
  </si>
  <si>
    <t xml:space="preserve">Describe the coverage your monitoring tools have within your environment.
</t>
    <phoneticPr fontId="2" type="noConversion"/>
  </si>
  <si>
    <t xml:space="preserve">How does the organization store and manage finished and unfinished analytic products?
</t>
    <phoneticPr fontId="2" type="noConversion"/>
  </si>
  <si>
    <t xml:space="preserve">Do analytic products produced by the organization address intelligence requirements?
</t>
    <phoneticPr fontId="2" type="noConversion"/>
  </si>
  <si>
    <t xml:space="preserve">How does your organization collect cyber threat intelligence?
</t>
    <phoneticPr fontId="2" type="noConversion"/>
  </si>
  <si>
    <t xml:space="preserve">What kinds of cyber threat intelligence does your organization collect?
</t>
    <phoneticPr fontId="2" type="noConversion"/>
  </si>
  <si>
    <t xml:space="preserve">How do you assess the validity of sources?
</t>
    <phoneticPr fontId="2" type="noConversion"/>
  </si>
  <si>
    <t xml:space="preserve">How does your organization collect intelligence from information sharing groups?
</t>
    <phoneticPr fontId="2" type="noConversion"/>
  </si>
  <si>
    <t xml:space="preserve">How formalized are your mechanisms to manage, access and use collected intelligence?
</t>
    <phoneticPr fontId="2" type="noConversion"/>
  </si>
  <si>
    <t xml:space="preserve">How does your organization defineperational security OPSEC process in terms of anonymization and identity management?
</t>
    <phoneticPr fontId="2" type="noConversion"/>
  </si>
  <si>
    <t xml:space="preserve">How does the organization share strategic and operational cyber threat intelligence such as attacker trends and methodologies to complicate, detect and respond to those attacks?
</t>
    <phoneticPr fontId="2" type="noConversion"/>
  </si>
  <si>
    <t xml:space="preserve">Does the company have a set of documented threat identification andanagement policies and procedures?
</t>
    <phoneticPr fontId="2" type="noConversion"/>
  </si>
  <si>
    <t xml:space="preserve">How have you defined your cyber threat intelligence requirements?
</t>
    <phoneticPr fontId="2" type="noConversion"/>
  </si>
  <si>
    <t xml:space="preserve">How have you defined your cyber threat landscape?
</t>
    <phoneticPr fontId="2" type="noConversion"/>
  </si>
  <si>
    <t xml:space="preserve">Does your organization have leadership/management/executive support?
</t>
    <phoneticPr fontId="2" type="noConversion"/>
  </si>
  <si>
    <t xml:space="preserve">Has the organization strategically assessed what the administrative costs are in gathering measurements for its security metrics program?
</t>
    <phoneticPr fontId="2" type="noConversion"/>
  </si>
  <si>
    <t xml:space="preserve">Is there a defined frequency at which information security metrics are produced to analyze the security program at a strategic level?
</t>
    <phoneticPr fontId="2" type="noConversion"/>
  </si>
  <si>
    <t xml:space="preserve">Does the security metrics program measure all major functions within the security program?
</t>
    <phoneticPr fontId="2" type="noConversion"/>
  </si>
  <si>
    <t xml:space="preserve">How often does the metrics program measure the effectiveness of the information security program at a strategic and tactical level?
</t>
    <phoneticPr fontId="2" type="noConversion"/>
  </si>
  <si>
    <t xml:space="preserve">How long does it take to produce metrics that analyze the security program at a strategic level? Various tactical levels?
</t>
    <phoneticPr fontId="2" type="noConversion"/>
  </si>
  <si>
    <t xml:space="preserve">How often is the Board or C-level executive team presented with information security metrics?
</t>
    <phoneticPr fontId="2" type="noConversion"/>
  </si>
  <si>
    <t>Internal segregation has been performed by IT e.g. network architecture team.
.</t>
  </si>
  <si>
    <t>Transparent architecture, internal network fully segregated in different trust zones as defined by business and IT.
 .</t>
  </si>
  <si>
    <t>Transparent architecture, internal network fully segregated in different trust zones as defined by business and IT. Links between segments are protected by gateways.
 .</t>
  </si>
  <si>
    <t xml:space="preserve">nformation security is not assigned a distinct budget. Information security leaders have to submit a budget request to utilize IT's or another function's budget for most programs/initiatives being undertaken.
</t>
    <phoneticPr fontId="2" type="noConversion"/>
  </si>
  <si>
    <t xml:space="preserve">The Information security strategy is ad hoc with no formal review process.
</t>
    <phoneticPr fontId="2" type="noConversion"/>
  </si>
  <si>
    <t xml:space="preserve">Cloud security guidance is established but not consistently implemented across the organization or formally required.
  </t>
  </si>
  <si>
    <t xml:space="preserve">There is limited consideration for mobile security in the security awareness and training program.
</t>
  </si>
  <si>
    <t xml:space="preserve">A plain-text file is used to supply personally identifiable information about account holders to an outsourced provider. The file is sent through unencrypted means.  Unencrypted e-mail communications is used to submit requests to administer accounts and passwords in outsourced systems.
   </t>
  </si>
  <si>
    <t xml:space="preserve">The escalation process to address vendor issues and non-compliance has been established, but not communicated or followed by all units of the organizations. 
</t>
  </si>
  <si>
    <t>Assessments are specifically designed to be risk based and objective driven. Results from these assessments and risks identified are measured and reported.
.</t>
  </si>
  <si>
    <t xml:space="preserve">The company has a plan of action to document threat identification and  management policies and procedures; however, current documentation and a communication plan around those policies and procedures is absent.
 . , </t>
  </si>
  <si>
    <t xml:space="preserve">Costs are analyzed and tracked, but are not evaluated against the success of the security metrics program.
  </t>
  </si>
  <si>
    <t xml:space="preserve">Information security informally coordinates with the business on an ad hoc basis. Interactions are primarily driven by incidents and issues on a reactive basis.  Information security tends to act autonomously, "pushing" decisions out to the enterprise.
</t>
    <phoneticPr fontId="2" type="noConversion"/>
  </si>
  <si>
    <t xml:space="preserve">Information security has limited visibility at the Board level.
</t>
    <phoneticPr fontId="2" type="noConversion"/>
  </si>
  <si>
    <t xml:space="preserve">There is an acceptable use policy that outlines what a user can and cannot do on the network and related controls are in operation. The acceptable use policy has to be signed by the user  upon hiring. The acceptable use policy is reviewed and continously updated to address changes in the environment e.g. emerging technology, current controls/capabilities.
 ,    </t>
  </si>
  <si>
    <t xml:space="preserve">Only a subset of the guidelines are mentioned or published. The guidelines are not widely adopted.
 </t>
  </si>
  <si>
    <t xml:space="preserve">Yes, there is a policy governing third-party hosting which includes a list of pre-approved, preferred providers.
</t>
  </si>
  <si>
    <t xml:space="preserve">A formal response process does not exist and/or active monitoring is not performed to identify incidents on an ongoing basis. However, incidents are handled on an ad-hoc basis in a structured, repeatable manner.
   </t>
  </si>
  <si>
    <t xml:space="preserve">The data protection program is formally audited by an independent party Remove: at least annually using defined metrics and reported to a central authority and process improvements are made as a result of findings.
</t>
  </si>
  <si>
    <t xml:space="preserve">All privileged accounts are centrally managed, and passwords for shared accounts at a minimum are managed using a password vault solution that automatically changes passwords after checkout.
   </t>
  </si>
  <si>
    <t xml:space="preserve">Access reviews for systems that house sensitive data are performed at least quarterly.  Compliance with this requirement is monitored on an ongoing basis.
   </t>
  </si>
  <si>
    <t xml:space="preserve">Privacy policies and the consequences of non-compliance are communicated at least annually;
understanding is monitored and assessed.
   </t>
  </si>
  <si>
    <t xml:space="preserve">The company has a plan of action to document vulnerability management policies and procedures; however, current documentation is  and a communication plan around those policies and procedures is absent.
 </t>
  </si>
  <si>
    <t xml:space="preserve">The company has a defined and documented process to collect a variety of metrics related to the identification and remediation of vulnerabilities, and that data is used to enhance and improve their TVM remediation program.
 </t>
  </si>
  <si>
    <t xml:space="preserve">There are published guidelines for protecting logs. Access to audit logs are stored and manually reviewed on a forensic need.
     </t>
  </si>
  <si>
    <t xml:space="preserve">There is one individual whose main responsibility is the security metrics program.  The rest of the team consists of individuals with partial security metrics responsibilities.  BU liaisons exist for key BUs only, and infrequently report to the information security function on measurements defined.
     </t>
  </si>
  <si>
    <t xml:space="preserve">The information security organization is inadequately staffed.  In many cases, information security is a partial responsibility of multiple individuals, with very few dedicated information security resources.
</t>
    <phoneticPr fontId="2" type="noConversion"/>
  </si>
  <si>
    <t xml:space="preserve">Information security responsibilities are defined in an ad-hoc manner without any segregation of duties or the 'need to know' principal being followed. 
</t>
    <phoneticPr fontId="2" type="noConversion"/>
  </si>
  <si>
    <t xml:space="preserve">PSGs exist at a high level but are not proactively communicated to end users.  Awareness of PSGs is limited and no end-user training on PSGs is provided.
</t>
    <phoneticPr fontId="2" type="noConversion"/>
  </si>
  <si>
    <t xml:space="preserve">Metrics are identified or documented but do not support the objectives defined by the business.
</t>
    <phoneticPr fontId="2" type="noConversion"/>
  </si>
  <si>
    <t>Progress on security objectives and key performance indicators are monitored and reported on a real-time basis. Business-unit driven information security objectives are directly aligned with corporate strategies and information security is an integral part of the business decision-making process. Business objectives and requirements are an integral part of information security decision-making process and  business leadership is actively engaged in the development of the information security strategy. All business unit leaders know and understand information security strategic objectives.</t>
  </si>
  <si>
    <t>There is little awareness of business objectives within information security organization as well as information security objectives within the business.</t>
    <phoneticPr fontId="2" type="noConversion"/>
  </si>
  <si>
    <t>An information security strategy is informal and may not have been communicated. Management has limited recognition of the need to formalize a mission or vision.</t>
    <phoneticPr fontId="2" type="noConversion"/>
  </si>
  <si>
    <t xml:space="preserve">Information security strategy is just a list of projects.
</t>
    <phoneticPr fontId="2" type="noConversion"/>
  </si>
  <si>
    <t>Executive management recognizes the need for governance; however, there is an absence of a formal, recognizable information security governance model or process.
.</t>
    <phoneticPr fontId="2" type="noConversion"/>
  </si>
  <si>
    <t>There is informal support from some of the information security executives and the business.</t>
    <phoneticPr fontId="2" type="noConversion"/>
  </si>
  <si>
    <t>There are informal role or individual assigned to help integrate information security into business divisions.</t>
    <phoneticPr fontId="2" type="noConversion"/>
  </si>
  <si>
    <t xml:space="preserve">There are informal process to review the background of employees, contractors and relevant third parties or  basic questions are asked regarding the qualifications and background on an ad hoc basis.
</t>
    <phoneticPr fontId="2" type="noConversion"/>
  </si>
  <si>
    <t>There are informal processes to apply disciplinary measures for employees who have committed a security breach or misuse information processing facilities.</t>
    <phoneticPr fontId="2" type="noConversion"/>
  </si>
  <si>
    <t xml:space="preserve">There is only a basic paragraph in the contract to guard the terms and conditions which state the obligations of employees, contractors and third party users and the organization's responsibilities for information security.
</t>
    <phoneticPr fontId="2" type="noConversion"/>
  </si>
  <si>
    <t xml:space="preserve">Metrics development is highly manual, and it can take several months to collect data at a reasonable level of accuracy for metrics collection.
  </t>
    <phoneticPr fontId="2" type="noConversion"/>
  </si>
  <si>
    <t xml:space="preserve">Security metrics measure some major functions within the security program.
  </t>
    <phoneticPr fontId="2" type="noConversion"/>
  </si>
  <si>
    <t xml:space="preserve">Current capabilities allow for detection/notification within regular business hours only which could result in delayed response.
 </t>
  </si>
  <si>
    <t xml:space="preserve">The company has some documented vulnerability management policies and procedures.
</t>
  </si>
  <si>
    <t xml:space="preserve">The company has a comprehensive set of documented vulnerability management policies and procedures which are proactively monitored for continuous improvement against emerging threats.
</t>
  </si>
  <si>
    <t xml:space="preserve">Monitoring of exceptions is reviewed/audited with formal metrics and reporting.
</t>
  </si>
  <si>
    <t xml:space="preserve">The organization shares strategic cyber threat intelligence either internally or externally with some level of repeatability
</t>
  </si>
  <si>
    <t xml:space="preserve">The organization shares tactical cyber threat intelligence either internally or externally with some level of repeatability
</t>
  </si>
  <si>
    <t xml:space="preserve">The organization has defined their cyber threat intelligence requirements on an ad hoc basis
 </t>
  </si>
  <si>
    <t xml:space="preserve">The organization has defined cyber threat intelligence requirements using a collection management system
   </t>
  </si>
  <si>
    <t xml:space="preserve">The organization shares strategic cyber threat intelligence through a centralized portal
   </t>
  </si>
  <si>
    <t xml:space="preserve">The organization shares tactical cyber threat intelligence either internally or externally on an ad hoc basis
</t>
    <phoneticPr fontId="2" type="noConversion"/>
  </si>
  <si>
    <t xml:space="preserve">The organization shares strategic cyber threat intelligence either internally or externally on an ad hoc basis
</t>
    <phoneticPr fontId="2" type="noConversion"/>
  </si>
  <si>
    <t xml:space="preserve">Collection is conducted through attributable networks on business-use machines and browsers with true name accounts
</t>
    <phoneticPr fontId="2" type="noConversion"/>
  </si>
  <si>
    <t xml:space="preserve">Cyber threat intelligence is collected on an ad hoc basis, without a defined framework or set of protocols
  </t>
    <phoneticPr fontId="2" type="noConversion"/>
  </si>
  <si>
    <t>The analytic products address ad hoc intelligence requirements
.</t>
    <phoneticPr fontId="2" type="noConversion"/>
  </si>
  <si>
    <t xml:space="preserve">The organization has an ad hoc storage solution for analytic products.
</t>
  </si>
  <si>
    <t xml:space="preserve">Changes to the network infrastructure are implemented by system engineers, and are documented in their system documentation.  Explicit authorization is not obtained.
  </t>
  </si>
  <si>
    <t xml:space="preserve">There is an acceptable use policy available that outlines what a user can and cannot do on the network and related controls are in operation.
</t>
  </si>
  <si>
    <t xml:space="preserve">Yes, and the guidelines are inclusive of secure coding practices and general guidelines for configuration standards, mostly adopted throughout the organization.
</t>
  </si>
  <si>
    <t>Yes, but the application architecture guidelines are not widely adopted and does not account for security architecture.
.</t>
  </si>
  <si>
    <t>Yes, the organization has application architecture guidelines that are widely adopted, but security architecture is not accounted for.
.</t>
  </si>
  <si>
    <t xml:space="preserve">Yes, the organization has application architecture guidelines that accounts for security architecture and are continuously monitored and improved.
</t>
  </si>
  <si>
    <t xml:space="preserve">There is minimal periodical analysis of the risks, and/or there is no formal architecture council.
  </t>
  </si>
  <si>
    <t xml:space="preserve">Yes, there are several standards of Identification &amp; Authentication requirements, but no accepted standard.
</t>
  </si>
  <si>
    <t xml:space="preserve">The patch management process may include aspects of change management, but alignment between the two processes is /discretionary.
   </t>
  </si>
  <si>
    <t xml:space="preserve">Data owners are only identified for the most critical data and there are business unit level processes to review the data owners.
  </t>
  </si>
  <si>
    <t xml:space="preserve">Information assets provided to third-parties are not clearly identifiable in the asset inventory, but are tracked separately using a highly manual process.
    </t>
  </si>
  <si>
    <t xml:space="preserve">Requirements for marking information assets to denote information security impacts are informally communicated, but not formally documented or published.
   </t>
  </si>
  <si>
    <t xml:space="preserve">There is limited knowledge, training, or experience of incident management staff.
  </t>
  </si>
  <si>
    <t xml:space="preserve">The incident management staff has formal training and has experience managing incidents in this environment.
    </t>
  </si>
  <si>
    <t xml:space="preserve">Formal roles and responsibilities are documented and followed for all incidents.
   </t>
  </si>
  <si>
    <t xml:space="preserve">Procedures for reporting security incidents are defined and communicated to the general user population. Awareness of the security incident reporting process is defined.
   </t>
  </si>
  <si>
    <t xml:space="preserve">External network attack and penetration assessments have been performed on an ad hoc basis and not in accordance with any process.
</t>
  </si>
  <si>
    <t xml:space="preserve">Mobile application attack and penetration assessments have been performed, but not recently and not in accordance with any process.
   </t>
  </si>
  <si>
    <t xml:space="preserve">Operational / control networks attack and penetration assessments are specifically designed to be risk based and objective driven, but are performed on an ad hoc basis or as needed by the development team.
    </t>
  </si>
  <si>
    <t xml:space="preserve">Full skill set coverage with culture of continuous improvement with innovative thought leaders developing creative attack detection capabilities 
    </t>
  </si>
  <si>
    <t xml:space="preserve">Logs can be reviewed during normal corporate working hours offshore with a delay in on-site communication.
 </t>
  </si>
  <si>
    <t xml:space="preserve">Severity and priority levels have been defined and are consistently followed among most of the team
   </t>
  </si>
  <si>
    <t xml:space="preserve">Severity and priority levels have been defined and are consistently followed among entire team
   </t>
  </si>
  <si>
    <t xml:space="preserve">Indexing of logs is done on an  basis; there is a partial aggregation of data.
  </t>
  </si>
  <si>
    <t xml:space="preserve">Collected data is indexed and searchable, and stored in a permanent solution
   </t>
  </si>
  <si>
    <t xml:space="preserve">Collected data is indexed, searchable, and housed in a permanent and dependable solution with backups
  </t>
  </si>
  <si>
    <t xml:space="preserve">Visibility into some network egress points and certain systems.  Significant gaps may exist.
</t>
    <phoneticPr fontId="2" type="noConversion"/>
  </si>
  <si>
    <t>Coverage on the network to include major egress and many endpoints and some servers
 .</t>
  </si>
  <si>
    <t xml:space="preserve">Some coverage on the network and endpoints
</t>
    <phoneticPr fontId="2" type="noConversion"/>
  </si>
  <si>
    <t xml:space="preserve">No, the company does not have  a formal Security Information Event Management tool.
</t>
    <phoneticPr fontId="2" type="noConversion"/>
  </si>
  <si>
    <t xml:space="preserve">Formal process exists to ensure standards are updated periodically. Compliance against baseline standard configurations is performed periodically for some systems.
</t>
  </si>
  <si>
    <t xml:space="preserve">Yes, software security operations are performed on a proactive basis for threat detection.
</t>
  </si>
  <si>
    <t xml:space="preserve">Yes, a documented change management process exists, and is in use in some parts of the organization.
</t>
  </si>
  <si>
    <t xml:space="preserve">Yes, a documented change management process exists, and is widely adopted across the organization.
</t>
  </si>
  <si>
    <t>Yes, and change management processes are integrated with baseline configuration standards, such that any technology changes may trigger update of such standards. Processes are continuously monitored and approved.
 .</t>
  </si>
  <si>
    <t xml:space="preserve">The organization has implemented controls to detect the disclosure of sensitive information via social media. Policies and standards govern control requirements.
 </t>
  </si>
  <si>
    <t xml:space="preserve">There is a centralized set of policies and procedures established and communicated within the organization. This single set of documentation sets the standard and accounts for an integrated function across the enterprise.
    </t>
  </si>
  <si>
    <t xml:space="preserve">Ongoing assessments are performed on an  basis.  There is no standard process for ongoing assessments.
    </t>
  </si>
  <si>
    <t xml:space="preserve">Security assessments are performed on an  basis.  There is no standard assessment process or questionnaire.
   </t>
  </si>
  <si>
    <t xml:space="preserve">Decision criteria has been fully defined and documented and is consistently used in the triage process of incidents.  Criteria is periodically reviewed and kept up-to-date.
       </t>
  </si>
  <si>
    <t xml:space="preserve">There are limited guidelines or training provided to general users for reporting security incidents.  Awareness of the security incident reporting process is limited.
    </t>
  </si>
  <si>
    <t xml:space="preserve">Basic monitoring technology has been deployed.  Processes for handling detected anomalies are not well defined.
   </t>
  </si>
  <si>
    <t xml:space="preserve">Vulnerabilities are remediated in a near-real time basis; remediation processes are monitored for continuous improvement
    </t>
  </si>
  <si>
    <t xml:space="preserve">Informally defined roles are filled in a timely fashion. Responsibilities are inconsistently defined and documented. 
     </t>
  </si>
  <si>
    <t xml:space="preserve">There are published guidelines for protecting logs. Access to audit logs are stored but not reviewed
     </t>
  </si>
  <si>
    <t xml:space="preserve">Current detection and response capabilities are very limited.  The organization is typically notified of incidents through external parties.
 </t>
  </si>
  <si>
    <t xml:space="preserve">Countermeasures are steps taken to mitigate a risk e.g implement a security technology, modify configurations, etcoes your organization have a mechanism for prioritizing countermeasures based on threats outside of best practices, regulatory compliance, standards, etc.?
</t>
  </si>
  <si>
    <t xml:space="preserve">Is there a frequent review of devices without endpoint protection agent, based on deltas between discovered assets e.g vulnerability assessment scan and working agents per AV console?
</t>
  </si>
  <si>
    <t xml:space="preserve">How does your company classify its data e.g is there a data classification policy in place
</t>
  </si>
  <si>
    <t>. 
The process is well defined and followed for most assets and changes. Assets or changes exempted from the process are generally known. e.g certain types of patches</t>
  </si>
  <si>
    <t xml:space="preserve">Changes to the network infrastructure are documented e.g in a ticketing tool. Infrastructure changes are not required to follow the complete change management process.
  </t>
  </si>
  <si>
    <t xml:space="preserve">Changes to the network infrastructure are classified based on criticality e.g critical - changes to firewall rules, or non-critical - minor configuration tweaks. Different approval requirements apply based on classification; however, changes are not required to go through the end-to-end change management process.
   </t>
  </si>
  <si>
    <t xml:space="preserve">Does the company publish software implementation guidelines e.g not just secure coding guidelines, but specific guidance about server configuration, default account setup, build requirements, etc.?
</t>
  </si>
  <si>
    <t xml:space="preserve">Each data element has a single defined owner. A Process is in place to track and validate data ownership and discover abandoned data i.e data whose owner has left the organization. This process is tracked, measured and monitored for continuous improvement. 
 ,    </t>
  </si>
  <si>
    <t xml:space="preserve">Multi-factor authentication is only used for remote access for privileged users e.g administrators.
</t>
  </si>
  <si>
    <t xml:space="preserve">Do specific policies govern the management of authenticators associated with accounts that provide privileged access e.g policies specifying parameters such as complexity, historical recycling threshold, maximum age constraint, and change rate throttle contributing to ensuring appropriately strong passwords?
</t>
  </si>
  <si>
    <t xml:space="preserve">How is system monitoring addressed for systems and/or platforms that support the IAM architecture e.g ad-hoc, manual based on defined procedures, semi-automated and integrated with overall system monitoring solutions?
</t>
  </si>
  <si>
    <t xml:space="preserve">Have employees involved in the collection of personal information been provided with general privacy training and specialized training as necessary e.g limiting collection to the minimum necessary, collection from authorized sources?
</t>
  </si>
  <si>
    <t xml:space="preserve">How is the complete scope of coverage and context of the IR program defined? e.g information security incidents, physical security incidents, environmental incidents, fraud, etc.
</t>
  </si>
  <si>
    <t xml:space="preserve">Do processes and protocols exist for the proper handling of evidence i.e Chain of Custody?
</t>
  </si>
  <si>
    <t xml:space="preserve">How does the organization share tactical cyber threat intelligence? e.g indicators of compromise, IPs, URLs, hashes, etc.
</t>
  </si>
  <si>
    <t xml:space="preserve">No formal model for severity calculations has been defined. Severity calculations rely on individual/team judgment.
</t>
    <phoneticPr fontId="2" type="noConversion"/>
  </si>
  <si>
    <t xml:space="preserve">No formal criteria has been defined. Triage decisions rely on individual/team judgment.
</t>
    <phoneticPr fontId="2" type="noConversion"/>
  </si>
  <si>
    <t xml:space="preserve">General criteria has been defined but is not used in most triage efforts, and many incidents are routed incorrectly.
</t>
    <phoneticPr fontId="2" type="noConversion"/>
  </si>
  <si>
    <t xml:space="preserve">Criteria has been defined and is used in triage efforts; infrequently, incidents are routed incorrectly.
</t>
    <phoneticPr fontId="2" type="noConversion"/>
  </si>
  <si>
    <t xml:space="preserve">Decision criteria has been fully defined and documented; and is consistently used in the triage of incidents.
</t>
    <phoneticPr fontId="2" type="noConversion"/>
  </si>
  <si>
    <t xml:space="preserve">Decision criteria has been fully defined and documented and is consistently used in the triage process of incidents.  Criteria is periodically reviewed and kept up-to-date.
</t>
    <phoneticPr fontId="2" type="noConversion"/>
  </si>
  <si>
    <t xml:space="preserve">Procedures for triage have not been defined or documented.  Triage is typically conducted in an  fashion, and often results in inaccurately routed incidents.
</t>
    <phoneticPr fontId="2" type="noConversion"/>
  </si>
  <si>
    <t xml:space="preserve">Some aspects of the triage processes are formalized but some still remain to be defined.  Defined triage processes are not consistently followed. 
 ,     
</t>
  </si>
  <si>
    <t xml:space="preserve">A formal process covering most aspects of triage exists and is followed for most incidents. 
 </t>
  </si>
  <si>
    <t xml:space="preserve">A formal triage process exists and is consistently followed.  The process is periodically updated based on lessons learned from previous incidents.
</t>
    <phoneticPr fontId="2" type="noConversion"/>
  </si>
  <si>
    <t xml:space="preserve">A formal triage process exists and is consistently followed.  
</t>
    <phoneticPr fontId="2" type="noConversion"/>
  </si>
  <si>
    <t xml:space="preserve">There is limited guidance to eliminate PII, PHI or classified data elements in logs.
</t>
    <phoneticPr fontId="2" type="noConversion"/>
  </si>
  <si>
    <t xml:space="preserve">3 or more years ago or never
</t>
    <phoneticPr fontId="2" type="noConversion"/>
  </si>
  <si>
    <t xml:space="preserve">Each incident is individually assessed to determine if notification is required.
 </t>
    <phoneticPr fontId="2" type="noConversion"/>
  </si>
  <si>
    <t xml:space="preserve">Informal processes are in place for classifying incidents.  Reporting and analytics efforts are highly manual and rely on individual/team knowledge.
</t>
    <phoneticPr fontId="2" type="noConversion"/>
  </si>
  <si>
    <t xml:space="preserve">Severity calculations rely on individual/team judgment and are not communicated in consistent terms.
  </t>
  </si>
  <si>
    <t xml:space="preserve">Triage decisions rely on individual/team judgment.
</t>
    <phoneticPr fontId="2" type="noConversion"/>
  </si>
  <si>
    <t xml:space="preserve">Triage is typically conducted in an  fashion, and may result in inaccurately routed incidents.
   </t>
    <phoneticPr fontId="2" type="noConversion"/>
  </si>
  <si>
    <t xml:space="preserve">Logs are stored in multiple repositories, with some event correlation/incident notification.  Network administrators review logs periodically to identify incidents, but no real follow-up is performed, unless an investigation is required.
  </t>
  </si>
  <si>
    <t xml:space="preserve">There are defined processes to identify, evaluate and monitor security risks across technologies with subsequent risk treatment plans defined for risk mitigation. Security risks are evaluated by a formal architecture council.
 </t>
  </si>
  <si>
    <t xml:space="preserve">Licensing policies and procedures are documented. Licensing is typically addressed during the design process, with limited compliance review of license terms and permitted usage.
 </t>
  </si>
  <si>
    <t xml:space="preserve">The company does not have a formal process to manage anti-virus and does not use technologies to identify malware in their environment.
</t>
  </si>
  <si>
    <t xml:space="preserve">The organization patches systems on an ad hoc basis; many systems are significantly out-of-date with the latest patches.
    </t>
  </si>
  <si>
    <t xml:space="preserve">Threat modeling is performed for some critical applications on a mobile platform, but these processes are not consistently followed.
</t>
  </si>
  <si>
    <t xml:space="preserve">The organization does not have controls respect to the use of social media. Informal guidance may be provided within the lines of business, but these processes are not consistently implemented.
</t>
  </si>
  <si>
    <t xml:space="preserve">The organization includes some topics related to using social media in the security awareness and training program, but it does not address risks specific to the organization. 
    </t>
  </si>
  <si>
    <t xml:space="preserve">Ad hoc processes exist to govern the data lifecycle, but there is no formal process or policy.
    </t>
  </si>
  <si>
    <t xml:space="preserve">The data protection program is audited on an as needed basis.
    </t>
  </si>
  <si>
    <t xml:space="preserve">User access is updated manually typically as a result of user access reviews or other such events that result in reactive communication of transfers.  Procedures for communicating transfers are not formally defined.
  </t>
  </si>
  <si>
    <t xml:space="preserve">Processes for requesting authenticators have been defined, documented and communicated, and are consistently followed.  Processes are still largely manual.
    </t>
  </si>
  <si>
    <t xml:space="preserve">Automated user termination data from HR systems drives centralized, automated account de-provisioning for most access.  Some manual, decentralized provisioning is still required.
. </t>
  </si>
  <si>
    <t xml:space="preserve">Access reviews are reactionary, and are often driven by an audit finding.
    </t>
  </si>
  <si>
    <t xml:space="preserve">Information assets provided to third-parties are not clearly identifiable in the asset inventory, or tracked using other methods.
    </t>
  </si>
  <si>
    <t xml:space="preserve">Requirements for asset classification within the asset exist, but are not formally documented or published.
  </t>
  </si>
  <si>
    <t xml:space="preserve">Security checklists for configuration baselines exist but may not be consistently utilized across the organization.
   </t>
  </si>
  <si>
    <t xml:space="preserve">The organized has a centralized repository with processes defined to reconcile vendor information on a regular basis and data is validated to maintain accuracy. There is ownership and accountability with the repository.
</t>
  </si>
  <si>
    <t xml:space="preserve">Specialized training on the collection of personal information is available but not mandatory or tracked.
 </t>
  </si>
  <si>
    <t xml:space="preserve">Incident management staff are encouraged to acquire training but there is no formal guidance on the type of training and there is no regular budget for acquiring training.
    </t>
  </si>
  <si>
    <t xml:space="preserve">Some aspects of the triage processes are formalized but some still remain to be defined.  Defined triage processes are not consistently followed.
    </t>
  </si>
  <si>
    <t xml:space="preserve">The company is planning to measure identification and remediation effort across the enterprise, but metrics collection process is still decentralized.
  </t>
  </si>
  <si>
    <t xml:space="preserve">Dedicated monitoring team that has capacity to handle prioritized alerts with clearly defined thresholds.
    </t>
  </si>
  <si>
    <t xml:space="preserve">Some relevant skill sets exist within team, but significant gaps exist 
   </t>
  </si>
  <si>
    <t xml:space="preserve">There is an established manual process for scrubbing private/classified information from the logs based on the policy and procedures documents.
   </t>
  </si>
  <si>
    <t xml:space="preserve">A central workflow process / solution exists and is followed by some team members
    </t>
  </si>
  <si>
    <t>General considerations have been defined to assist with the assessment of incident severity.  Considerations are not consistently followed.
.</t>
  </si>
  <si>
    <t xml:space="preserve">There is limited or  assignment of ownership for the configuration of software.
</t>
  </si>
  <si>
    <t xml:space="preserve">Developers are subject to security-related training on a limited or  basis.
</t>
  </si>
  <si>
    <t xml:space="preserve">Risks identified from software risk assessments  tracked and monitored through remediation, with periodic measurements and reporting.
</t>
  </si>
  <si>
    <t xml:space="preserve">There is a dedicated host security team, but the team is not available 24x7x365.  The host security team is primarily available during business hours only and on-call in the event of a major incident.
</t>
  </si>
  <si>
    <t xml:space="preserve">Malware is only identified using conventional signature-based technology e.g. anti-virus, IDS and the company has a semi-formal management process. The Anti-malware system is configured so that it automatically conducts an anti-malware scan of removable media when inserted.
 , IDS </t>
  </si>
  <si>
    <t xml:space="preserve">The company use signature-based technologies to identify malware in their environment only after the incident response plan has been triggered. The company has a formal process to manage anti-virus and  includes specific timelines for signature updates.
 </t>
  </si>
  <si>
    <t xml:space="preserve">Threats and risks related to the use of social media are incorporated into specialized awareness and training programs and/or other general user training forums. Effectiveness of the training provided on social media is measured on a periodic basis. 
</t>
  </si>
  <si>
    <t xml:space="preserve">Data transfer guidelines have been well documented,  but not effectively communicated to all users.
</t>
  </si>
  <si>
    <t>Procedures for communicating and de-provisioning access due to terminations, separations, and other change of status exist, but are not formally defined.  De-provisioning is reactionary.
 .</t>
  </si>
  <si>
    <t>An encrypted file is used to supply personally identifiable information about account holders for initial set-up. For some outsourced service providers, federated authentication is conducted using SAML.  Ongoing management of accounts is conducted either by encrypted file or e-mail exchange.
     SAML .</t>
  </si>
  <si>
    <t xml:space="preserve">Access reviews are performed in an  ad hoc manner.
</t>
  </si>
  <si>
    <t xml:space="preserve">Security measures are used in an  manner,  to protect the integrity and security of the asset inventory.
</t>
  </si>
  <si>
    <t xml:space="preserve">Exceptions are identified through use of scanning tools on an basis. There are informal procedures requiring that exceptions identification takes place regularly, and that exceptions are tracked and monitored, or mitigating controls applied.
  </t>
  </si>
  <si>
    <t xml:space="preserve">Exceptions are identified regularly through scanning tools.  The policy/procedure for exceptions identification and tracking is consistently followed; however, exceptions are not mitigated or resolved in a timely manner, or within the defined timeframe.
 </t>
  </si>
  <si>
    <t xml:space="preserve">Critical vendor patches are deployed to workstations and servers based on a risk level and timeframe that is defined, documented and infrequently reviewed.  Applied and rejected patches are tracked.
   </t>
  </si>
  <si>
    <t xml:space="preserve">Access activity is effectively logged and monitored; including badging, escort policies, and logs for access to  sensitive areas.
</t>
  </si>
  <si>
    <t>Visitor activity is effectively logged and monitored. Video cameras and/or access control mechanisms monitor the general physical entry/exit points. Mechanisms are protected from tampering and are actively monitored. Sensitive areas have additional locks or alarms.
  CCTV,</t>
  </si>
  <si>
    <t xml:space="preserve">Detailed, scenario-based procedures for incident handling have been fully documented  including process flows and narratives, and are consistently followed.
</t>
  </si>
  <si>
    <t xml:space="preserve">Criteria has been defined and is used in triage efforts. Occasionally incidents are incorrectly classified.
</t>
  </si>
  <si>
    <t xml:space="preserve">A Chain of Custody form is used; most members of the IR team are aware of the form and proper procedures around evidence handling.  Awareness outside of the ire team is limited.
</t>
  </si>
  <si>
    <t>General guidelines for reporting incidents are provided to the general user population.  However, they are neither required by policy nor are they consistent when identifying key reporting criteria.  Consists of a basic awareness of the security incident reporting process.
 .</t>
  </si>
  <si>
    <t xml:space="preserve">External attack and penetration assessments are specifically designed to be risk based and objective driven, but are performed on an ad hoc basis or as needed. Service providers are selected as needed.
         </t>
  </si>
  <si>
    <t xml:space="preserve">Internal network attack and penetration assessments have been performed on an ad hoc basis and not in accordance with any process.
   </t>
  </si>
  <si>
    <t xml:space="preserve">The organization has a centralized repository with processes defined to manage and maintain the repository. There is ownership and accountability associated with the repository. The repository is updated on a periodic basis and data is validated to maintain accuracy. 
    </t>
  </si>
  <si>
    <t xml:space="preserve">Metrics reporting only occurs upon request, and usually requires after-the fact research and analysis since it is not enabled by a formal metrics reporting process.
 </t>
  </si>
  <si>
    <t xml:space="preserve">Roles and responsibilities for the Computer Security Incident Response Team are filled in an fashion. No formal roles and responsibilities have been assigned or documented.
</t>
    <phoneticPr fontId="2" type="noConversion"/>
  </si>
  <si>
    <t xml:space="preserve">   ,   
The process for managing visitor access is defined and includes escort, monitoring and logging requirements. Management monitors compliance with the process.</t>
  </si>
  <si>
    <t>Administrative credentials are selected by IT administrators. They are documented as part of the overall documentation e.g in an MS Excel worksheet.
 .</t>
  </si>
  <si>
    <t xml:space="preserve">Administrative credentials are selected by IT administrators, and are stored securely in a password vault.
 </t>
  </si>
  <si>
    <t>Administrative credentials are generated by a password generator tool, and are stored securely in a password vault.
 .</t>
  </si>
  <si>
    <t xml:space="preserve">Network filtering rules need to be manually configured on each network filtering device that requires a change in their rule set.
 </t>
  </si>
  <si>
    <t xml:space="preserve">There is follow-up of discovered vulnerabilities; the follow-up is tracked e.g in MS Excel worksheets but not in an actual tool.
   </t>
  </si>
  <si>
    <t xml:space="preserve">Yes, there is a defined software design process, but secure configuration is not covered.
  </t>
  </si>
  <si>
    <t xml:space="preserve">Yes, and the design includes default security configuration for known exploitable risks.
  </t>
  </si>
  <si>
    <t xml:space="preserve">Yes, the software design process has a phase where secure configuration is considered and assessed against a threat model.
  </t>
  </si>
  <si>
    <t>Minimum baseline standards are required to be implemented on all new technologies. Other applications are configured on an  basis.
.</t>
  </si>
  <si>
    <t xml:space="preserve">Some security aspects are periodically assessed, but using an ad-hoc process and/or the results do not drive security assessments. A formal architecture council may be in place.
     </t>
  </si>
  <si>
    <t xml:space="preserve">Certification process requires security sign-off on all new systems, technology, and application Systems and applications are not allowed to go into production until formally certified by information security, subject to periodic recertification as appropriate.
 ,  </t>
  </si>
  <si>
    <t xml:space="preserve">Software changes required usability testing as well as some security testing, limited to access control.
  </t>
  </si>
  <si>
    <t>A formal process exists  to perform software risk assessments.
.</t>
  </si>
  <si>
    <t xml:space="preserve">Licensing policies and procedures are documented and enforced. Licensing is addressed during the design and development process, with periodic compliance review of license terms and permitted usage.
  </t>
  </si>
  <si>
    <t>The company use signature-based  technologies beginning to use behavior-based technologies in certain cases to scan for malware, but not necessarily in the entire environment. The company has a formal process to manage anti-virus, including defined timeline expectations for updating definitions. 
.</t>
  </si>
  <si>
    <t xml:space="preserve">The patch management process is defined and documented, and is consistently followed.  The process includes procedures to analyze the risks of applying patches, evaluate the vulnerabilities mitigated by the patch in comparison to other mitigating controls, and procedures to test patches. 
  </t>
  </si>
  <si>
    <t xml:space="preserve">Manual provisioning uses informally defined application roles/rules.
  </t>
  </si>
  <si>
    <t xml:space="preserve">Manual provisioning uses informally defined business roles.
  </t>
  </si>
  <si>
    <t xml:space="preserve">Procedures for communicating transfers are formally defined and documented, but not consistently followed.  User access is manually updated, reactively.
  </t>
  </si>
  <si>
    <t>Privileged accounts are managed on an ad hoc basis and are often shared.
 .</t>
  </si>
  <si>
    <t xml:space="preserve">Procedures for communicating and de-provisioning access due to terminations, separations, and other change of status are formally defined, documented and communicated, and consistently followed.  De-provisioning is starting to take place as of the effective date of change of status.
   </t>
  </si>
  <si>
    <t xml:space="preserve">Some part of the process in unencrypted - a plain text file, unencrypted means of transfer, or unencrypted means of communication is used.
  </t>
  </si>
  <si>
    <t xml:space="preserve">A standard resource inventory data model e.g standard resource descriptive attributes has been established; and is consistently followed.  The model is not proactively managed.
   </t>
  </si>
  <si>
    <t xml:space="preserve">A standard resource inventory model is established, and consistently followed.  A group has been designated owner of the data model; however, the model is not proactively managed.
   </t>
  </si>
  <si>
    <t xml:space="preserve">Security measures such as authentication, encryption and logging are applied to protect the integrity and security of the asset inventory.  Application of the security measures is not risk-based.
  , </t>
  </si>
  <si>
    <t xml:space="preserve">Security measures such as authentication, encryption and logging are implemented using a risk-based approach.
  , </t>
  </si>
  <si>
    <t xml:space="preserve">Backup and restore processes exist, but are not formally documented or approved as standards/requirements that must be followed.
      </t>
  </si>
  <si>
    <t xml:space="preserve">Backup and restore processes are formally documented, approved, and communicated, but are not consistently followed.
  </t>
  </si>
  <si>
    <t xml:space="preserve">Information assets provided to third-parties are clearly identifiable in the inventory.  In addition, return of these assets is tracked, monitored, and documented.
  </t>
  </si>
  <si>
    <t xml:space="preserve">A standard exists and has been formally documented, published and communicated. The standard includes considerations for critical vs. non-critical assets and is reviewed and updated periodically.  The standard is consistently followed and compliance against the standard is audited.
   </t>
  </si>
  <si>
    <t xml:space="preserve">Some vendors are classified based on risks, but contracts are non-standard and not tiered accordingly.
   </t>
  </si>
  <si>
    <t xml:space="preserve">All vendor access is removed.  A signed certification is obtained that the vendor has returned, deleted and/or destroyed all data from their systems and backups and has returned all assets.
     </t>
  </si>
  <si>
    <t>An assessment process and questionnaire exists but vendors are not consistently required to complete the security assessment.
 .</t>
  </si>
  <si>
    <t xml:space="preserve">The privacy notice is documented, readily accessible and available, provided in a timely fashion and clearly dated.
       </t>
  </si>
  <si>
    <t xml:space="preserve">Incident management roles are understood but are filled on an as available basis.
 </t>
  </si>
  <si>
    <t xml:space="preserve">The organization has well defined roles and responsibilities that adhere to industry standard. Staff are required to have the appropriate training and experience to fill a role before formal assignment. A mentorship program exists to ensure that staff are capable of filling their roles.
. </t>
  </si>
  <si>
    <t xml:space="preserve">Some incident related metrics are captured on an on-going basis; however, these are not communicated regularly to stakeholders, executive leaders, or formal governance bodies.
   </t>
  </si>
  <si>
    <t xml:space="preserve">Scope of coverage is partially defined, partially documented; awareness is limited among IR, other incident management stakeholders and throughout the rest of the organization. 
     </t>
  </si>
  <si>
    <t xml:space="preserve">Scope of coverage is well defined, fully documented, and communicated throughout the organization. Scope boundaries are enforced. Scope of coverage is proactively evaluated to ensure the evolving threat landscape is addressed.
    </t>
  </si>
  <si>
    <t xml:space="preserve">A formal triage process exists and is consistently followed.  The process is periodically updated based on lessons learned from previous incidents.
    </t>
  </si>
  <si>
    <t xml:space="preserve">General criteria has been defined but is not used in most triage efforts, and many incidents are not correctly defined.
    </t>
  </si>
  <si>
    <t xml:space="preserve">An incident classification matrix exists and is consistently used in the classification of incidents. This also supports reporting and analytics efforts.  The matrix is reviewed and updated periodically.
   </t>
  </si>
  <si>
    <t xml:space="preserve">A high level procedure with some specific requirements has been formally defined and documented, and is consistently followed for majority of incidents requiring external reporting.
 </t>
  </si>
  <si>
    <t xml:space="preserve">The company has a formal documented patch management process. Patching processes are semi-automated for critical systems, as appropriate. Metrics are tracked and reported on a regularly basis to ensure compliance to processes.
,    </t>
  </si>
  <si>
    <t xml:space="preserve">Some technical security assessments are performed to evaluate risks to mobile platforms but these processes are not consistently implemented nor do they provide coverage for the organization.
     </t>
  </si>
  <si>
    <t xml:space="preserve">Team has sufficient capacity to handle large volumes and high priority incidents within clearly defined thresholds that are regularly monitored and updated.
  </t>
  </si>
  <si>
    <t xml:space="preserve">The team is primarily available during business hours only and may be contacted on-call in the event of a major incident.
    </t>
  </si>
  <si>
    <t xml:space="preserve">Most relevant skill set exist within a team that works well together with complementary skills
</t>
  </si>
  <si>
    <t xml:space="preserve">Operational activities on sensitive data are logged and identifiable. The system automatically generates alerts in case of abnormal activities on  sensitive data.
    </t>
  </si>
  <si>
    <t xml:space="preserve">An audit log retention policy exists but it is not actively enforced/ monitored. Logs are manually programmed for different types for disposal.
       </t>
  </si>
  <si>
    <t xml:space="preserve">As per retention standard, logs are automatically classified into different retention buckets for manual review and disposal.
   </t>
  </si>
  <si>
    <t xml:space="preserve">Severity and priority levels have been defined but are not consistently followed among entire team
  </t>
  </si>
  <si>
    <t xml:space="preserve">Severity and priority levels have been defined, are consistently followed among entire team and are regularly monitored
      </t>
  </si>
  <si>
    <t xml:space="preserve">Security monitoring reporting is provided to management on a regular basis.  Some but not all performance measures are reported against specific objectives/metrics that map back to the drivers for security monitoring activities.
   </t>
  </si>
  <si>
    <t xml:space="preserve">The company utilize some detection tools, but are alerts are not acted upon.
  </t>
  </si>
  <si>
    <t xml:space="preserve">The organization understands its primary adversaries, their intended targets, and  their tools, techniques, and procedures.
  </t>
  </si>
  <si>
    <t xml:space="preserve">Casual support from leadership but no defined commitment, budget or people
   , </t>
  </si>
  <si>
    <t xml:space="preserve">A dedicated security metrics team does not exist.  Security metrics is a partial responsibility assigned to specific individuals.  These individuals have limited understanding of running a mature security metrics program.  BU liaisons, if they exist, have limited input into the security metrics program.
     </t>
  </si>
  <si>
    <t xml:space="preserve"> 
The process for managing visitor access is clearly defined and enforced, but only includes minimal logging requirements and little, if any, management oversight.</t>
  </si>
  <si>
    <t xml:space="preserve">Generic administrative credentials are used to manage all of the devices.
</t>
  </si>
  <si>
    <t xml:space="preserve">A password management tool e.g CyberArk is implemented that manages administrative credentials.
 </t>
  </si>
  <si>
    <t xml:space="preserve">Logs are centrally stored and monitored; event correlation/alerting capabilities do not exist.  Network administrators review centralized logs periodically to identify incidents, and perform follow-up if deemed necessary.
 . </t>
  </si>
  <si>
    <t xml:space="preserve">Logs are centrally stored and monitored; event correlation/alerting capabilities are limited.  Network administrators perform follow-up on notified incidents.
.  </t>
  </si>
  <si>
    <t xml:space="preserve">There is limited documentation in place to describe what a user can and cannot do on the network.  Related controls are not in operation.
</t>
  </si>
  <si>
    <t xml:space="preserve">Network security vulnerabilities are identified on an ad hoc basis.
  </t>
  </si>
  <si>
    <t xml:space="preserve">Anti-virus software is implemented in the organization in an manner.
  </t>
  </si>
  <si>
    <t xml:space="preserve">Anti-virus software is installed on employee workstations and all network components both Windows-based and others.
 </t>
  </si>
  <si>
    <t xml:space="preserve">There are  patch management procedures implemented within the organization.
  </t>
  </si>
  <si>
    <t xml:space="preserve">There are some follow-up cases of discovered vulnerabilities i.e vulnerabilities are repeated in subsequent reports.
    </t>
  </si>
  <si>
    <t xml:space="preserve">There is follow-up of discovered vulnerabilities, but the follow-up is not documented and tracked.
 </t>
  </si>
  <si>
    <t xml:space="preserve">There are no formalized software design process with ad hoc processes for software configuration.
  </t>
  </si>
  <si>
    <t xml:space="preserve">Yes, there is a defined software design process providing coverage for secure configuration for some default settings.
  </t>
  </si>
  <si>
    <t xml:space="preserve">Collaboration between the business and security.
 </t>
  </si>
  <si>
    <t xml:space="preserve">The company has some guidelines for secure configuration and deployments, but efforts are de-centralized and inconsistently implemented.
, </t>
  </si>
  <si>
    <t xml:space="preserve">The company does not perform formal application assessments.
  </t>
  </si>
  <si>
    <t xml:space="preserve">There are defined processes to identify and evaluate security risks across technologies with subsequent risk treatment plans defined for risk mitigation. Security aspects are regularly assessed for some technologies in the environment. A formal architecture council is in place.
 </t>
  </si>
  <si>
    <t xml:space="preserve">No, but the company has ad-hoc procedures for setting up secure development environments.
,  </t>
  </si>
  <si>
    <t xml:space="preserve">Yes, the company has defined processes for setting up secure development environments, but these processes are not consistently followed.
 </t>
  </si>
  <si>
    <t xml:space="preserve">No formal process exists to certify new systems or applications from a security perspective.
 </t>
  </si>
  <si>
    <t xml:space="preserve">Applications are assessed for security risk before purchases are made, and the security team is involved when certifying software for internal use. Changes to systems automatically kick off the security certification process.
, </t>
  </si>
  <si>
    <t xml:space="preserve">Software changes are tested and remediation's are validated by a third party before applied to production.
 </t>
  </si>
  <si>
    <t xml:space="preserve">Procedures and standards are updated on an ad hoc basis.
.  </t>
  </si>
  <si>
    <t xml:space="preserve">There is a defined process for handling internally and externally reported security vulnerabilities, and to track remediation and development efforts.
 </t>
  </si>
  <si>
    <t xml:space="preserve">Yes, there is a generic policy regarding third party hosting, but it is not enforced and/or communicated.
,    </t>
  </si>
  <si>
    <t xml:space="preserve">There are limited or ad hoc change management processes currently implemented.
.  </t>
  </si>
  <si>
    <t xml:space="preserve">Third party software components are evaluated for stability, security and overall risk before they are utilized in development projects. The company maintains a list of pre-approved software components that contain functionality that is often needed by developers.
  </t>
  </si>
  <si>
    <t xml:space="preserve">Yes, grey box attack and penetration testing is performed for high risk applications.
.  </t>
  </si>
  <si>
    <t xml:space="preserve">Disk encryption is executed on all portable laptops, external drives USB, Optical, Disk
  </t>
  </si>
  <si>
    <t xml:space="preserve">The patch management process is defined, documented, and consistently followed.  Testing, and risk and vulnerability mitigation evaluation are part of the process.  The organization regularly checks for non-compliance against the defined process, and requires remediation for non-compliance.
     </t>
  </si>
  <si>
    <t xml:space="preserve">Cloud security guidelines covering privacy and security concerns are implemented and widely adopted across the organization. Compliance is monitored and tracked.
      </t>
  </si>
  <si>
    <t xml:space="preserve">There is limited guidance for employees related to having their personal devices or turned in for investigations.  No consent to wipe is obtained.
</t>
  </si>
  <si>
    <t xml:space="preserve">Requirements to wipe personal devices or turn in devices for investigations are formally documented and published.  Employees are not required to provide consent to acknowledge these requirements.
 </t>
  </si>
  <si>
    <t xml:space="preserve">Requirements to wipe personal devices or turn in devices for investigations are formally documented and published.  Employees are required to provide consent to acknowledge these requirements, but this is not consistently followed.
    </t>
  </si>
  <si>
    <t xml:space="preserve">Requirements to wipe personal devices  or turn in devices for investigations are formally documented and published.  Employees are consistently required to provide consent to acknowledge these requirements.  The process is audited to ensure compliance.
  </t>
  </si>
  <si>
    <t xml:space="preserve">Threats and risks related to mobile security are incorporated into specialized awareness and training programs and/or other general user training forums. Effectiveness of the training provided on mobile security is measured on a periodic basis. 
 </t>
  </si>
  <si>
    <t xml:space="preserve">Company policy describes limitation of the transfer of sensitive data to mobile devices, but there are no prevent or detect controls in place to restrict this data transfer.
 </t>
  </si>
  <si>
    <t xml:space="preserve">Threat modeling is not performed and/or limited consideration given to risks presented when moving applications to a mobile platform.
  </t>
  </si>
  <si>
    <t xml:space="preserve">Risks identified from threat modeling activities are mitigated prior to moving applications to a mobile platform. Metrics are captured and reported on a periodic basis.
    </t>
  </si>
  <si>
    <t>Threat modeling procedures are performed prior to moving any applications to a mobile platform. Risk assessment procedures follow the enterprise risk management processes.
   .</t>
  </si>
  <si>
    <t>The organization has defined controls with respect to the use of social media; however, these controls may not be implemented across the enterprise.
   .</t>
  </si>
  <si>
    <t xml:space="preserve">The organization monitors controls in place to prevent and detect inadvertent disclosure of information via social media. Metrics are captured and reported on a periodic basis.
  </t>
  </si>
  <si>
    <t xml:space="preserve">Secure use of social media is fully integrated in existing employee security awareness programs. There are formally established communication mechanisms to increase awareness of the risks associated with social media. Communication mechanisms are reviewed at least annually and defined communication strategies are updated, as needed.
  </t>
  </si>
  <si>
    <t xml:space="preserve">Review of data classification is performed on a reactionary basis and is ad hoc.
 </t>
  </si>
  <si>
    <t xml:space="preserve">There is a standard review process for declassification of data.
 </t>
  </si>
  <si>
    <t xml:space="preserve">Data ownership is not formally established.
  </t>
  </si>
  <si>
    <t xml:space="preserve">Data elements have defined owners; however, some data elements may have multiple owners. A defined process for validating ownership exists.
 </t>
  </si>
  <si>
    <t xml:space="preserve">No single policy governing the entire data life cycle exists, but all parts of the data lifecycle are covered in existing policies.
  </t>
  </si>
  <si>
    <t xml:space="preserve">Only the basic screens or reporting features of the DLP solution are used, and no customization or post-installation reviews are performed. Data, coverage and solution capabilities are reviewed on an ad hoc basis.
 </t>
  </si>
  <si>
    <t xml:space="preserve">Data protection program processes are defined and audited; the results are reported to a central authority using defined metrics which are then reviewed by an independent party.
 </t>
  </si>
  <si>
    <t xml:space="preserve">Limited data retention program is in place; however, largely implemented only at the business unit level.
  </t>
  </si>
  <si>
    <t xml:space="preserve">An enterprise level data protection program exists to protect sensitive data in motion, is consistently followed across the organization, and is formally monitored.
   </t>
  </si>
  <si>
    <t xml:space="preserve">There are business unit level processes for logging instances of removal of sensitive information posted to the internet, but the processes are reactionary.
   , </t>
  </si>
  <si>
    <t>There is an enterprise wide review process which covers user, employee and contractor released information; including trademark protection, abuse prevention, legal and HR process. Instances of removal of non-public information being logged and follow-ups and investigation are ensued.
, ; ,   HR</t>
  </si>
  <si>
    <t xml:space="preserve">Ad hoc processes are used for data sanitization.
 </t>
  </si>
  <si>
    <t xml:space="preserve">Data destructions policies are in place requiring the destruction of sensitive data but processes may not be formalized and routinely executed.
  </t>
  </si>
  <si>
    <t xml:space="preserve">Access to sensitive data is logged and/or monitored in a timely manner. Other activities such as create, read, update and delete are  logged and/or monitored in a timely manner.
</t>
  </si>
  <si>
    <t xml:space="preserve">Access to highly sensitive data is  logged, measured and reviewed at least monthly. Other activities such as create, read, update and delete are logged, measured and reviewed at least monthly.
 </t>
  </si>
  <si>
    <t xml:space="preserve">Departmental/system level data use monitoring programs exist to protect some sensitive data in use.
  </t>
  </si>
  <si>
    <t xml:space="preserve">Procedures for communicating transfers are formally defined and documented, and consistently followed.  Process is not yet largely automated. User transfers are proactively communicated, and access updated as of the effective date.
     </t>
  </si>
  <si>
    <t>Privileged accounts for high risk systems are centrally managed.  For shared accounts, passwords are not changed for users change roles.  In addition, procedures do not exist to require that passwords are changed when users change roles. 
 .</t>
  </si>
  <si>
    <t xml:space="preserve">Privileged accounts for high risk systems are centrally managed.  For shared privileged accounts, formal procedures exist that require that passwords are changed when users change roles.  Procedures are not consistently followed.
  </t>
  </si>
  <si>
    <t xml:space="preserve">De-provisioning processes are ad hoc.
  </t>
  </si>
  <si>
    <t xml:space="preserve">Procedures for communicating and de-provisioning access due to terminations, separations, and other change of status are formally defined, documented and communicated, but not consistently followed.  De-provisioning is still largely reactionary.
 </t>
  </si>
  <si>
    <t xml:space="preserve">Processes for requesting authenticators have been defined and documented, but not consistently communicated or followed.  Processes are manual.
   </t>
  </si>
  <si>
    <t xml:space="preserve">Authenticator request process for most authenticator types is integrated into the automated provisioning solution.
 </t>
  </si>
  <si>
    <t xml:space="preserve">Authenticator request process is integrated into the automated provisioning solution in a way that eliminates historical variances in process.
 </t>
  </si>
  <si>
    <t xml:space="preserve">Authenticators e.g passwords associated with privileged accounts are rarely, if ever, changed.  
</t>
  </si>
  <si>
    <t xml:space="preserve">Automated user termination data from HR systems drives centralized, automated account de-provisioning use of central authentication.
  </t>
  </si>
  <si>
    <t xml:space="preserve">A standard resource inventory data model e.g standard resource descriptive attributes has been established; but is not consistently followed.
</t>
  </si>
  <si>
    <t xml:space="preserve">Access reviews for systems that house sensitive data are performed at least quarterly.
 </t>
  </si>
  <si>
    <t xml:space="preserve">Security measures such as authentication, encryption and logging are implemented using a risk-based approach.  Exceptions are required security measures are identified, tracked, and monitored for resolution
  ,     </t>
  </si>
  <si>
    <t xml:space="preserve">Backup and restore processes are formally documented, approved, communicated, and consistently followed.
    </t>
  </si>
  <si>
    <t>Backup and restore processes are formally documented, approved, communicated, and consistently followed.  Backup and restore policies are regularly reviewed against business needs, and updated to optimize backup and restore services.
     .</t>
  </si>
  <si>
    <t xml:space="preserve">Information assets provided to third-parties are  identifiable in the inventory; however, the process is not consistent, and some assets given to third-parties may not be marked as such.
</t>
  </si>
  <si>
    <t>Information assets provided to third-parties are clearly identifiable in the inventory.  Return of the assets are not tracked or clearly identified.
   .</t>
  </si>
  <si>
    <t xml:space="preserve">Standards are not formally defined.
 </t>
  </si>
  <si>
    <t xml:space="preserve">A standard exists and has been formally documented, published and communicated.  The standard includes considerations for critical vs. non-critical assets.  The standard is not consistently followed.
    </t>
  </si>
  <si>
    <t xml:space="preserve">A standard exists and has been formally documented, published and communicated.  The standard includes considerations for critical vs. non-critical assets.  The standard is consistently followed.
      </t>
  </si>
  <si>
    <t xml:space="preserve">Standards are not formally defined
 </t>
  </si>
  <si>
    <t xml:space="preserve">An informal standard exists and requirements have been formally documented, published, and communicated.  The standard is followed.
   </t>
  </si>
  <si>
    <t xml:space="preserve">A standard exists and requirements have been formally documented, published, and communicated.  The standard is validated and followed.
   </t>
  </si>
  <si>
    <t xml:space="preserve">A standard exist and has been formally documented, published and communicated.  The standard is reviewed and updated.  The standard is validated, consistently followed and measured through frequently updated performance metrics. 
    </t>
  </si>
  <si>
    <t xml:space="preserve">Compliance is measured in an  manner.  Metrics reporting only occurs upon request, and usually requires after-the fact research and analysis since it is not enabled by a formal compliance/metrics reporting process.
 </t>
  </si>
  <si>
    <t xml:space="preserve">Detailed metrics on compliance with configuration and patch management requirements are captured on an on-going basis, and are regularly communicated to all relevant levels of management and other stakeholders, as required.  Remediation plans are not consistently developed, or tracked and monitored.
    , </t>
  </si>
  <si>
    <t xml:space="preserve">There are  processes in place to manage exceptions process for non-compliant assets. Exceptions are identified or reported in an manner.
 . </t>
  </si>
  <si>
    <t xml:space="preserve">Exceptions are identified through periodic use of scanning tools.  There is a documented policy/procedure requiring that exceptions identification takes place regularly,  and that exceptions are tracked and monitored, or mitigating controls applied.  The policy/procedure is not consistently followed.
   </t>
  </si>
  <si>
    <t xml:space="preserve">Critical vendor patches are deployed to workstations and servers based on a risk level that is undefined.  Applied and rejected patches are not tracked.  
  </t>
  </si>
  <si>
    <t xml:space="preserve">Compliance to established processes for the return of mobile devices is tracked; metrics are reported on a regular basis. The process for tracking return of mobile devices from departing employees is automated through the use of asset management/employee asset tracking tools
  </t>
  </si>
  <si>
    <t xml:space="preserve">The process for tracking return of mobile devices from departing employees is automated through the use of a centralized asset management/employee asset tracking tool.  Audits/checks are conducted regularly to check compliance with mobile device return requirements.
</t>
  </si>
  <si>
    <t xml:space="preserve">The escalation process for vendor issues and non-compliance has been established and communicated across the organization. Processes are implemented across all business units.
 </t>
  </si>
  <si>
    <t xml:space="preserve">The escalation process for vendor issues and non-compliance has been established and communicated across the enterprise. Vendor compliance is monitored on a periodic basis and metrics are collected and reported.
    </t>
  </si>
  <si>
    <t xml:space="preserve">The escalation process for vendor issues and non-compliance has been established and communicated across the enterprise. Processes are monitored periodically for continuous improvement.
 </t>
  </si>
  <si>
    <t xml:space="preserve">Limited or ad hoc processes are in place for third party management.
 </t>
  </si>
  <si>
    <t xml:space="preserve">There are departmental policies and procedures for third part management. The documentation is available, but not widely communicated within the organization.
       </t>
  </si>
  <si>
    <t>There is a defined set of policies and procedures for third party management but the procedures are communicated on an  basis.  There may be limited awareness among some business units or functions.
   .</t>
  </si>
  <si>
    <t xml:space="preserve">The organization has a centralized set of policies and procedures that is communicated across the organization. There is an emphasis to continually manage and update the documentation to meet evolving industry best practices.
  </t>
  </si>
  <si>
    <t xml:space="preserve">Training is ad-hoc e.g word of mouth, on the job.
  </t>
  </si>
  <si>
    <t xml:space="preserve">The organization has training documentation that is drafted and maintained locally by business, geography or region.  Awareness and training is provided through locally defined processes.
</t>
  </si>
  <si>
    <t xml:space="preserve">The organization has processes defined to manage vendor information in local databases.
 </t>
  </si>
  <si>
    <t xml:space="preserve">An ongoing assessment process and questionnaire exists but not all vendors go through the process.  Formal triggers as to when ongoing assessments are performed are not defined.
  </t>
  </si>
  <si>
    <t xml:space="preserve">Access is removed in most cases, and physical assets recovered.  Some vendors are asked to return/destroy data.  The above requirements are not consistent across vendors.
</t>
  </si>
  <si>
    <t xml:space="preserve">A standard process and questionnaire exists.  Most vendors go through the process and are risk ranked.  There is limited impact of the risk rating on the overall decision making decisions.  Remediation or risk acceptance by the business are required for above-threshold risk.
  </t>
  </si>
  <si>
    <t xml:space="preserve">Compliance against the established process is reviewed.
  </t>
  </si>
  <si>
    <t xml:space="preserve">The entity has a process in place to communicate privacy policies and procedures to employees through initial
awareness and training sessions and an ongoing communications program.
 ,   </t>
  </si>
  <si>
    <t xml:space="preserve">Privacy complaints are reviewed to ensure
they are addressed within a specific timeframe in a satisfactory manner; satisfaction is monitored and managed. Unresolved complaints are escalated for review by management.
 </t>
  </si>
  <si>
    <t xml:space="preserve">The entity solicits input from relevant stakeholders regarding the appropriate means of providing notice and makes changes as deemed
appropriate. Notice is provided using various techniques to meet the communications
technologies of their constituents e.g. social media, mobile communications, etc  before personal information is used or collected for new purposes not previously identified.
      : , </t>
  </si>
  <si>
    <t xml:space="preserve">Multiple policies for information use may exist, but controls are in place to enforce/limit use across the organization.
 </t>
  </si>
  <si>
    <t xml:space="preserve">An inventory of assets exists but does not include all assets.
  </t>
  </si>
  <si>
    <t xml:space="preserve">Badges are used to identify onsite personnel  physical access to personal information, and visitors; however badges are not effectively managed.
,  </t>
  </si>
  <si>
    <t xml:space="preserve">The incident management staff has the knowledge and experience to perform their own roles as well as back up others in their roles. One or more of the staff has experience managing incidents in other organizations.
 </t>
  </si>
  <si>
    <t xml:space="preserve">The incident management staff is deeply experienced and has experience managing incidents in this organization and others.
  </t>
  </si>
  <si>
    <t xml:space="preserve">Informal discussions between incident responders and their managers established a general understanding of the desired policy but no documented policy exists.
 </t>
  </si>
  <si>
    <t xml:space="preserve">An approved IR policy exists.  The policy is not well communicated throughout the organization.  The policy is not reviewed and updated periodically.
  </t>
  </si>
  <si>
    <t xml:space="preserve">Scope of coverage is defined and documented.  Scope is communicated to IR and other incident management stakeholders, but not understood by the rest of the organization. Scope of coverage is periodically evaluated to ensure the evolving threat landscape is addressed.
   </t>
  </si>
  <si>
    <t xml:space="preserve">General incident handling procedures are formally documented, and are consistently followed for most incidents.
 </t>
  </si>
  <si>
    <t xml:space="preserve">Highly-detailed, scenario-based procedures for incident handling have been fully documented including process flows and narratives and are consistently followed.  The procedure documentation is reviewed periodically and updated to reflect new and emerging scenarios.
     </t>
  </si>
  <si>
    <t xml:space="preserve">General considerations have been defined to assist with the assessment of incident severity.  Considerations are not consistently followed.
.  </t>
  </si>
  <si>
    <t xml:space="preserve">A set of considerations has been defined to assist with the assessment of incident severity. A standard classification system for incidents exists and is understood by all relevant parties. The considerations are followed for most incidents.
.  </t>
  </si>
  <si>
    <t>A formal and objective model for calculating incident severity has been developed and is consistently used.  The model is periodically reviewed and updated based on changes that need to be made to the severity calculations.
,</t>
  </si>
  <si>
    <t xml:space="preserve">General incident classification at a high-level exists but is not consistently followed.
    </t>
  </si>
  <si>
    <t>A formal chain of custody protocol including forms, log, procedures, etc. has been defined and documented and is communicated to all members of the IR team as well as other relevant stakeholders.
   ,</t>
  </si>
  <si>
    <t xml:space="preserve">Regulatory reporting requirements are identified or documented, and are not clearly understood.
  </t>
  </si>
  <si>
    <t>Security incident reports and follow up actions are integrated into the security training and awareness program and tested. Security incident testing metrics are defined and reported. Awareness of the security incident reporting process is managed and reported.
,  .</t>
  </si>
  <si>
    <t xml:space="preserve">Forensics or eDiscovery capabilities are completely outsourced.
 </t>
  </si>
  <si>
    <t>There are advanced in-house capabilities for forensics and eDiscovery.  The capabilities are kept up-to-date with emerging trends and technologies.
.</t>
  </si>
  <si>
    <t>Minimal detection capabilities exist. The incident response function relies primarily on  notification by others.
  .</t>
  </si>
  <si>
    <t xml:space="preserve">Basic monitoring technology has been deployed.  Processes for handling detected anomalies are well defined.
 </t>
  </si>
  <si>
    <t>In-depth detection technology has been deployed to monitor the environment.  Supporting processes may not be implemented or very well defined.
 .</t>
  </si>
  <si>
    <t xml:space="preserve">Integrated, in-depth detection technology and supporting processes have been deployed to monitor the environment.
 </t>
  </si>
  <si>
    <t xml:space="preserve">Patch management is handled at each individual business unit level, with no enterprise requirements for patching. 
  </t>
  </si>
  <si>
    <t xml:space="preserve">The company collects metrics related to the remediation of vulnerabilities on an ad hoc basis, and they do not use the data to improve their TVM remediation program.
 </t>
  </si>
  <si>
    <t xml:space="preserve">The company collects some metrics related to identification and remediation of vulnerabilities, and use the data to improve their TVM remediation program.
 </t>
  </si>
  <si>
    <t xml:space="preserve">Yes, but the process is not supported by appropriate tools.
  </t>
  </si>
  <si>
    <t xml:space="preserve">No, the company does not have a formal incident response plan.
 </t>
  </si>
  <si>
    <t xml:space="preserve">Yes, the company has defined what constitutes an incident and triggers to initiate the incident response plan. The plan has not been tested.
 </t>
  </si>
  <si>
    <t xml:space="preserve">Yes, the company has defined what constitutes an incident and triggers to initiate the incident response plan. The plan has been tested both with table top exercises and real-world scenarios.
 </t>
  </si>
  <si>
    <t xml:space="preserve">The company perform attack and penetration assessments on new or emerging technologies on an ad hoc basis.
 </t>
  </si>
  <si>
    <t xml:space="preserve">The company has a policy to perform attack and penetration assessments on any new or emerging technologies before they are adopted, as well as a risk-based schedule to test existing applications and infrastructure.
, </t>
  </si>
  <si>
    <t xml:space="preserve">The scope of external network attack and penetration assessments is established in accordance with small group needs. 
  </t>
  </si>
  <si>
    <t xml:space="preserve">The scope of internal network attack and penetration assessments is established in accordance with small group needs. 
  </t>
  </si>
  <si>
    <t xml:space="preserve">Wireless network attack and penetration assessments have been performed on an ad hoc basis and not in accordance with any process.
  </t>
  </si>
  <si>
    <t xml:space="preserve">The scope of wireless network attack and penetration assessment is established in accordance with small group needs. 
  </t>
  </si>
  <si>
    <t xml:space="preserve">Wireless attack and penetration assessments are specifically designed to be risk based and objective driven, but are performed on an ad hoc basis or as needed. Service providers are selected as needed.
.  </t>
  </si>
  <si>
    <t xml:space="preserve">The organization has assessed their operational / control network informally, and views attack and penetration as too risky.
    </t>
  </si>
  <si>
    <t xml:space="preserve">The organization perform security architecture reviews of their operational / control networks, but views attack and penetration as too risky.
 </t>
  </si>
  <si>
    <t xml:space="preserve">The scope of application source code security assessment is established in accordance with small group needs. 
  </t>
  </si>
  <si>
    <t xml:space="preserve">Some remediation activities are tracked on an ad hoc basis.
  </t>
  </si>
  <si>
    <t xml:space="preserve">The remediation management process includes a decentralized mechanism to track components of the remediation process, and/or  not all remediation efforts are included.
</t>
  </si>
  <si>
    <t xml:space="preserve">There are examples of ownership being applied to vulnerabilities.
   </t>
  </si>
  <si>
    <t xml:space="preserve">The remediation management process does include a defined process to assign ownership for remediating vulnerabilities, and tools are used to track ownership throughout the company.
 </t>
  </si>
  <si>
    <t xml:space="preserve">Security monitoring is a partial and undocumented responsibility amongst multiple people/jobs that happens on an ad hoc basis
  </t>
  </si>
  <si>
    <t xml:space="preserve">Security monitoring is a documented responsibility within a dedicated team that has capacity to handle prioritized alerts.
 </t>
  </si>
  <si>
    <t xml:space="preserve">Security monitoring is performed during business hours only.
  </t>
  </si>
  <si>
    <t xml:space="preserve">Most critical skill sets exist with minimal gaps and well defined expectations amongst team members being executed in productive manner.
,  </t>
  </si>
  <si>
    <t xml:space="preserve">Roles and responsibilities are designed to keep analysts interested/engaged/challenged in their work and are regularly updated. Analysts are challenged to develop and enhance existing processes on a quarterly or other defined cyclical basis.
  ,    </t>
  </si>
  <si>
    <t xml:space="preserve">Review of logs is purely a reactive process.
 </t>
  </si>
  <si>
    <t xml:space="preserve">Activities performed on sensitive data is logged however it is not differentiable from other logs.
  </t>
  </si>
  <si>
    <t xml:space="preserve">Operational activities on sensitive data is logged and clearly identified in the log repository and in all log management reports.
   </t>
  </si>
  <si>
    <t xml:space="preserve">Application events are logged for primarily performance related parameters and they are not aggregated to centralized logs.
  </t>
  </si>
  <si>
    <t xml:space="preserve">Logs are operationally generated to meet the local team needs with no particular logging guidance at the corporate level.
  </t>
  </si>
  <si>
    <t xml:space="preserve">A logging policy is in effect, however the logging parameters and operation is governed at the business unit levels.
</t>
  </si>
  <si>
    <t xml:space="preserve">Logging standard does not specifically facilitate interoperability through defined format and content. However, it does  define expectations from a security perspective and automation of alerts.
 . </t>
  </si>
  <si>
    <t xml:space="preserve">The enterprise currently has an informally defined retention standard for audit logs; log retention varies by system.
 , </t>
  </si>
  <si>
    <t xml:space="preserve">Logs are automatically disposed as per the retention standard configuration through a central log management tool.
 </t>
  </si>
  <si>
    <t xml:space="preserve">Log security standards have been defined and systems are configured to monitor access to log data and generate access logs, which are periodically reviewed.
    </t>
  </si>
  <si>
    <t xml:space="preserve">Log security and review standards are defined.  Systems proactively monitor access to log data and generate access logs. Alerts are automatically generated in case of integrity degradation of log data.  Access logs are reviewed based on their level of risk, and log security is monitored for continuous improvement.
  </t>
  </si>
  <si>
    <t xml:space="preserve">Each business unit determines the approach to safe-guarding privacy/confidentiality-related concerns in their logs.
   </t>
  </si>
  <si>
    <t xml:space="preserve">Exceptions to policies and standards are communicated to security operations in an  manner.
</t>
  </si>
  <si>
    <t xml:space="preserve">There is a formal process to communicate policy exceptions to the security monitoring team, and the process is consistently followed.
 </t>
  </si>
  <si>
    <t xml:space="preserve">Threat intelligence is regularly integrated, updated and continuously monitored 
  </t>
  </si>
  <si>
    <t xml:space="preserve">Workflow is conducted ad hoc
  </t>
  </si>
  <si>
    <t xml:space="preserve">A central workflow process / solution exists and is consistently followed
   </t>
  </si>
  <si>
    <t xml:space="preserve">Severity and priority are determined ad hoc
  </t>
  </si>
  <si>
    <t xml:space="preserve">A formal and objective model for calculating incident severity has been developed and is consistently used.
, </t>
  </si>
  <si>
    <t xml:space="preserve">A formal and objective model for calculating incident severity has been developed and is consistently used.  The model is periodically reviewed and updated based on changes that need to be made to the severity calculations.
   </t>
  </si>
  <si>
    <t xml:space="preserve">Security monitoring is formally documented but not consistently followed.  Documentation is not regularly reviewed and updated for changes in processes/procedures.
</t>
  </si>
  <si>
    <t xml:space="preserve">Security monitoring is formally defined and documented, and consistently followed.  Documentation is reviewed and updated for changes in processes/procedures.
    </t>
  </si>
  <si>
    <t xml:space="preserve">Processes and procedures are formally defined and documented, and consistently followed.  Documentation is reviewed and updated to reflect the most current changes in processes/procedures.
, </t>
  </si>
  <si>
    <t xml:space="preserve">Robust documentation program enables effective security monitoring.  Updates are consistently integrated, followed and maintained.
 , </t>
  </si>
  <si>
    <t xml:space="preserve">There is full aggregation of logs to a central repository that enables pre-set report generation without indexing.
  </t>
  </si>
  <si>
    <t xml:space="preserve">Indexing as needed for investigative purpose with centrally aggregated logs.
 </t>
  </si>
  <si>
    <t xml:space="preserve">Logs are centrally  aggregated with partial indexing.
  </t>
  </si>
  <si>
    <t xml:space="preserve">Logs are centrally located and fully indexed and can be searched quickly from a dashboard system.
  </t>
  </si>
  <si>
    <t xml:space="preserve">The organization stores finished analytic products on local machines that may not be readily accessible to all analysts 
   </t>
  </si>
  <si>
    <t xml:space="preserve">The analytic products address some analytic requirements but are largely untargeted
    </t>
  </si>
  <si>
    <t xml:space="preserve">Analytic products address most analytic requirements
  </t>
  </si>
  <si>
    <t xml:space="preserve">Analytic products often address analytic requirements
  </t>
  </si>
  <si>
    <t xml:space="preserve">The company does not collect intelligence information.
 </t>
  </si>
  <si>
    <t xml:space="preserve">Public disclosures are sometimes collected by personnel, but this process is inconsistent.  Intelligence sources vary or are limited in scope e.g antivirus vendor alerts.
 .     </t>
  </si>
  <si>
    <t xml:space="preserve">Collected data is stored in a permanent solution
  </t>
  </si>
  <si>
    <t xml:space="preserve">Collection is conducted on non-business machines on independent networks with basic persona and identity management 
  </t>
  </si>
  <si>
    <t xml:space="preserve">The company has some documented threat identification and  management policies and procedures which are updated periodically.
 , </t>
  </si>
  <si>
    <t xml:space="preserve">The company has a comprehensive set of documented threat identification and  management policies and procedures which are updated periodically.
  </t>
  </si>
  <si>
    <t xml:space="preserve">The company has an exhaustive set of documented threat identification and  management policies and procedures which are updated proactively to closely align with emerging threats.
 </t>
  </si>
  <si>
    <t xml:space="preserve">The organization has highly relevant requirements derived from a mature collection management system. It also is capable of rapidly redefining requirements if necessary
    </t>
  </si>
  <si>
    <t xml:space="preserve">Support is garnered on an ad hoc basis
  </t>
  </si>
  <si>
    <t xml:space="preserve">Costs are analyzed and evaluated against the effectiveness and success of the security metrics program.  The organization regularly reviews the program to identify areas for improvement from a cost-reduction standpoint.
 </t>
  </si>
  <si>
    <t xml:space="preserve">Security metrics is an  responsibility assigned to an individual as and when metrics and reporting is needed.
  </t>
  </si>
  <si>
    <t xml:space="preserve">There is a dedicated information security metrics team; the team is not adequately staffed or knowledgeable about security metrics.  BU liaisons exist for key BUs only, and  report to the information security function on measurements defined.
  </t>
  </si>
  <si>
    <t xml:space="preserve">There is a dedicated information security metrics team, and BU liaisons for all BUs that report to the information security function on metrics.  The team is adequately staffed, and knowledgeable about information security metrics.
  </t>
  </si>
  <si>
    <t xml:space="preserve">Metrics reporting is  with no defined frequency; metrics are created when management requests metrics, or there is a business case for providing metrics to management.  
, </t>
  </si>
  <si>
    <t xml:space="preserve">Information security metrics to analyze the security program at a strategic level are typically produced semi-annually e.g mid-year and year-end performance meetings.
  :     </t>
  </si>
  <si>
    <t xml:space="preserve">Security metrics measure most major functions within the security program, but mostly at tactical levels.
,  </t>
  </si>
  <si>
    <t xml:space="preserve">Security metrics measure most major functions within the security program at tactical and strategic levels.
   </t>
  </si>
  <si>
    <t xml:space="preserve">Security metrics measure all major functions within the security program at strategic and tactical levels.
  </t>
  </si>
  <si>
    <t xml:space="preserve">Effectiveness is measured very infrequently, and typically only when explicitly requested.
    </t>
  </si>
  <si>
    <t xml:space="preserve">Security metrics development is highly manual.  Specific procedures for data collection, analysis, and charting do not exist.  It can take a few weeks to produce dashboards.
        </t>
  </si>
  <si>
    <t xml:space="preserve">Vendor terminations are handled ad hoc - access for vendors are not removed consistently.  Physical assets are typically recovered but vendors are not asked to return/destroy data/information.
</t>
  </si>
  <si>
    <t xml:space="preserve">The organization is involved right from the start of the M&amp;A process.  Information security processes for performing risk and compliance activities are proactively considered in M&amp;A strategy and procurement decisions.
 </t>
    <phoneticPr fontId="2" type="noConversion"/>
  </si>
  <si>
    <t xml:space="preserve">The organization is integrated as part of the overall due diligence process for M&amp;A transactions. 
 </t>
    <phoneticPr fontId="2" type="noConversion"/>
  </si>
  <si>
    <t xml:space="preserve">Formal procedures and criteria are established that describe Information Security requirements for integrating risk and compliance activities prior to M&amp;A processes are complete, during pre-close activities.
 </t>
    <phoneticPr fontId="2" type="noConversion"/>
  </si>
  <si>
    <t xml:space="preserve">The organization sometimes participates in evaluating third parties during M&amp;A activity only after the transaction is complete.
</t>
    <phoneticPr fontId="2" type="noConversion"/>
  </si>
  <si>
    <t xml:space="preserve">The organization is informally engaged as part of M&amp;A processes, but there is no formal requirement for engagement.
</t>
    <phoneticPr fontId="2" type="noConversion"/>
  </si>
  <si>
    <t xml:space="preserve">There are some processes in place to classify third parties based on risk. There is limited adoption.  Some contracts are tiered to vendor classification </t>
    <phoneticPr fontId="2" type="noConversion"/>
  </si>
  <si>
    <t xml:space="preserve">There are ad hoc processes in place for inquiries related to audit or regulatory compliance for third party management, with no single point of contact.
</t>
  </si>
  <si>
    <t xml:space="preserve">Most of the units in the organization have an established single point of contact to address audit or regulator inquiries regarding third party management.
  </t>
  </si>
  <si>
    <t xml:space="preserve">A single point of contact at the enterprise level is established to address audit or regulator inquiries regarding third party management.
</t>
  </si>
  <si>
    <t xml:space="preserve">There is a single point of contact at the enterprise level to address audit or regulator inquiries regarding third party management. The role and process is reviewed periodically to identify improvement opportunities.  
 .
</t>
  </si>
  <si>
    <t xml:space="preserve">Most  third party contract agreements include security requirement clauses, however variations exist. Reviews by the legal department are performed on a periodic basis.
   </t>
  </si>
  <si>
    <t xml:space="preserve">All  third party contract agreements include standard security requirement clauses. In addition to contract renewal periods, reviews by the legal department are performed on a regular basis as defined by the third party's identified risk level.
   </t>
  </si>
  <si>
    <t xml:space="preserve">All third party contract agreements include standard clauses with security requirements with required annual reviews. In addition to contract renewal periods, reviews by the legal department are performed on a proactive basis and cycle time between reviews is based on the risk level of the third party.
  </t>
  </si>
  <si>
    <t xml:space="preserve">A formal program has been established that continually evaluates new and emerging threats  in mobile platforms. The company uses a professional third party to perform assessments before adopting these technologies.
   </t>
  </si>
  <si>
    <t xml:space="preserve">Some business units have established contacts for audit or regulatory inquiries regarding third parties.
 </t>
    <phoneticPr fontId="2" type="noConversion"/>
  </si>
  <si>
    <t xml:space="preserve">There are limited processes in place to monitor vendor compliance. Vendor issues and non-compliance are addressed on an ad hoc basis. 
</t>
    <phoneticPr fontId="2" type="noConversion"/>
  </si>
  <si>
    <t xml:space="preserve">Ad hoc processes exist to manage global internet IP address blocks across the business units.
</t>
    <phoneticPr fontId="2" type="noConversion"/>
  </si>
  <si>
    <t xml:space="preserve">A process exists to manage global internet IP address blocks, but is not formally documented or standardized across the enterprise.
</t>
  </si>
  <si>
    <t xml:space="preserve">A standard is formally defined, documented, and communicated, but not consistently followed.
 </t>
  </si>
  <si>
    <t xml:space="preserve">A standard is formally defined, documented, communicated, and consistently followed.
 </t>
  </si>
  <si>
    <t xml:space="preserve">A standard is formally defined, documented, communicated, and consistently followed.  The standard is reviewed and updated periodically.
   </t>
  </si>
  <si>
    <t xml:space="preserve">The standard is reviewed and updated periodically.  Compliance against the standard is audited.
</t>
    <phoneticPr fontId="2" type="noConversion"/>
  </si>
  <si>
    <t xml:space="preserve">A standard exists for retaining IT asset records and requirements have been formally documented, published, and communicated. The standard is consistently followed.
</t>
    <phoneticPr fontId="2" type="noConversion"/>
  </si>
  <si>
    <t xml:space="preserve">A standard exists for retaining IT asset records and requirements have been formally documented, published, and communicated. The standard is not consistently followed.
</t>
    <phoneticPr fontId="2" type="noConversion"/>
  </si>
  <si>
    <t xml:space="preserve">Requirements for retaining IT asset records are informally known or communicated, but not formally documented or published.
 </t>
    <phoneticPr fontId="2" type="noConversion"/>
  </si>
  <si>
    <t xml:space="preserve">Standard monitoring requirements have not been formally defined or documented.  IAM components are monitored in an ad hoc manner.
</t>
    <phoneticPr fontId="2" type="noConversion"/>
  </si>
  <si>
    <t xml:space="preserve">Monitoring processes exist, but are not formally defined or documented.
</t>
    <phoneticPr fontId="2" type="noConversion"/>
  </si>
  <si>
    <t xml:space="preserve">Standard monitoring policies and standards are defined and documented, but the level of monitoring is not consistent across components.
</t>
    <phoneticPr fontId="2" type="noConversion"/>
  </si>
  <si>
    <t xml:space="preserve">Standard monitoring policies and standards are defined and documented, and take into consideration IAM component sensitivity.  Policies and standards are consistently followed.
</t>
    <phoneticPr fontId="2" type="noConversion"/>
  </si>
  <si>
    <t xml:space="preserve">Standard monitoring policies and standards are defined and documented, and integrate IAM monitoring with enterprise monitoring processes and technology. 
</t>
    <phoneticPr fontId="2" type="noConversion"/>
  </si>
  <si>
    <t xml:space="preserve"> 
Appropriate facility staff receive at least one mandatory training in the use of emergency equipment.
</t>
  </si>
  <si>
    <t xml:space="preserve">Developers receive security training at their own discretion, with formal training required at least once during employment.
 </t>
  </si>
  <si>
    <t xml:space="preserve">Developers are subject to security training, but not on a defined schedule, or developers only receive training once, with no refreshment courses. External training/conference attendance is offered to some security-employees.
   </t>
  </si>
  <si>
    <t xml:space="preserve">Access reviews are performed periodically, but less often than quarterly.
</t>
  </si>
  <si>
    <t xml:space="preserve">Systems and platforms that support the IAM architecture are monitored on an basis.
</t>
    <phoneticPr fontId="2" type="noConversion"/>
  </si>
  <si>
    <t xml:space="preserve">Monitoring processes exist but are not formally defined or documented.  Monitoring is highly manual; logs are not centralized.
</t>
    <phoneticPr fontId="2" type="noConversion"/>
  </si>
  <si>
    <t xml:space="preserve">Standard monitoring processes and procedures are documented and communicated across components.  Many logs are centralized; monitoring is still manual.
</t>
    <phoneticPr fontId="2" type="noConversion"/>
  </si>
  <si>
    <t xml:space="preserve">Information security metrics are presented to the Board/C-level periodically about once a year.  Board/C-level has limited visibility and understanding of current information security threats, objectives, and initiatives.
</t>
    <phoneticPr fontId="2" type="noConversion"/>
  </si>
  <si>
    <t xml:space="preserve">No, the company does not perform formal attack and penetration assessments on new or emerging technologies.
</t>
    <phoneticPr fontId="2" type="noConversion"/>
  </si>
  <si>
    <t xml:space="preserve">There is a data classification review/declassification process which is monitored by an operations or compliance team.
 </t>
  </si>
  <si>
    <t xml:space="preserve">Formal enterprise wide data sanitization and anonymization policies and process exists which is approved by the Privacy, DLP and Compliance teams.
  </t>
  </si>
  <si>
    <t xml:space="preserve">Basic security measures e.g authentication, logging are applied to protect the integrity and security of the asset inventory, but not encryption.  Application of security measures is , and not based on strategy/plan.
    </t>
  </si>
  <si>
    <t xml:space="preserve">High level guidelines have been documented but a formal process or specific requirements have not been defined.  The guidelines are not consistently followed.
   </t>
  </si>
  <si>
    <t xml:space="preserve">The company has a policy to perform attack and penetration assessments on any new or emerging technologies before they are adopted, but the policy has not gained traction in all development teams/departments.
  </t>
  </si>
  <si>
    <t xml:space="preserve">Information security metrics have frequently presented to the Board 2-3 times a year.  The Board/C-level has good visibility into the posture of the information security program, and frequently provide input into the metrics. 
   </t>
  </si>
  <si>
    <t xml:space="preserve">There are limited or  vulnerability management practices in place.
</t>
    <phoneticPr fontId="2" type="noConversion"/>
  </si>
  <si>
    <t xml:space="preserve">Resource inventory data models are not standardized.
</t>
    <phoneticPr fontId="2" type="noConversion"/>
  </si>
  <si>
    <t xml:space="preserve">A standard resource inventory data model is established. A group has been designated owner of the data model, and follows documented governance and change management processes to maintain the model.
</t>
    <phoneticPr fontId="2" type="noConversion"/>
  </si>
  <si>
    <t xml:space="preserve">Standard monitoring processes and procedures are documented and communicated across components.  Some logging and monitoring is integrated through the enterprise logging centralized store and monitoring limited event correlation/alerting capabilities.
</t>
    <phoneticPr fontId="2" type="noConversion"/>
  </si>
  <si>
    <t xml:space="preserve">Monitoring of IAM-supporting systems and platforms is integrated with enterprise monitoring processes and technology.  Monitoring is more automated through the use of enterprise event correlation/alerting capabilities.
</t>
    <phoneticPr fontId="2" type="noConversion"/>
  </si>
  <si>
    <t xml:space="preserve">Identities are created on an  basis, with a nonstandard naming convention. It is difficult to determine if an account belongs to an employee versus a non-employee member of the workforce.
</t>
    <phoneticPr fontId="2" type="noConversion"/>
  </si>
  <si>
    <t xml:space="preserve">Accounts belonging to most employees and non-employee members of the workforce can be distinguished by reviewing contact details or by a prefix or suffix included in their user ID, but this may not consistently be the case.
</t>
    <phoneticPr fontId="2" type="noConversion"/>
  </si>
  <si>
    <t xml:space="preserve">A formal standard exists.  Most user IDs comply with the standard, but not consistently so.
</t>
    <phoneticPr fontId="2" type="noConversion"/>
  </si>
  <si>
    <t xml:space="preserve">A formal standard exists, and in consistently followed, but there is no monitoring process to check for compliance.
</t>
    <phoneticPr fontId="2" type="noConversion"/>
  </si>
  <si>
    <t xml:space="preserve">A formal standard exists, and is consistently followed. A monitoring process has been implemented to detect non-compliant accounts.
</t>
    <phoneticPr fontId="2" type="noConversion"/>
  </si>
  <si>
    <t xml:space="preserve">There are  IAM processes in place, without a formal strategy governing the program.
</t>
    <phoneticPr fontId="2" type="noConversion"/>
  </si>
  <si>
    <t xml:space="preserve">IAM strategy is loosely defined and not formally document.  The strategy may not be comprehensive or consistent across the enterprise.
</t>
    <phoneticPr fontId="2" type="noConversion"/>
  </si>
  <si>
    <t xml:space="preserve">IAM strategy is defined and documented, but may not be comprehensive or consistent across the enterprise.
   </t>
    <phoneticPr fontId="2" type="noConversion"/>
  </si>
  <si>
    <t xml:space="preserve">IAM strategy is defined, documented, and communicated across all business units.  The strategy is binding across most business units.
</t>
    <phoneticPr fontId="2" type="noConversion"/>
  </si>
  <si>
    <t xml:space="preserve">IAM strategy is defined, documented, and communicated across all business units, and is consistent and binding across all business units.
</t>
    <phoneticPr fontId="2" type="noConversion"/>
  </si>
  <si>
    <t xml:space="preserve">Policies have been defined, and are consistently followed.  Authenticator strength, history, and change periods are appropriately based on the sensitivity of access provided to the associated account. Highly sensitive accounts require multi-factor authentication.
</t>
    <phoneticPr fontId="2" type="noConversion"/>
  </si>
  <si>
    <t xml:space="preserve">Policies have been defined, and are consistently followed.  Authenticator strength, history, and change periods are appropriate based on the sensitivity of access provided to the associated account.
</t>
    <phoneticPr fontId="2" type="noConversion"/>
  </si>
  <si>
    <t xml:space="preserve">Policies have been defined, and are consistently followed.  Authenticators may not be of sufficient strength to prevent unauthorized use.
</t>
    <phoneticPr fontId="2" type="noConversion"/>
  </si>
  <si>
    <t xml:space="preserve">Policies have been defined but not consistently followed.  Authenticators may not be of sufficient strength to prevent unauthorized use.
</t>
    <phoneticPr fontId="2" type="noConversion"/>
  </si>
  <si>
    <t xml:space="preserve">There are  mechanisms for informing relying systems, applications, or third parties of the compromise of an authenticator.
</t>
  </si>
  <si>
    <t>Mechanisms for informing relying systems, applications, or third parties that an authenticator has been compromised are defined but are manual, and do not cover all authenticator types.
.</t>
  </si>
  <si>
    <t xml:space="preserve">Mechanisms for informing relying systems, applications, or third parties an authenticator has been compromised are defined but are manual, and cover all authenticator types.
 </t>
  </si>
  <si>
    <t>Mechanisms for informing relying systems, applications, or third parties of the compromise of an authenticator are automated, but do not cover all types of authenticators.
 .</t>
  </si>
  <si>
    <t xml:space="preserve">Mechanisms for informing relying systems, applications, or third parties of the compromise of an authenticator are automated for all types of authenticators.
  </t>
  </si>
  <si>
    <t xml:space="preserve">Multiple or inconsistent   processes for requesting authenticators exist.
</t>
    <phoneticPr fontId="2" type="noConversion"/>
  </si>
  <si>
    <t xml:space="preserve">Multi-factor authentication may be used on a limited basis.
</t>
    <phoneticPr fontId="2" type="noConversion"/>
  </si>
  <si>
    <t xml:space="preserve">Multi-factor authentication is required for use of privileged access and access to any sensitive/confidential data.
</t>
    <phoneticPr fontId="2" type="noConversion"/>
  </si>
  <si>
    <t xml:space="preserve">Automated provisioning uses business roles, application roles/rules taking SOD into consideration.
</t>
    <phoneticPr fontId="2" type="noConversion"/>
  </si>
  <si>
    <t xml:space="preserve">Technology infrastructure automatically encrypts and protects electronic transportable media in the environment.   Portable media standards is reviewed at least annually and on an ad hoc basis for any new technology or threats. 
</t>
    <phoneticPr fontId="2" type="noConversion"/>
  </si>
  <si>
    <t xml:space="preserve">Departmental/system level encryption programs exist to protect some sensitive data at rest.
</t>
    <phoneticPr fontId="2" type="noConversion"/>
  </si>
  <si>
    <t xml:space="preserve">Business unit level program exists to protect sensitive data in motion; may not be comprehensive or consistent across the enterprise.
 </t>
  </si>
  <si>
    <t xml:space="preserve">Business unit level program exists to protect sensitive data at rest; may not be comprehensive or consistent across the enterprise.
  </t>
  </si>
  <si>
    <t xml:space="preserve">Business unit level program exists to protect sensitive data in use; may not be comprehensive or consistent across the enterprise.
 </t>
  </si>
  <si>
    <t xml:space="preserve">Business unit level programs exist to protect sensitive data at rest; and are mostly consistent across the enterprise.
   </t>
  </si>
  <si>
    <t xml:space="preserve">Business unit level programs exist to protect sensitive data in use; and are mostly consistent across the enterprise.
  </t>
  </si>
  <si>
    <t xml:space="preserve">Limited data sanitization/anonymization is performed.
</t>
    <phoneticPr fontId="2" type="noConversion"/>
  </si>
  <si>
    <t xml:space="preserve">Multiple inconsistent data sanitization/anonymization policies and processes are used across the enterprise.
</t>
    <phoneticPr fontId="2" type="noConversion"/>
  </si>
  <si>
    <t xml:space="preserve">Formal enterprise wide data sanitation/anonymization exist.
 </t>
    <phoneticPr fontId="2" type="noConversion"/>
  </si>
  <si>
    <t xml:space="preserve">Data destruction policies and processes are in place for the destruction of sensitive information, including digital and paper based information which are in accordance with appropriate regulatory standards.
</t>
    <phoneticPr fontId="2" type="noConversion"/>
  </si>
  <si>
    <t xml:space="preserve">Access to some highly sensitive data is defined, logged and monitored.  Significant coverage gaps exist. Other activities such as create, read, update and delete are defined, logged and monitored to some highly sensitive data.
</t>
    <phoneticPr fontId="2" type="noConversion"/>
  </si>
  <si>
    <t xml:space="preserve">Departmental/system level data use monitoring programs exist to protect some sensitive data in motion </t>
    <phoneticPr fontId="2" type="noConversion"/>
  </si>
  <si>
    <t xml:space="preserve">Some controls are in place to protect data during transmission to third parties, but these controls are inconsistently implemented
</t>
    <phoneticPr fontId="2" type="noConversion"/>
  </si>
  <si>
    <t xml:space="preserve">Business unit level programs exist to protect sensitive data in motion; and are mostly consistent across the enterprise.
</t>
    <phoneticPr fontId="2" type="noConversion"/>
  </si>
  <si>
    <t xml:space="preserve">Ad hoc processes exist to protect data in transmission to third parties. 
 </t>
    <phoneticPr fontId="2" type="noConversion"/>
  </si>
  <si>
    <t xml:space="preserve">Responsibility for detecting and responding to incidents is not clearly defined and little evidence exists to suggest DLP incidents are being addressed appropriately.
</t>
    <phoneticPr fontId="2" type="noConversion"/>
  </si>
  <si>
    <t xml:space="preserve">Some post-implementation reviews of the DLP solution have been done.  Data, coverage and solution capabilities are periodically reviewed by multiple  business units across the organization.
</t>
    <phoneticPr fontId="2" type="noConversion"/>
  </si>
  <si>
    <t xml:space="preserve">The DLP solution has defined data and configured the tool to generate reports based on these definitions. Reports are reviewed and tracked. There is a process to periodically review capability and coverage of the DLP solution are in place and reviewed on a regular basis.
</t>
    <phoneticPr fontId="2" type="noConversion"/>
  </si>
  <si>
    <t xml:space="preserve">Formal processes exist and DLP incidents are reviewed at least quarterly.
</t>
    <phoneticPr fontId="2" type="noConversion"/>
  </si>
  <si>
    <t xml:space="preserve">DLP incidents are identified and reviewed daily.  Data owners are defined and involved as necessary in investigating incidents and communicating to users involved.  The DLP investigation process feeds into the organization's incident response process when applicable.
</t>
    <phoneticPr fontId="2" type="noConversion"/>
  </si>
  <si>
    <t xml:space="preserve">Data from the DLP Solution and scope of coverage is periodically evaluated to ensure the right type, amount and level of information is provided to the organization's management and business unit managers.  Metrics related to capability and coverage are in place and reviewed on a regular basis. 
</t>
    <phoneticPr fontId="2" type="noConversion"/>
  </si>
  <si>
    <t xml:space="preserve">The DLP tool has been configured by IT personnel without any input from business process or data owners.
</t>
    <phoneticPr fontId="2" type="noConversion"/>
  </si>
  <si>
    <t xml:space="preserve">The DLP tool has been configured by IT personnel with informal feedback from business process or data owners
</t>
    <phoneticPr fontId="2" type="noConversion"/>
  </si>
  <si>
    <t xml:space="preserve">The DLP tool has been configured by IT personnel with formal feedback from business process or data owners.
</t>
    <phoneticPr fontId="2" type="noConversion"/>
  </si>
  <si>
    <t xml:space="preserve">An enterprise audit log retention standard and policy exists and monitored for continuous improvement. The Data Protection team works closely with Compliance team to maintain logs.
</t>
    <phoneticPr fontId="2" type="noConversion"/>
  </si>
  <si>
    <t xml:space="preserve">Full-disk encryption is available and left to the business unit discretion to the appropriate use of the technology. 
</t>
    <phoneticPr fontId="2" type="noConversion"/>
  </si>
  <si>
    <t xml:space="preserve">Full disk encryption is in use on all end-user systems.  Writing to external media is prevented. 
</t>
    <phoneticPr fontId="2" type="noConversion"/>
  </si>
  <si>
    <t xml:space="preserve">A fully integrated hardware access control system with full encryption and a PKI or two-factor access control mechanism is implemented.
</t>
    <phoneticPr fontId="2" type="noConversion"/>
  </si>
  <si>
    <t xml:space="preserve">The host security team is actively monitoring and managing host security incidents 24*7*365.
</t>
    <phoneticPr fontId="2" type="noConversion"/>
  </si>
  <si>
    <t xml:space="preserve">The host security team is actively monitoring and managing host security incidents, 24x7 during workdays only.
</t>
    <phoneticPr fontId="2" type="noConversion"/>
  </si>
  <si>
    <t xml:space="preserve">Technical testing is performed on an ad hoc basis as part of the SDLC.
</t>
    <phoneticPr fontId="2" type="noConversion"/>
  </si>
  <si>
    <t xml:space="preserve">The company performs regular application assessments, but the results of these assessments are not used to enhance developer training and/or the SDLC process.
  </t>
  </si>
  <si>
    <t xml:space="preserve">Application assessment results are fed back into the SDLC process on an ad-hoc basis.
  </t>
  </si>
  <si>
    <t xml:space="preserve">Licensing policies and procedures are documented and consistently followed. Licenses on software and libraries that are in use are assessed as part of the design, development and maintenance phases of the system  lifecycle, and software is automatically audited and reported for license compliance.
.    </t>
  </si>
  <si>
    <t xml:space="preserve">Technical testing is performed as part of the SDLC.
 </t>
  </si>
  <si>
    <t xml:space="preserve">Testing requirements are defined at a toll gate in the SDLC, with formal sign off and approval required for testing performed.
</t>
  </si>
  <si>
    <t xml:space="preserve">Security is tested at various toll gates of the SDLC prior to Go-live utilizing independent tools and a self-service testing platform throughout SDLC.
 </t>
  </si>
  <si>
    <t xml:space="preserve">Internal testing and/or external automated scanning is required for all systems.
</t>
    <phoneticPr fontId="2" type="noConversion"/>
  </si>
  <si>
    <t xml:space="preserve">Yes, black box attack and penetration testing is performed as part of the SDLC.
</t>
    <phoneticPr fontId="2" type="noConversion"/>
  </si>
  <si>
    <t xml:space="preserve">Software security operations processes are performed on an ad hoc basis.
</t>
    <phoneticPr fontId="2" type="noConversion"/>
  </si>
  <si>
    <t xml:space="preserve">Yes, software security operations processes are closely linked with the SOC, for continuous improvement.
</t>
    <phoneticPr fontId="2" type="noConversion"/>
  </si>
  <si>
    <t xml:space="preserve">Applications assessments are sometimes performed, but the results of these assessments are not used to enhance developer training and/or the SDLC process.
</t>
    <phoneticPr fontId="2" type="noConversion"/>
  </si>
  <si>
    <t xml:space="preserve">Results of application assessments are used to regularly enhance developer training and the SDLC process.
</t>
    <phoneticPr fontId="2" type="noConversion"/>
  </si>
  <si>
    <t xml:space="preserve">IT is Accountable and Business/Information Security are Responsible.
</t>
    <phoneticPr fontId="2" type="noConversion"/>
  </si>
  <si>
    <t xml:space="preserve">Shared ownership with IT and the business.
</t>
    <phoneticPr fontId="2" type="noConversion"/>
  </si>
  <si>
    <t xml:space="preserve">Only Windows workstations only Microsoft patches.  Network devices are not patched.
</t>
    <phoneticPr fontId="2" type="noConversion"/>
  </si>
  <si>
    <t xml:space="preserve">Windows workstations and servers only Microsoft patches.  Network device patching is limited and inconsistent, and mainly restricted to highly critical patches/upgrades only.  Many network devices are not up-to-date.
</t>
    <phoneticPr fontId="2" type="noConversion"/>
  </si>
  <si>
    <t xml:space="preserve">There is a detailed follow-up that is tracked in a ticketing tool or other central database. 
</t>
    <phoneticPr fontId="2" type="noConversion"/>
  </si>
  <si>
    <t xml:space="preserve">There is detailed follow-up that is tracked in a ticketing tool or other central database.  The tool is also used to set, document, monitor, and follow-up on deadlines for mitigation.
</t>
    <phoneticPr fontId="2" type="noConversion"/>
  </si>
  <si>
    <t xml:space="preserve">Windows workstations, servers, other operating systems and installed software e.g. Office and Acrobat.  Network devices are regularly patched/upgraded, and kept up-to-date.
</t>
    <phoneticPr fontId="2" type="noConversion"/>
  </si>
  <si>
    <t xml:space="preserve">Windows workstations, servers and other operating systems.  Network devices are patched periodically, but not regularly.  Some network devices are not up-to-date.
</t>
    <phoneticPr fontId="2" type="noConversion"/>
  </si>
  <si>
    <t xml:space="preserve">Anti-virus software is installed on employee workstations, an anti-virus check is performed by IDS / IPS systems and anti-virus software is implemented on all network components both Windows-based and others.
</t>
    <phoneticPr fontId="2" type="noConversion"/>
  </si>
  <si>
    <t xml:space="preserve">Network security vulnerabilities may be identified when the network is exploited. Results of an attack and penetration test from over two years ago may be the only indication of network vulnerabilities.
</t>
    <phoneticPr fontId="2" type="noConversion"/>
  </si>
  <si>
    <t xml:space="preserve">There is a "behaviour guide" with some examples of acceptable and unacceptable behaviour.  Some related controls are in operation.
</t>
    <phoneticPr fontId="2" type="noConversion"/>
  </si>
  <si>
    <t xml:space="preserve">There is documentation available that outlines what a user can and cannot do, but the document has not been approved by management.  Related controls are in operation.
</t>
    <phoneticPr fontId="2" type="noConversion"/>
  </si>
  <si>
    <t xml:space="preserve">Only a segregation between DMZ and the internal network exists.
</t>
    <phoneticPr fontId="2" type="noConversion"/>
  </si>
  <si>
    <t xml:space="preserve">Some specific additional "trusted zones" are defined in the internal network.
</t>
    <phoneticPr fontId="2" type="noConversion"/>
  </si>
  <si>
    <t xml:space="preserve">A dedicated SOC Security Operations Centre monitors logging and identifies incidents, and undertakes and/or coordinates incident response.  Logging is centralized; event correlation/alerting capabilities also exist.
</t>
    <phoneticPr fontId="2" type="noConversion"/>
  </si>
  <si>
    <t xml:space="preserve">Username and password are required to access the corporate network.
 </t>
    <phoneticPr fontId="2" type="noConversion"/>
  </si>
  <si>
    <t xml:space="preserve">Two-factor authentication e.g. using smart cards for administrative tasks.
</t>
    <phoneticPr fontId="2" type="noConversion"/>
  </si>
  <si>
    <t xml:space="preserve">Two-factor authentication e.g. using smart cards is required for any access to the network.
 </t>
    <phoneticPr fontId="2" type="noConversion"/>
  </si>
  <si>
    <t xml:space="preserve">Network access control and two-factor authentication e.g. smart card.
</t>
    <phoneticPr fontId="2" type="noConversion"/>
  </si>
  <si>
    <t xml:space="preserve">Network filtering rules are implemented and maintained via a central management console that pushes rule changes to all network filtering devices controlled by the console. Access to the console is permitted for IT administrators.
</t>
    <phoneticPr fontId="2" type="noConversion"/>
  </si>
  <si>
    <t xml:space="preserve">Any employees and non-employee may access the network remotely by installing a client on their machine and using a username and password.
</t>
    <phoneticPr fontId="2" type="noConversion"/>
  </si>
  <si>
    <t xml:space="preserve">There are limited restrictions on remote access for employees and non-employees using the network username and password e.g only remote mail solution. 
</t>
    <phoneticPr fontId="2" type="noConversion"/>
  </si>
  <si>
    <t xml:space="preserve">There are formally defined restrictions on remote access for employees and non-employees with remote access. Two-factor authentication is required for all users accessing the network remotely.
</t>
    <phoneticPr fontId="2" type="noConversion"/>
  </si>
  <si>
    <t xml:space="preserve">Restricted access for employees and non-employees with remote access using two-factor authentication e.g only remote mail solution.
</t>
    <phoneticPr fontId="2" type="noConversion"/>
  </si>
  <si>
    <t xml:space="preserve">Highly restricted remote access using role-based authorization, e.g Citrix for employees and non-employees using two-factor authentication.
</t>
    <phoneticPr fontId="2" type="noConversion"/>
  </si>
  <si>
    <t xml:space="preserve">Only a specific group of IT administrators have write access to the logs.
</t>
    <phoneticPr fontId="2" type="noConversion"/>
  </si>
  <si>
    <t xml:space="preserve">All IT administrators have read and write access to the logs.
</t>
    <phoneticPr fontId="2" type="noConversion"/>
  </si>
  <si>
    <t xml:space="preserve">There are some mandated training requirements that are tracked and reported on.
</t>
    <phoneticPr fontId="2" type="noConversion"/>
  </si>
  <si>
    <t xml:space="preserve">The information security strategy is not formally communicated throughout the organization, or is communicated on an  basis e.g when there is a significant security incident.
</t>
    <phoneticPr fontId="2" type="noConversion"/>
  </si>
  <si>
    <t xml:space="preserve">The organization does not have a formally defined information security policy.
</t>
    <phoneticPr fontId="2" type="noConversion"/>
  </si>
  <si>
    <t xml:space="preserve">Ownership of policies, standards, and guidelines is informally established.
</t>
    <phoneticPr fontId="2" type="noConversion"/>
  </si>
  <si>
    <t xml:space="preserve">One or more component catalogues or any other reusable architectural components are available and are used selectively by the BU's.
</t>
    <phoneticPr fontId="2" type="noConversion"/>
  </si>
  <si>
    <t xml:space="preserve">Prioritizing countermeasures is conducted on an ad hoc basis; duties are spread informally among a variety of functions; focus is primarily on implementing best practice and complying to standards but threats are taken into consideration
</t>
    <phoneticPr fontId="2" type="noConversion"/>
  </si>
  <si>
    <t xml:space="preserve">Architecture function is informal &amp; reactive.
</t>
    <phoneticPr fontId="2" type="noConversion"/>
  </si>
  <si>
    <t xml:space="preserve">Architecture interfaces with Operations and Awareness, but interaction is primarily reactive.
</t>
    <phoneticPr fontId="2" type="noConversion"/>
  </si>
  <si>
    <t xml:space="preserve">Roles and responsibilities are informally defined. Individual goals and objectives for architects may or may not consistently reflect the needs of the organization from an architecture perspective.
</t>
    <phoneticPr fontId="2" type="noConversion"/>
  </si>
  <si>
    <t xml:space="preserve">Architecture is engaged only during major implementations and is not considered to be a part of the critical path in the SDLC process.
</t>
    <phoneticPr fontId="2" type="noConversion"/>
  </si>
  <si>
    <t xml:space="preserve">Ad hoc processes are in place for granting and monitoring physical access.
</t>
    <phoneticPr fontId="2" type="noConversion"/>
  </si>
  <si>
    <t xml:space="preserve">Security operations is owned and executed by various groups within the information security function.
</t>
    <phoneticPr fontId="2" type="noConversion"/>
  </si>
  <si>
    <t xml:space="preserve">Security awareness training may exist at the business level, but there is no formal security awareness program across the organization.
</t>
    <phoneticPr fontId="2" type="noConversion"/>
  </si>
  <si>
    <t xml:space="preserve">An open, unencrypted, wireless network is implemented for employees and third-parties.
</t>
    <phoneticPr fontId="2" type="noConversion"/>
  </si>
  <si>
    <t xml:space="preserve">A network diagram is available but is high level.
</t>
    <phoneticPr fontId="2" type="noConversion"/>
  </si>
  <si>
    <t xml:space="preserve">SDLC does not contain security-specific details.
</t>
    <phoneticPr fontId="2" type="noConversion"/>
  </si>
  <si>
    <t xml:space="preserve">The software security program only covers internal applications or do not extend into the organization's products.
</t>
    <phoneticPr fontId="2" type="noConversion"/>
  </si>
  <si>
    <t xml:space="preserve">There are ad hoc processes in place to identify devices without endpoint protection on the network. 
</t>
    <phoneticPr fontId="2" type="noConversion"/>
  </si>
  <si>
    <t xml:space="preserve">There is informal guidance established for use of cloud computing. Formal policies are not defined. 
</t>
    <phoneticPr fontId="2" type="noConversion"/>
  </si>
  <si>
    <t xml:space="preserve">There is informal guidance established for mobile security. Formal policies are not defined. 
</t>
    <phoneticPr fontId="2" type="noConversion"/>
  </si>
  <si>
    <t xml:space="preserve">There is informal guidance established for secure use of social media. Formal policies are not defined. 
 </t>
    <phoneticPr fontId="2" type="noConversion"/>
  </si>
  <si>
    <t xml:space="preserve">A data classification standard is not formally defined. Data classification is performed on an ad hoc basis infrequently and in a non-centralized manner.
</t>
    <phoneticPr fontId="2" type="noConversion"/>
  </si>
  <si>
    <t xml:space="preserve">An inventory exist, but is incomplete, out of date or contains low quality information.
</t>
    <phoneticPr fontId="2" type="noConversion"/>
  </si>
  <si>
    <t xml:space="preserve">The company's data architecture is decentralized and not well understood. Coverage of the data protection program has not been mapped to sensitive data repositories.
</t>
    <phoneticPr fontId="2" type="noConversion"/>
  </si>
  <si>
    <t>Processes to request, approve, and grant access requests are ad hoc, and are not documented.</t>
    <phoneticPr fontId="2" type="noConversion"/>
  </si>
  <si>
    <t xml:space="preserve">User IDs and passwords are generally different from application to application.
</t>
    <phoneticPr fontId="2" type="noConversion"/>
  </si>
  <si>
    <t xml:space="preserve">There is limited oversight over the IAM program.
</t>
    <phoneticPr fontId="2" type="noConversion"/>
  </si>
  <si>
    <t xml:space="preserve">Identities are created on an ad hoc basis.
</t>
    <phoneticPr fontId="2" type="noConversion"/>
  </si>
  <si>
    <t xml:space="preserve">Processes are in place to review access entitlement reviews. When reviewed, there is very little consistency in how they are reviewed from application to application or department to department.
</t>
    <phoneticPr fontId="2" type="noConversion"/>
  </si>
  <si>
    <t xml:space="preserve">There are initial or ad hoc asset inventories across the business units. Processes for maintaining asset inventory are informal.
</t>
    <phoneticPr fontId="2" type="noConversion"/>
  </si>
  <si>
    <t xml:space="preserve">Third parties are engaged on an ad hoc basis as needed.
</t>
    <phoneticPr fontId="2" type="noConversion"/>
  </si>
  <si>
    <t xml:space="preserve">Ownership for the third party program is  defined on an ad hoc basis at the department level; ownership is communicated to departments as needed.
</t>
    <phoneticPr fontId="2" type="noConversion"/>
  </si>
  <si>
    <t xml:space="preserve">There are limited or ad hoc processes in place to manage vendor risk across the organization.
</t>
    <phoneticPr fontId="2" type="noConversion"/>
  </si>
  <si>
    <t xml:space="preserve">Contracts are developed ad hoc with no standard language or Terms &amp; Conditions T&amp;C.
</t>
    <phoneticPr fontId="2" type="noConversion"/>
  </si>
  <si>
    <t xml:space="preserve">There is limited oversight and direction from executive leadership for the incident response program.
</t>
    <phoneticPr fontId="2" type="noConversion"/>
  </si>
  <si>
    <t>The incident management program is managed primarily by mid-level management. Executive leadership has limited, if any buy-in into IR operations.</t>
    <phoneticPr fontId="2" type="noConversion"/>
  </si>
  <si>
    <t xml:space="preserve">IR team functions are executed in an  fashion depending on incident type, resource availability and required skill set.
</t>
    <phoneticPr fontId="2" type="noConversion"/>
  </si>
  <si>
    <t xml:space="preserve">Incident response processes are performed on an ad hoc basis, with limited exercises.
</t>
    <phoneticPr fontId="2" type="noConversion"/>
  </si>
  <si>
    <t xml:space="preserve">Threats and vulnerabilities are handled on an ad hoc basis. The remediation of vulnerabilities is not tracked.
</t>
    <phoneticPr fontId="2" type="noConversion"/>
  </si>
  <si>
    <t xml:space="preserve">The organization does not have any appropriate criteria to define the scope of assessment.
</t>
    <phoneticPr fontId="2" type="noConversion"/>
  </si>
  <si>
    <t xml:space="preserve">New and emerging threats are informally evaluated.
</t>
    <phoneticPr fontId="2" type="noConversion"/>
  </si>
  <si>
    <t xml:space="preserve">A formal SM team has not been assembled. Functions are executed in an fashion depending on incident type, resource availability and required skill set.
</t>
    <phoneticPr fontId="2" type="noConversion"/>
  </si>
  <si>
    <t xml:space="preserve">Monitoring is performed on an ad-hoc basis; only one component of the infrastructure is monitored e.g network only, host-only.
</t>
    <phoneticPr fontId="2" type="noConversion"/>
  </si>
  <si>
    <t xml:space="preserve">Executive leadership is sometimes engaged in the security monitoring program.  There is an ad hoc security monitoring program in place.
</t>
    <phoneticPr fontId="2" type="noConversion"/>
  </si>
  <si>
    <t xml:space="preserve">There are  processes in place to identify threats in the environment. 
</t>
    <phoneticPr fontId="2" type="noConversion"/>
  </si>
  <si>
    <t xml:space="preserve">Organization has a threat intelligence function that convenes on an ad hoc basis for different requirements as they arise
</t>
    <phoneticPr fontId="2" type="noConversion"/>
  </si>
  <si>
    <t xml:space="preserve">The Board or C-level has limited visibility into information security metrics.
</t>
    <phoneticPr fontId="2" type="noConversion"/>
  </si>
  <si>
    <t>Risk activities are executed in an ad hoc fashion and vary from incident, resource, and individual practitioner's knowledge and personal experience.</t>
    <phoneticPr fontId="2" type="noConversion"/>
  </si>
  <si>
    <t>The assessment of risk is conducted on an ad- hoc or as-needed basis without any consistent process.</t>
    <phoneticPr fontId="2" type="noConversion"/>
  </si>
  <si>
    <t xml:space="preserve">Risk based decisions are ad-hoc without any consistent understanding of tolerance for risk or predefined risk  thresholds. </t>
    <phoneticPr fontId="2" type="noConversion"/>
  </si>
  <si>
    <t xml:space="preserve">Risks owners are informally identified or may be assigned to risks on an ad-hoc basis, but there is no formal requirement
</t>
    <phoneticPr fontId="2" type="noConversion"/>
  </si>
  <si>
    <t>Information security is informally engaged as part of M&amp;A processes, but there is no formal requirement for engagement.</t>
    <phoneticPr fontId="2" type="noConversion"/>
  </si>
  <si>
    <t>Information security compliance requirements are identified in an ad-hoc manner and are not formally monitored.`</t>
    <phoneticPr fontId="2" type="noConversion"/>
  </si>
  <si>
    <t>The organization conducts an  review of the information security program.</t>
    <phoneticPr fontId="2" type="noConversion"/>
  </si>
  <si>
    <t>The cost of dedicating FTE resources to measurement capabilities are measured in an ad hoc manner.</t>
    <phoneticPr fontId="2" type="noConversion"/>
  </si>
  <si>
    <t xml:space="preserve">Job responsibilities for defining and/or reporting security metrics are defined on an ad hoc basis.
</t>
    <phoneticPr fontId="2" type="noConversion"/>
  </si>
  <si>
    <t>Compliance with PSGs are not enforced.  There is no formal process for monitoring compliance with PSGs.</t>
    <phoneticPr fontId="2" type="noConversion"/>
  </si>
  <si>
    <t>Policies, procedures, and standards are informally reviewed prior to being published; there is no executive committee responsible for this review.</t>
    <phoneticPr fontId="2" type="noConversion"/>
  </si>
  <si>
    <t>Information security policy exceptions are not formally approved.</t>
    <phoneticPr fontId="2" type="noConversion"/>
  </si>
  <si>
    <t>Exceptions to PSGs are not formally tracked.  Waivers, if given an end date, are granted indefinitely or for periods longer than a year.</t>
    <phoneticPr fontId="2" type="noConversion"/>
  </si>
  <si>
    <t>There is no formal requirement or process for updating PSGs.  PSGs have not been updated since first created.</t>
    <phoneticPr fontId="2" type="noConversion"/>
  </si>
  <si>
    <t>Exceptions to policies are managed on an ad hoc basis.</t>
    <phoneticPr fontId="2" type="noConversion"/>
  </si>
  <si>
    <t>PSGs have been developed without any consideration of industry standards or regulatory requirements.</t>
    <phoneticPr fontId="2" type="noConversion"/>
  </si>
  <si>
    <t>The PSGs are solely developed by information security.  Business and IT have no engagement in the PSG development process.</t>
    <phoneticPr fontId="2" type="noConversion"/>
  </si>
  <si>
    <t>PSGs provide limited coverage across the company's operating platforms.  PSGs are mainly relevant in the country/region where the company is headquartered, and are less relevant/applicable to other countries/regions.  Other regions may develop  PSGs that they follow, that may conflict with enterprise PSGs.</t>
    <phoneticPr fontId="2" type="noConversion"/>
  </si>
  <si>
    <t xml:space="preserve">One or more application/system inventories exist. These inventories may or may not cover all applications and systems within the organization.
 </t>
    <phoneticPr fontId="2" type="noConversion"/>
  </si>
  <si>
    <t>BU liaisons informally engage Security Architects.</t>
    <phoneticPr fontId="2" type="noConversion"/>
  </si>
  <si>
    <t xml:space="preserve">Countermeasures are evaluated on an ad hoc basis.  Consideration is taken into ability to meet today's threat landscape.
</t>
    <phoneticPr fontId="2" type="noConversion"/>
  </si>
  <si>
    <t xml:space="preserve">Regulatory compliance and/or standards only
</t>
    <phoneticPr fontId="2" type="noConversion"/>
  </si>
  <si>
    <t>Consideration for intolerable business risks / scenarios is taken into consideration on an ad hoc basis</t>
    <phoneticPr fontId="2" type="noConversion"/>
  </si>
  <si>
    <t xml:space="preserve">Architecture function is informally evaluated.
</t>
    <phoneticPr fontId="2" type="noConversion"/>
  </si>
  <si>
    <t xml:space="preserve">Operations adheres to Architecture Standards informally.
</t>
    <phoneticPr fontId="2" type="noConversion"/>
  </si>
  <si>
    <t xml:space="preserve">Post-mortem or "lessons learned" reviews are informally performed by Architecture. These reviews are generally only performed in a reactive manner and typically do not cover all solutions / projects / components.
</t>
    <phoneticPr fontId="2" type="noConversion"/>
  </si>
  <si>
    <t>Responsibilities are performed but not formally defined or broadly understood.</t>
    <phoneticPr fontId="2" type="noConversion"/>
  </si>
  <si>
    <t>No formally documented standards exist. However, there may be working practices or processes related to systems procurement and development that are viewed as standards.</t>
    <phoneticPr fontId="2" type="noConversion"/>
  </si>
  <si>
    <t>Awareness informally includes Architecture "education", typically in reaction to unwanted behaviour.</t>
    <phoneticPr fontId="2" type="noConversion"/>
  </si>
  <si>
    <t>Change management informally escalates critical changes to Architecture for "weigh in".</t>
    <phoneticPr fontId="2" type="noConversion"/>
  </si>
  <si>
    <t>Security Architects have limited ability to mandate Standards.</t>
    <phoneticPr fontId="2" type="noConversion"/>
  </si>
  <si>
    <t>A component catalogue is not formally defined. Architects are sometimes engaged to assist with the selection of technology. The rules of engagement are not clear and it is not possible to predict whether or not Architects will be engaged from project to project.</t>
    <phoneticPr fontId="2" type="noConversion"/>
  </si>
  <si>
    <t>Multiple processes may exist and controls are not enforced.</t>
    <phoneticPr fontId="2" type="noConversion"/>
  </si>
  <si>
    <t>Segregation of duties requirements are not formally established; requirements are managed on an ad hoc basis.</t>
    <phoneticPr fontId="2" type="noConversion"/>
  </si>
  <si>
    <t>Ad hoc operating procedures exist for operation processes.</t>
    <phoneticPr fontId="2" type="noConversion"/>
  </si>
  <si>
    <t>Only one environment exists.</t>
    <phoneticPr fontId="2" type="noConversion"/>
  </si>
  <si>
    <t>The organization has a single network provider.</t>
    <phoneticPr fontId="2" type="noConversion"/>
  </si>
  <si>
    <t>Appropriate facility staff are not formally trained in the use of emergency equipment.</t>
    <phoneticPr fontId="2" type="noConversion"/>
  </si>
  <si>
    <t>Ad hoc processes are used for visitor access.</t>
    <phoneticPr fontId="2" type="noConversion"/>
  </si>
  <si>
    <t>There are ad hoc change management process in place that are not consistently followed.</t>
    <phoneticPr fontId="2" type="noConversion"/>
  </si>
  <si>
    <t>Ad hoc processes are used for system planning and acceptance.</t>
    <phoneticPr fontId="2" type="noConversion"/>
  </si>
  <si>
    <t xml:space="preserve">There is limited security awareness training opportunities available to end users, with no requirements for company personnel employees, contractors, and/or temporary staff  to attend security awareness training upon on-boarding.
</t>
    <phoneticPr fontId="2" type="noConversion"/>
  </si>
  <si>
    <t>Organizations have formal security awareness training but not have real-time training.</t>
    <phoneticPr fontId="2" type="noConversion"/>
  </si>
  <si>
    <t>The organization provides general user training; specialized training is provided on an  basis to specific target groups based job responsibilities.</t>
    <phoneticPr fontId="2" type="noConversion"/>
  </si>
  <si>
    <t>Sponsorship of security awareness initiatives is ad hoc; there is no budget established for this training.</t>
    <phoneticPr fontId="2" type="noConversion"/>
  </si>
  <si>
    <t>Social engineering assessments are performed on an ad hoc basis. Results are not integrated in the security awareness program.</t>
    <phoneticPr fontId="2" type="noConversion"/>
  </si>
  <si>
    <t xml:space="preserve">Security awareness is delivered through ad hoc display of posters or communication material but not as part of an established training program. </t>
    <phoneticPr fontId="2" type="noConversion"/>
  </si>
  <si>
    <t>Information security awareness campaigns may have out-of-date content with no updated materials based on risk.</t>
    <phoneticPr fontId="2" type="noConversion"/>
  </si>
  <si>
    <t>Awareness topics are determined on an ad hoc basis. There are no predefined  security awareness training topics in a training calendar.</t>
    <phoneticPr fontId="2" type="noConversion"/>
  </si>
  <si>
    <t>Effectiveness of the information security awareness program is measured on an ad hoc basis.</t>
    <phoneticPr fontId="2" type="noConversion"/>
  </si>
  <si>
    <t>Initial</t>
    <phoneticPr fontId="2" type="noConversion"/>
  </si>
  <si>
    <t>Maturity Level</t>
    <phoneticPr fontId="2" type="noConversion"/>
  </si>
  <si>
    <t xml:space="preserve">Information security has a set budget that is part of IT or another function's budget; with minimum input from information security leaders, or leeway for additional funding.  
</t>
    <phoneticPr fontId="2" type="noConversion"/>
  </si>
  <si>
    <t xml:space="preserve">Information security strategy is technology-focused with no clear alignment with IT or business objectives.  The strategy does not have any supporting budget or execution plans.  The strategy is not reviewed annually.
</t>
    <phoneticPr fontId="2" type="noConversion"/>
  </si>
  <si>
    <t xml:space="preserve">The information security strategy was posted on the Intranet when first created; updates are not consistently posted or communicated.
</t>
    <phoneticPr fontId="2" type="noConversion"/>
  </si>
  <si>
    <t xml:space="preserve">Information security interacts with the business mainly "after-the-fact", or if business support or approval is required for progress. Business requirements are "heard" but may not be considered. 
</t>
    <phoneticPr fontId="2" type="noConversion"/>
  </si>
  <si>
    <t xml:space="preserve">Information security only has visibility at the Board level if requested by either party to be an agenda topic.  Information security is  infrequently requested to be a topic presented at the board level.
</t>
    <phoneticPr fontId="2" type="noConversion"/>
  </si>
  <si>
    <t xml:space="preserve">Most security roles are filled; however some key roles/responsibilities are not staffed.  Many resources do have not adequate knowledge/skills to fulfil their responsibilities.
</t>
    <phoneticPr fontId="2" type="noConversion"/>
  </si>
  <si>
    <t xml:space="preserve">Information security responsibilities are documented but segregation of duties and the 'need to know' principal may not be incorporated.
</t>
    <phoneticPr fontId="2" type="noConversion"/>
  </si>
  <si>
    <t xml:space="preserve">PSGs are published to the Intranet for users to "pull" or exist as hard copy at physical sites. Communication and training around new requirements or changes to existing requirements is limited. 
</t>
    <phoneticPr fontId="2" type="noConversion"/>
  </si>
  <si>
    <t xml:space="preserve">A formally defined and documented information security policy exists.  The policy does not align with industry standards or leading practices, and has not been reviewed or updated in over a year.
</t>
    <phoneticPr fontId="2" type="noConversion"/>
  </si>
  <si>
    <t xml:space="preserve">PSGs are owned by Information Security management not a corporate executive/C-level executive, with limited input and support from IT and business stakeholders.
</t>
    <phoneticPr fontId="2" type="noConversion"/>
  </si>
  <si>
    <t>A single component catalogue or any other reusable architectural component is available and actively used throughout the organization. However, formal Policies &amp; Procedures are not defined for it's use.
.</t>
    <phoneticPr fontId="2" type="noConversion"/>
  </si>
  <si>
    <t xml:space="preserve">Prioritizing countermeasures is conducted among variety of functions; time is spent aligning countermeasures to high profile threats identified in the news or other sources
</t>
    <phoneticPr fontId="2" type="noConversion"/>
  </si>
  <si>
    <t>Architecture function promotes information security principles but is not defined and understood by the rest of the organization.
.</t>
    <phoneticPr fontId="2" type="noConversion"/>
  </si>
  <si>
    <t xml:space="preserve">Architecture interfaces periodically with Operations and Awareness teams but the interaction tends to focus solely on current problems and is not focused on process improvement.
</t>
    <phoneticPr fontId="2" type="noConversion"/>
  </si>
  <si>
    <t xml:space="preserve">Security architect roles are understood but not formally defined as such. Architecture leaders manage the performance of architects using formally defined architecture-related goals and objectives within the organizations performance management process. However, these goals and objectives may not be closely aligned with the needs of specific functions or business units within the organization.
</t>
    <phoneticPr fontId="2" type="noConversion"/>
  </si>
  <si>
    <t xml:space="preserve">Architecture is formally integrated in the SDLC process. The engagement of architects in that process is supported with tools e.g. SharePoint, wiki that are used to track work steps in engaging Architecture.
</t>
    <phoneticPr fontId="2" type="noConversion"/>
  </si>
  <si>
    <t xml:space="preserve">Badges are used to identify onsite personnel and visitors; however badges are not effectively managed or used to control access.
</t>
    <phoneticPr fontId="2" type="noConversion"/>
  </si>
  <si>
    <t xml:space="preserve">Security operations owned and executed by various groups are reported to a central manager or board.
</t>
    <phoneticPr fontId="2" type="noConversion"/>
  </si>
  <si>
    <t xml:space="preserve">Security training opportunities are provided several times per year to all personnel including employees, contractors, and temporary staff; however, there is no formal requirement to attend and training content is developed in an ad-hoc manner.
</t>
    <phoneticPr fontId="2" type="noConversion"/>
  </si>
  <si>
    <t xml:space="preserve">A wireless network, using a weak encryption protocol e.g WEP, is implemented for employees and third-parties.
</t>
    <phoneticPr fontId="2" type="noConversion"/>
  </si>
  <si>
    <t xml:space="preserve">A detailed network diagram is available, including information on the different internal network segments.
 </t>
    <phoneticPr fontId="2" type="noConversion"/>
  </si>
  <si>
    <t xml:space="preserve">There are security-specific details in some of the SDLC phases.
</t>
    <phoneticPr fontId="2" type="noConversion"/>
  </si>
  <si>
    <t xml:space="preserve">The software security program is adopted inconsistently across some products.
</t>
    <phoneticPr fontId="2" type="noConversion"/>
  </si>
  <si>
    <t xml:space="preserve">A review process exists, but may not be implemented on a consistent basis. A policy/procedure may not reflect current processes requiring that devices without endpoint protection be identified regularly, and tracked and resolved, or mitigating controls applied.
</t>
    <phoneticPr fontId="2" type="noConversion"/>
  </si>
  <si>
    <t xml:space="preserve">There is not an enterprise wide policy covering cloud security; however, individual business units have policies addressing cloud security. The business unit policies do not align with industry standards or leading practices and have not been reviewed or updated in over a year.
</t>
    <phoneticPr fontId="2" type="noConversion"/>
  </si>
  <si>
    <t xml:space="preserve">There is not an enterprise wide policy covering mobile security; however, individual business units have mobile security policies. The business unit policies do not align with industry standards or leading practices and have not been reviewed or updated in over a year.
</t>
    <phoneticPr fontId="2" type="noConversion"/>
  </si>
  <si>
    <t xml:space="preserve">There is not an enterprise wide policy covering the secure use of social media; however, individual business units have policies addressing the security use of social media. The business unit policies do not align with industry standards or leading practices and have not been reviewed or updated in over a year.
</t>
    <phoneticPr fontId="2" type="noConversion"/>
  </si>
  <si>
    <t xml:space="preserve">Requirements are informally known or communicated, but a data classification standard is not formally documented or published. Data classification is performed on a routine basis by multiple business units across the organization.
</t>
    <phoneticPr fontId="2" type="noConversion"/>
  </si>
  <si>
    <t xml:space="preserve">An inventory exists but is not formally defined.
</t>
    <phoneticPr fontId="2" type="noConversion"/>
  </si>
  <si>
    <t xml:space="preserve">Coverage of the data protection program has been mapped for key data repositories.
</t>
    <phoneticPr fontId="2" type="noConversion"/>
  </si>
  <si>
    <t xml:space="preserve">Repeatable access management processes exist, but are not formally documented.
</t>
    <phoneticPr fontId="2" type="noConversion"/>
  </si>
  <si>
    <t xml:space="preserve">Commonly used applications are integrated with a centrally managed directory service, enabling use of the same credentials for authentication purposes.
</t>
    <phoneticPr fontId="2" type="noConversion"/>
  </si>
  <si>
    <t xml:space="preserve">There is a group within IT that provides oversight and guidance for IAM, but the group is not formally established.
</t>
    <phoneticPr fontId="2" type="noConversion"/>
  </si>
  <si>
    <t xml:space="preserve">Multiple directories for sources exist. Identities are created with no defined process.
</t>
    <phoneticPr fontId="2" type="noConversion"/>
  </si>
  <si>
    <t xml:space="preserve">The organization conducts  entitlement reviews at no set schedule or regularity, but there is no formal policy around this requirement.  There may be high risk entitlements which are still not reviewed at all.
</t>
    <phoneticPr fontId="2" type="noConversion"/>
  </si>
  <si>
    <t xml:space="preserve">Multiple asset inventories exist; processes for maintaining asset inventories exist but are not formally defined or documented.  Asset management tools/capabilities are limited.
</t>
    <phoneticPr fontId="2" type="noConversion"/>
  </si>
  <si>
    <t xml:space="preserve">Third parties are engaged at the business unit level with no standard forms and processes in place.  A central/core procurement group exists but use of the group is not mandatory and many contracts do not go through the central procurement group.
</t>
    <phoneticPr fontId="2" type="noConversion"/>
  </si>
  <si>
    <t xml:space="preserve">Ownership for the third party management program is defined but not well communicated.  There is limited awareness in some parts of the organization.
</t>
    <phoneticPr fontId="2" type="noConversion"/>
  </si>
  <si>
    <t xml:space="preserve">Vendor risk is managed at the departmental/business unit level but is not recognized at the enterprise level. The approach to vendor risk is reactive and tactical in nature.
</t>
    <phoneticPr fontId="2" type="noConversion"/>
  </si>
  <si>
    <t xml:space="preserve">Some standardized contractual language and Ts &amp; Cs are used.  Contracts do not always include or include very generic security or privacy clauses for protection of information.
</t>
    <phoneticPr fontId="2" type="noConversion"/>
  </si>
  <si>
    <t xml:space="preserve">Some standard policies or procedures may exist.
</t>
    <phoneticPr fontId="2" type="noConversion"/>
  </si>
  <si>
    <t xml:space="preserve">Data disclosure policies and procedures are loosely defined or ad hoc policies are in place.
</t>
    <phoneticPr fontId="2" type="noConversion"/>
  </si>
  <si>
    <t>Procedures have been developed on how to deal with a privacy incident; however, they are not comprehensive and/or inadequate employee training has increased the likelihood of unstructured and inconsistent responses.</t>
    <phoneticPr fontId="2" type="noConversion"/>
  </si>
  <si>
    <t xml:space="preserve">Processes to address inquiries, complaints and disputes exist, but are not fully documented and do not cover all aspects.
</t>
    <phoneticPr fontId="2" type="noConversion"/>
  </si>
  <si>
    <t xml:space="preserve">Notice provided to individuals is generally accessible but is not provided on a timely basis. </t>
    <phoneticPr fontId="2" type="noConversion"/>
  </si>
  <si>
    <t xml:space="preserve">Privacy is monitored as part of information security.
</t>
    <phoneticPr fontId="2" type="noConversion"/>
  </si>
  <si>
    <t xml:space="preserve">Executive leadership is kept updated on important issues, but  has no direct involvement or engagement.  There are some in-house incident management capabilities but more advanced capabilities require third-party service providers/external assistance.
</t>
    <phoneticPr fontId="2" type="noConversion"/>
  </si>
  <si>
    <t>The incident management program is managed by mid- to high- level management. Executive leadership is kept updated on important issues and developments, but has no direct involvement or buy-in into program operations.</t>
    <phoneticPr fontId="2" type="noConversion"/>
  </si>
  <si>
    <t xml:space="preserve">A formal IR team has not been assembled; specific individuals have been assigned IR responsibilities; these individuals have basic and not in-depth IR knowledge and expertise.
</t>
    <phoneticPr fontId="2" type="noConversion"/>
  </si>
  <si>
    <t xml:space="preserve">The company performs exercises of their incident response plan on a periodic basis, but not according to a consistent methodology.
</t>
    <phoneticPr fontId="2" type="noConversion"/>
  </si>
  <si>
    <t>Threats and vulnerabilities are handled effectively in some groups. Few tools are in place, and none integrate. There are some examples of ownership being applied to vulnerabilities, but this is not a formally defined process.</t>
    <phoneticPr fontId="2" type="noConversion"/>
  </si>
  <si>
    <t xml:space="preserve">The scope of assessment is established in accordance with small group needs. 
</t>
    <phoneticPr fontId="2" type="noConversion"/>
  </si>
  <si>
    <t xml:space="preserve">Some technical security assessments are performed to evaluate risks to new and emerging platforms, but these processes are not consistently implemented nor do they provide coverage for the organization.
</t>
    <phoneticPr fontId="2" type="noConversion"/>
  </si>
  <si>
    <t xml:space="preserve">A formal SM team has not been assembled; specific individuals have been assigned SM responsibilities; these individuals have basic and not in-depth SM  knowledge and expertise.
</t>
    <phoneticPr fontId="2" type="noConversion"/>
  </si>
  <si>
    <t xml:space="preserve">Monitoring is mostly manual based on a pre-defined frequency, but standard, documented procedures for analysis do not exist.  One or a few components of the infrastructure are monitored, but monitoring may not necessarily be risk-based.
</t>
    <phoneticPr fontId="2" type="noConversion"/>
  </si>
  <si>
    <t xml:space="preserve">Executive leadership is kept updated on important issues, but has no direct involvement or engagement.  There are some in-house security monitoring capabilities but more advanced capabilities require third-party service providers/external assistance.
</t>
    <phoneticPr fontId="2" type="noConversion"/>
  </si>
  <si>
    <t xml:space="preserve">The organization is evaluating an targeted determined adversaries/attackers e.g. the APT program and vendors.
</t>
    <phoneticPr fontId="2" type="noConversion"/>
  </si>
  <si>
    <t xml:space="preserve">Organization has a threat intelligence function that convenes with some regularity and repeatability to meeting stakeholder requirements as they arise
</t>
    <phoneticPr fontId="2" type="noConversion"/>
  </si>
  <si>
    <t>The Board or C-level only has visibility if metrics are explicitly requested.  Information security is infrequently discussed during Board/C-level meetings.
.</t>
    <phoneticPr fontId="2" type="noConversion"/>
  </si>
  <si>
    <t xml:space="preserve">Metrics map back to information security goals and objectives, but not business objectives.  Metrics mainly demonstrate compliance with information security policies, standards, procedures, and technology controls.
</t>
    <phoneticPr fontId="2" type="noConversion"/>
  </si>
  <si>
    <t>Business objectives are informally communicated to the information security organization on a  periodic basis. There is some understanding of information security strategic objectives across the business.</t>
    <phoneticPr fontId="2" type="noConversion"/>
  </si>
  <si>
    <t>An information security strategy  is established, but practices are largely informal. Management has an implicit understanding of the needs and requirements of an effective information security environment.</t>
    <phoneticPr fontId="2" type="noConversion"/>
  </si>
  <si>
    <t xml:space="preserve">Information security strategy has a list of projects, simple project descriptions and high-level activities, but no project plans.
</t>
    <phoneticPr fontId="2" type="noConversion"/>
  </si>
  <si>
    <t>Information security governance exists but may not be formally aligned with other business functions. The information security governance structure primarily consists of information security personnel and representatives from some of the major business units. Executive management has minimal involvement with governance activities.</t>
    <phoneticPr fontId="2" type="noConversion"/>
  </si>
  <si>
    <t xml:space="preserve">Formal support from information security executives, and informal support from the business.
</t>
    <phoneticPr fontId="2" type="noConversion"/>
  </si>
  <si>
    <t>A business liaison exists, but the role is not formally defined or documented, or may be a partial informal responsibility.  Business liaison interactions with the business are informal.</t>
    <phoneticPr fontId="2" type="noConversion"/>
  </si>
  <si>
    <t>A common set of questions are used to identify any red flags related to the background of relevant personnel.</t>
    <phoneticPr fontId="2" type="noConversion"/>
  </si>
  <si>
    <t xml:space="preserve">The basic paragraph in the standard contract that covers the terms and conditions which state the obligations of employees, contractors and third party users and the organization's responsibilities for information security is reviewed on an ad hoc basis.
</t>
    <phoneticPr fontId="2" type="noConversion"/>
  </si>
  <si>
    <t>There is an ad hoc process to apply disciplinary measures for employees who have committed a security breach or misuse information processing facilities.</t>
    <phoneticPr fontId="2" type="noConversion"/>
  </si>
  <si>
    <t xml:space="preserve">Business units define, assign, and track risk-related activities for each organizational unit.  The information security risk management methodology may be informally defined.  </t>
    <phoneticPr fontId="2" type="noConversion"/>
  </si>
  <si>
    <t>Risk assessments are assigned, tracked, and completed by each business unit,  conducted based on a perceived need and reviewed for priority within the scope of the business unit.</t>
    <phoneticPr fontId="2" type="noConversion"/>
  </si>
  <si>
    <t>There is some consideration for risk tolerance and risk threshold, but it is not formally established or consistently applied across the enterprise.</t>
    <phoneticPr fontId="2" type="noConversion"/>
  </si>
  <si>
    <t>Risk owners are sometimes identified for risks, but formal responsibilities of owners are not defined.</t>
    <phoneticPr fontId="2" type="noConversion"/>
  </si>
  <si>
    <t xml:space="preserve">Information security sometimes participates in evaluating third parties during M&amp;A activity only after the transaction is complete.
</t>
    <phoneticPr fontId="2" type="noConversion"/>
  </si>
  <si>
    <t xml:space="preserve">Information security compliance requirements are identified by each facility or business unit, but there are no consistent processes or methodology across the enterprise. </t>
    <phoneticPr fontId="2" type="noConversion"/>
  </si>
  <si>
    <t>The organization occasionally uses third parties to assess key aspects of its security program.</t>
    <phoneticPr fontId="2" type="noConversion"/>
  </si>
  <si>
    <t xml:space="preserve">There is a rudimentary understanding of the costs involved, but cost figures are not formally assessed or validated.
</t>
    <phoneticPr fontId="2" type="noConversion"/>
  </si>
  <si>
    <t>Management recognizes the need for security metrics, but has not formally defined job responsibilities for the same.  Isolated and reactive development of basic metrics by various individuals/teams is the norm.</t>
    <phoneticPr fontId="2" type="noConversion"/>
  </si>
  <si>
    <t xml:space="preserve">Compliance with PSGs is measured, tracked and monitored on an  basis.  The process is highly manual.  There is no formally defined process for compliance monitoring.
    </t>
    <phoneticPr fontId="2" type="noConversion"/>
  </si>
  <si>
    <t>Review of policies, procedures, and standards by a central governing organization i.e inclusive of members of HR and Legal is not required by policy but some feedback may be received informally.</t>
    <phoneticPr fontId="2" type="noConversion"/>
  </si>
  <si>
    <t>Policy exceptions are approved only by the team managing the policy exceptions for information security.  Different levels of approvals are not required depending upon the risk created by the exception.</t>
    <phoneticPr fontId="2" type="noConversion"/>
  </si>
  <si>
    <t>Exceptions are tracked in an  manner e.g using email, spreadsheets etc  There is no consolidated exceptions tracking repository.  Many waivers are granted indefinitely i.e non-expiring waivers.  Others are granted for periods longer than required for remediation, and typically longer than a year.</t>
    <phoneticPr fontId="2" type="noConversion"/>
  </si>
  <si>
    <t xml:space="preserve">There is a process for updating PSGs, but it is not formally documented.  Formally defined requirements for updating PSGs do not exist. </t>
    <phoneticPr fontId="2" type="noConversion"/>
  </si>
  <si>
    <t>There is a process to identify, track and monitor policy exceptions; however, it may be informally documented, communicated or inconsistently followed</t>
    <phoneticPr fontId="2" type="noConversion"/>
  </si>
  <si>
    <t xml:space="preserve">PSGs are loosely aligned with industry standards.  Consideration is given to some regulatory requirements.
</t>
    <phoneticPr fontId="2" type="noConversion"/>
  </si>
  <si>
    <t>PSGs are developed by information security with limited input and support from IT and business.</t>
    <phoneticPr fontId="2" type="noConversion"/>
  </si>
  <si>
    <t>PSGs cover the primary operating platforms e.g Windows, UNIX, but not all relevant platforms across the organization. PSGs are mainly relevant in the country/region where the company is headquartered, and are less relevant/applicable to other countries/regions.  Other regions may develop  PSGs that they follow, that may conflict with enterprise PSGs.</t>
    <phoneticPr fontId="2" type="noConversion"/>
  </si>
  <si>
    <t xml:space="preserve">The Architecture team maintains a single inventory. Non standard policies or procedures exist regarding registration and maintenance of inventory entries. Most new applications and systems are registered in the inventory. The inventory is generally updated by the Architecture team based on projects in which they are involved.
</t>
    <phoneticPr fontId="2" type="noConversion"/>
  </si>
  <si>
    <t>Technology / solution liaisons engage Security Architects with new initiatives, but workflow with "gates" are not defined.</t>
    <phoneticPr fontId="2" type="noConversion"/>
  </si>
  <si>
    <t xml:space="preserve">Countermeasures are evaluated on a repeatable basis leveraging known but not documented processes.  Consideration is primarily taken to evaluate in light of today's threats but some consideration is placed on emerging threats.
</t>
    <phoneticPr fontId="2" type="noConversion"/>
  </si>
  <si>
    <t>Regulatory compliance, standards and best practice</t>
    <phoneticPr fontId="2" type="noConversion"/>
  </si>
  <si>
    <t>Consideration for intolerable business risks / scenarios is taken into consideration on a repeatable basis with minor inputs from the business</t>
    <phoneticPr fontId="2" type="noConversion"/>
  </si>
  <si>
    <t>Architecture governance is present but localized within the Information Security Program</t>
    <phoneticPr fontId="2" type="noConversion"/>
  </si>
  <si>
    <t xml:space="preserve">Adherence to standards is tracked through the Policy &amp; Standards exception process, but not monitored and reported on.
</t>
    <phoneticPr fontId="2" type="noConversion"/>
  </si>
  <si>
    <t>Informal post-mortem or "lessons learned" reviews are performed for a subset of new solutions / projects / components that are considered to be higher risk.</t>
    <phoneticPr fontId="2" type="noConversion"/>
  </si>
  <si>
    <t>Responsibilities are understood within the Security Program but are not formally defined and documented.</t>
    <phoneticPr fontId="2" type="noConversion"/>
  </si>
  <si>
    <t>Standards for a limited scope of systems and capabilities exist and are implemented. Instances of non-compliance with those standards may not be discovered proactively by system owners. Non-compliance may be detected by Internal Audit functions and remediated in a reactive way.</t>
    <phoneticPr fontId="2" type="noConversion"/>
  </si>
  <si>
    <t>Awareness includes Architecture Standards in education, but has not developed activities to explicitly educate and promote.</t>
    <phoneticPr fontId="2" type="noConversion"/>
  </si>
  <si>
    <t>Change Management program escalates critical items for Architecture review, but process is not fully defined and documented.</t>
    <phoneticPr fontId="2" type="noConversion"/>
  </si>
  <si>
    <t>Security Architects have ability to mandate Standards through escalation processes, although none are formally defined and adopted.</t>
    <phoneticPr fontId="2" type="noConversion"/>
  </si>
  <si>
    <t>Rules are documented regarding when Architects are to be formally engaged to assist with the selection of technology. However, Architects may not always be engaged by project teams. Multiple component catalogues with partial coverage of relevant technologies may exist and most Architects are generally familiar with and use those catalogues.</t>
    <phoneticPr fontId="2" type="noConversion"/>
  </si>
  <si>
    <t>Process is loosely defined and controls are not enforced.</t>
    <phoneticPr fontId="2" type="noConversion"/>
  </si>
  <si>
    <t>Segregation of duties requirements are defined, but not within the change management process.</t>
    <phoneticPr fontId="2" type="noConversion"/>
  </si>
  <si>
    <t>The process is loosely defined and controls are not enforced.</t>
    <phoneticPr fontId="2" type="noConversion"/>
  </si>
  <si>
    <t>Different environments may exist; they are not centrally managed or monitored.</t>
    <phoneticPr fontId="2" type="noConversion"/>
  </si>
  <si>
    <t>The organization has a single network provider, but is considering adding another provider for diversity purposes.</t>
    <phoneticPr fontId="2" type="noConversion"/>
  </si>
  <si>
    <t>Appropriate facility staff are provided optional  training in the use of emergency equipment.</t>
    <phoneticPr fontId="2" type="noConversion"/>
  </si>
  <si>
    <t>The process for managing visitor access is loosely defined, but controls are not enforced.</t>
    <phoneticPr fontId="2" type="noConversion"/>
  </si>
  <si>
    <t>Objectives are loosely defined and controls are not enforced.</t>
    <phoneticPr fontId="2" type="noConversion"/>
  </si>
  <si>
    <t>Security training opportunities are provided several times per year to all personnel including employees, contractors, and temporary staff; however, there is no formal requirement to attend as part of on-boarding or as part of normal job responsibilities.</t>
    <phoneticPr fontId="2" type="noConversion"/>
  </si>
  <si>
    <t>One method of providing real time training is in use e.g  DLP popup warnings, interstitial pages or warnings from the proxy server while web browsing, self-phishing tests where the organization phishes their own users, etc</t>
    <phoneticPr fontId="2" type="noConversion"/>
  </si>
  <si>
    <t>Specialized training may be offered for supervisory roles and general users; however, there is no formal training program distinguishing between roles.</t>
    <phoneticPr fontId="2" type="noConversion"/>
  </si>
  <si>
    <t>Security awareness initiatives may be supported at the business level, but this is not consistent throughout the enterprise. An enterprise security training budget is not established.</t>
    <phoneticPr fontId="2" type="noConversion"/>
  </si>
  <si>
    <t>Some social engineering assessments have been performed over the last two years. Results are used as a topic area in a one-time security training topic, but not formally integrated into the program</t>
    <phoneticPr fontId="2" type="noConversion"/>
  </si>
  <si>
    <t xml:space="preserve">Visual media campaign and/or security awareness corner on the Intranet. Training is offered for users to pull from a web-based learning system. </t>
    <phoneticPr fontId="2" type="noConversion"/>
  </si>
  <si>
    <t>Current risks are included  in refreshed information security awareness campaigns but not consistently applied.</t>
    <phoneticPr fontId="2" type="noConversion"/>
  </si>
  <si>
    <t>Security awareness topics are supported by an outline or agenda provided at the time of the training. Topics are not consistent across the enterprise/ businesses /regions.</t>
    <phoneticPr fontId="2" type="noConversion"/>
  </si>
  <si>
    <t>Effectiveness of the information security awareness program is performed following individual training sessions but not for the program as a whole.</t>
    <phoneticPr fontId="2" type="noConversion"/>
  </si>
  <si>
    <t>Some security training requirements are monitored but this is inconsistent across the enterprise.</t>
    <phoneticPr fontId="2" type="noConversion"/>
  </si>
  <si>
    <t xml:space="preserve">There is a document describing either all incoming or outgoing third-party connections, but not both. Some related controls are in operation.
</t>
    <phoneticPr fontId="2" type="noConversion"/>
  </si>
  <si>
    <t xml:space="preserve">There is a document describing all incoming and outgoing third-party connections.  Related controls are in operation.
</t>
    <phoneticPr fontId="2" type="noConversion"/>
  </si>
  <si>
    <t xml:space="preserve">BCM program metrics and KPIs are tracked, but are only reported when specifically requested or as needed
</t>
  </si>
  <si>
    <t xml:space="preserve">There is a document describing all incoming and outgoing third-party connections, and their related trust levels. Related controls are in operation.
</t>
  </si>
  <si>
    <t xml:space="preserve">There is a document describing all incoming and outgoing third-party connections, and their related trust levels. This document is periodically reviewed and updated to capture changes in connections with third-parties.  Related controls are in operation.
  </t>
  </si>
  <si>
    <t xml:space="preserve">Network filtering rules are implemented and maintained via a central management console that pushes rule changes to all network filtering devices controlled by the console. Access to the console is confined to a specific user group of administrators, and detailed logs are kept.
     push. , </t>
  </si>
  <si>
    <t xml:space="preserve">Network filtering rules are implemented and maintained via a central management console that pushes rule changes to all network filtering devices controlled by the console. Access to the console is confined to a specific user group of administrators, and detailed logs are kept.
Furthermore, a defined process is in place to request network filtering rule changes that is tracked, measured and continuously monitored for improvement.
     push. ,  
,   , </t>
  </si>
  <si>
    <t xml:space="preserve">The company continuously monitors for pre-defined baseline configuration on servers and software through  automated processes and returns them to baseline configurations when deviations occur. Standards are updated continuously as vulnerabilities are discovered and technology changes occur e.g integrated with change control process
   </t>
  </si>
  <si>
    <t xml:space="preserve">Yes, set up of secure development environments follow same standards for production environment configuration. Processes are monitored for continuous improvement.
 </t>
  </si>
  <si>
    <t xml:space="preserve">The company has some security monitoring and analysis responsibilities but is not staffed with a dedicated team. 
</t>
  </si>
  <si>
    <t xml:space="preserve">A central workflow solution provides security monitoring, collaboration and the ability to derive key data, trends and metrics that are continuoulsy monitored and regularly updated.
 . </t>
  </si>
  <si>
    <t xml:space="preserve">Some security metrics can be generated in real-time through the use of tools, while others have to be manually put together.  Specific procedures exist for data collection, analysis, and charting.  Dashboards can be typically generated within a few days to a week.
   </t>
  </si>
  <si>
    <t xml:space="preserve">Training on core concepts is performed every five years, with focus on specific courses as needed. Courses are regularly offered internal or external that support needed skills and relevant certifications e.g CISSP, CISM, GIAC
</t>
    <phoneticPr fontId="2" type="noConversion"/>
  </si>
  <si>
    <t xml:space="preserve">Developers are required to undergo security training at least every two years, with continuous improvement to update course material and training communication to developers. Education program includes specific goals for each developer in specialized role, and course plans are regularly monitored and tracked.
</t>
    <phoneticPr fontId="2" type="noConversion"/>
  </si>
  <si>
    <t xml:space="preserve">A process exists to proactively assess risk-level associated with technology components in the architecture and is defined as part of the change management process. The results from this process are utilized to drive the selection of security assessments of the components. A formal architecture council periodically meets to evaluate the risk-level associated with technologies in the environment.
</t>
    <phoneticPr fontId="2" type="noConversion"/>
  </si>
  <si>
    <t xml:space="preserve">Yes, established standards for identification and authentication requirements are approved and continuously improved. Compliance to these standards are periodically monitored.
</t>
    <phoneticPr fontId="2" type="noConversion"/>
  </si>
  <si>
    <t xml:space="preserve">The organization has a well defined and centralized process to respond to new internal and externally reported vulnerabilities.  It has identified the teams which are responsible for remediation and the processes to be followed to notify them. The organization uses automated tools like remedy ticketing system to track remediation. The organization collects vulnerability response and uses it to continuously improve its program.
</t>
    <phoneticPr fontId="2" type="noConversion"/>
  </si>
  <si>
    <t xml:space="preserve">The company uses signature-based and behavior based technologies to continuously scan for malware in their environment. The company has a formal process to manage anti-virus, including defined timeline expectations for updating definitions. Processes are continuously monitored and updated based on changing environment. The process is audited regularly. 
</t>
    <phoneticPr fontId="2" type="noConversion"/>
  </si>
  <si>
    <t xml:space="preserve">The patch management process is initiated throughout the change management process; however there are no checks to monitor for non-compliance.
</t>
    <phoneticPr fontId="2" type="noConversion"/>
  </si>
  <si>
    <t xml:space="preserve">The patch management process is initiated throughout the change management process and the environment is reviewed periodically to confirm compliance.
</t>
    <phoneticPr fontId="2" type="noConversion"/>
  </si>
  <si>
    <t xml:space="preserve">A patch management process exists, but it is not formally defined or documented, and is not consistently followed.
</t>
    <phoneticPr fontId="2" type="noConversion"/>
  </si>
  <si>
    <t xml:space="preserve">The patch management process is defined and documented, especially for non-critical patches.  Patches are applied based on risk, or within the defined timelines, or are tested prior to implementation. 
</t>
    <phoneticPr fontId="2" type="noConversion"/>
  </si>
  <si>
    <t>There are no formal cloud security guidelines; ad hoc security requirements are implemented for cloud security. 
 .</t>
  </si>
  <si>
    <t xml:space="preserve">Cloud security guidelines are formally defined and required throughout the enterprise; however, compliance is not monitored.
  </t>
  </si>
  <si>
    <t xml:space="preserve">Vulnerabilities are remediated in a near-real time basis; remediation processes are monitored for continuous improvement
 </t>
  </si>
  <si>
    <t xml:space="preserve">Security monitoring roles and responsibilities are loosely defined and documented; roles may be inadequately staffed.
</t>
  </si>
  <si>
    <t xml:space="preserve">There are some processes in place to assess and monitor cloud security risks, but these are not consistently implemented across the enterprise. Some cloud security requirements are implemented but not formally required. 
</t>
    <phoneticPr fontId="2" type="noConversion"/>
  </si>
  <si>
    <t xml:space="preserve">There are formal processes in place to assess and monitor cloud security risks across the enterprise. Risk assessments and controls adhere to leading controls standards e.g. Cloud Security Alliance. 
</t>
    <phoneticPr fontId="2" type="noConversion"/>
  </si>
  <si>
    <t xml:space="preserve">Cloud security risk assessments are performed on a periodic basis against the control standards. There is an established governance organization to manage risks identified and align risk treatment to a defined risk management methodology. Mitigation strategies are monitored and tracked through risk remediation. 
</t>
    <phoneticPr fontId="2" type="noConversion"/>
  </si>
  <si>
    <t xml:space="preserve">Requirements to wipe personal devices or turn in devices for investigations are informally communicated but not formally documented or published.   No consent to wipe is obtained.
</t>
    <phoneticPr fontId="2" type="noConversion"/>
  </si>
  <si>
    <t xml:space="preserve">Mobile security is fully integrated in existing employee security awareness programs. There are formally established communication mechanisms to increase awareness of the risks associated with mobile security. Communication mechanisms are reviewed at least annually and defined communication strategies are updated at least annually.
</t>
    <phoneticPr fontId="2" type="noConversion"/>
  </si>
  <si>
    <t xml:space="preserve">The company leverages Data Leakage Prevention DLP software to restrict the transfer of  sensitive data to mobile devices. Metrics are captured and reported on a periodic basis; metrics are leveraged for continuous improvement.
</t>
    <phoneticPr fontId="2" type="noConversion"/>
  </si>
  <si>
    <t xml:space="preserve">Sensitive data transferred to mobile devices is limited, and the use of view-only access is used where possible.  The company leverages Data Leakage Prevention DLP tool to detect the transfer of sensitive data to mobile devices; preventative controls are implemented on the company's most sensitive data type.
</t>
    <phoneticPr fontId="2" type="noConversion"/>
  </si>
  <si>
    <t xml:space="preserve">There are formal processes established to limit the transfer of the company's most sensitive data on mobile devices, as determined by company policy. The company leverages Data Leakage Prevention DLP tool to detect the transfer of  sensitive data to mobile devices; however, preventative controls are not implemented.
</t>
    <phoneticPr fontId="2" type="noConversion"/>
  </si>
  <si>
    <t xml:space="preserve">A formal review of the enterprise policies has been performed by both IT and data owners, and the DLP tool has been configured to align with the polices. However, there is not a process in place to periodically review the configuration and its alignment to policies.
</t>
    <phoneticPr fontId="2" type="noConversion"/>
  </si>
  <si>
    <t xml:space="preserve">A formal review of the enterprise policies has been performed by both IT and data owners, and the DLP tool has been configured to align with the polices. There is also a formal process to periodically review the enterprise policies and the corresponding configurations within the DLP tool to validate the continued alignment.
</t>
    <phoneticPr fontId="2" type="noConversion"/>
  </si>
  <si>
    <t xml:space="preserve">Data transfer guidelines are documented, monitored for continuous improvement,  effectively communicated to users and provide clear guidance on both what data should not be transferred from the company and how to safely transfer sensitive data required for business purposes.  Adherence to the standard is monitored and automatically blocks high risk data from being transferred insecurely.
</t>
    <phoneticPr fontId="2" type="noConversion"/>
  </si>
  <si>
    <t xml:space="preserve">An inventory of ACH/EDI/VPN/FTP  partners is maintained and secure data transfer mechanisms are in place with all relevant third parties SFTP, etc.  A process is in place to monitor communications to identify and remediate unencrypted transmissions of sensitive data.
</t>
    <phoneticPr fontId="2" type="noConversion"/>
  </si>
  <si>
    <t xml:space="preserve">Secure data interchange is in place for the highest risk ACH/EDI/VPN/FTP Automated Clearing House/Electronic Data Interchange/Virtual Private Network/File Transfer Protocol partners. All data exchanges are periodically reviewed.  New data transmissions/partners are informally identified.
</t>
    <phoneticPr fontId="2" type="noConversion"/>
  </si>
  <si>
    <t xml:space="preserve">Privileged accounts for high risk systems are centrally managed.  For shared privileged accounts, formal procedures exist that require that passwords are changed when users change roles.  Procedures are consistently followed.  A password vault solution may exist to manager passwords for shared accounts at a minimum.
 </t>
    <phoneticPr fontId="2" type="noConversion"/>
  </si>
  <si>
    <t xml:space="preserve">Procedures for communicating and de-provisioning access due to terminations, separations, and other change of status are formally defined, documented and communicated, and consistently followed.  Compliance with de-provisioning procedures is monitored on an ongoing basis, and non-compliance is tracked and followed-up on.
    </t>
    <phoneticPr fontId="2" type="noConversion"/>
  </si>
  <si>
    <t xml:space="preserve">Identity provisioning for all outsourced systems is conducted via a secure connection using an open, standards-based technology such as CPML. Federated authentication is conducted using SAML.
</t>
    <phoneticPr fontId="2" type="noConversion"/>
  </si>
  <si>
    <t xml:space="preserve">For some outsourced service providers, identity provisioning is conducted via a secure connection using an open, standards-based technology such as CPML.  An encrypted file is used for the rest.  For many outsourced service providers, federated authentication is conducted using SAML.  Some ongoing management of accounts is still  conducted either by encrypted file or e-mail exchange.
</t>
    <phoneticPr fontId="2" type="noConversion"/>
  </si>
  <si>
    <t xml:space="preserve">Detailed metrics on compliance with configuration and patch management requirements are captured on an on-going basis, and are regularly communicated to all relevant levels of management and other stakeholders, as required.  Remediation plans are developed for non-compliance, and are tracked and monitored for completion by the defined deadlines.
</t>
    <phoneticPr fontId="2" type="noConversion"/>
  </si>
  <si>
    <t xml:space="preserve">Exceptions are identified regularly through scanning tools or through automated tools that identify exceptions in real-time.  The policy/procedure for exceptions identification, tracking, and resolution is consistently followed.  Exceptions are mitigated or resolved in a timely manner/within the defined timeframe.
   </t>
    <phoneticPr fontId="2" type="noConversion"/>
  </si>
  <si>
    <t xml:space="preserve">Critical vendor patches e.g. Adobe, Java, Apache, Tomcat are consistently deployed to workstations within a detailed timeline based on their risk level that is defined, documented and monitored for continuous improvement.  Applied and rejected patches are tracked.  SLA's are reviewed and challenged, and off-cycle critical changes are applied.
</t>
    <phoneticPr fontId="2" type="noConversion"/>
  </si>
  <si>
    <t xml:space="preserve">Security checklists for configuration baselines are regularly reviewed and updated.  Updates are communicated through multiple channels across the enterprise to keep all geo-locations in sync.
</t>
    <phoneticPr fontId="2" type="noConversion"/>
  </si>
  <si>
    <t xml:space="preserve">There are formally defined processes requiring employees to return mobile devices upon departure. The process for tracking return of mobile devices from departing employees is partly automated through the use of  asset management/employee asset tracking tools, and partly manual for those assets not integrated/tracked through the tool.
</t>
    <phoneticPr fontId="2" type="noConversion"/>
  </si>
  <si>
    <t xml:space="preserve">The process for tracking return of all mobile devices from departing employees is highly manual e.g spreadsheets. There is no enterprise requirement for this process.
</t>
    <phoneticPr fontId="2" type="noConversion"/>
  </si>
  <si>
    <t xml:space="preserve">There are ad hoc processes in place for employees to return mobile devices upon departure. 
</t>
    <phoneticPr fontId="2" type="noConversion"/>
  </si>
  <si>
    <t xml:space="preserve">The organization has a defined and centrally managed training program and framework, including material related to third party engagement. Ownership and accountability for the training program is assigned and includes defined processes for periodically reviewing and updating the training documentation and material. The processes to deliver training are manual or semi automated.
    </t>
    <phoneticPr fontId="2" type="noConversion"/>
  </si>
  <si>
    <t xml:space="preserve">The organization has  implemented web-based, automated and interactive training capabilities, along with methods to monitor training progress. A process is implemented to identify personnel required to complete training relating to third party engagement. Identified personnel are provided policy and procedural training updates as needed on an ongoing basis.
</t>
    <phoneticPr fontId="2" type="noConversion"/>
  </si>
  <si>
    <t xml:space="preserve">Vendor classification processes and contract tiering processes are communicated across the organization and are monitored for continuous improvement. The contracts are tiered to reflect the vendor classification and there are clear KPIs that link back to the contracts. The vendor classification process and sourcing strategy is widely adopted/enforced which enables the organization to be agile and deliver innovation.
</t>
    <phoneticPr fontId="2" type="noConversion"/>
  </si>
  <si>
    <t xml:space="preserve">Vendor classification processes are communicated across the organization, with periodic monitoring processes for adherence to the classification process and contract tier. KPIs are defined and linked back to the contracts. 
</t>
    <phoneticPr fontId="2" type="noConversion"/>
  </si>
  <si>
    <t xml:space="preserve">The process for vendor classification is defined and standardized across the organization.  A documented process exists to tier the contracts based on the established vendor classification. However, the vendor classification and subsequent contract tiers are not uniformly adopted/enforced across the organization.
</t>
    <phoneticPr fontId="2" type="noConversion"/>
  </si>
  <si>
    <t xml:space="preserve">Controls framework, standards and policies, and security controls are defined and centralized at the enterprise level and enforced throughout the organization. Policies are updated periodically based on business, regulatory compliance, and strategic needs. Logging, monitoring and reporting is enabled. Access is monitored and remediated through periodic access reviews. KPI's and KRI's are defined and implemented.
</t>
    <phoneticPr fontId="2" type="noConversion"/>
  </si>
  <si>
    <t xml:space="preserve">Automated processes and advanced techniques are used to enforce, manage, and maintain controls for protecting vendor information. There is ownership and accountability for the policies defined and they are updated periodically based on business, regulatory compliance, and strategic needs. KPI's and KRI's are defined,  implemented, and monitored for continuous improvement.
</t>
    <phoneticPr fontId="2" type="noConversion"/>
  </si>
  <si>
    <t xml:space="preserve">A standard assessment process and questionnaire exists with formal triggers for when assessments should be performed during the lifecycle of a vendor e.g based on vendor risk rating, change in vendor relationship, breach/incident etc  The process mostly covers critical vendors but other vendors do not consistently go through the process.
</t>
  </si>
  <si>
    <t xml:space="preserve">All vendor access is removed.  Vendors are consistently asked to return/destroy data and physical assets but certification of data destruction is not required.  
</t>
  </si>
  <si>
    <t>Some roles and responsibilities are defined and communicated, but many roles are filled in an fashion.
    .</t>
  </si>
  <si>
    <t xml:space="preserve">Incidents are classified at a high level only e.g type/category; classification is followed for most incidents.  A granular classification schema has not been defined.
   </t>
  </si>
  <si>
    <t xml:space="preserve">Most forensics and eDiscovery capabilities are in-house, but a few advanced services require third-party/external assistance.
  </t>
  </si>
  <si>
    <t xml:space="preserve">The company has a defined and documented process to collect a variety of metrics related to the identification and remediation of vulnerabilities, and that data is used to enhance and improve their TVM identification program.
   </t>
  </si>
  <si>
    <t xml:space="preserve">The Board or C-level are only presented with metrics if explicitly requested.
  </t>
  </si>
  <si>
    <t xml:space="preserve">Controls framework,  standards and policies, and security controls are defined. They are enforced locally by region and business line.
</t>
    <phoneticPr fontId="2" type="noConversion"/>
  </si>
  <si>
    <t xml:space="preserve">Controls framework, standards and policies, and security controls may be documented to some degree for managing vendor information but not enforced.
</t>
    <phoneticPr fontId="2" type="noConversion"/>
  </si>
  <si>
    <t xml:space="preserve">All vendor access is removed. A signed certification that the vendor has returned all assets, and deleted and/or destroyed all data from their systems and backups is obtained. The process is audited/reviewed to ensure that all vendor terminations have a corresponding asset return/data descrutction certificate.
      </t>
    <phoneticPr fontId="2" type="noConversion"/>
  </si>
  <si>
    <t xml:space="preserve">All vendors go through the security assessment process and the vendor risk rating is shared with the business and is taken into consideration with contract renewal.
</t>
    <phoneticPr fontId="2" type="noConversion"/>
  </si>
  <si>
    <t xml:space="preserve">General privacy training is provided as part of the annual security training.
</t>
    <phoneticPr fontId="2" type="noConversion"/>
  </si>
  <si>
    <t xml:space="preserve">A privacy notice has been developed and communicated that explains the use of personal information.
</t>
    <phoneticPr fontId="2" type="noConversion"/>
  </si>
  <si>
    <t xml:space="preserve">A privacy notice has been developed and communicated. Controls are in place and monitored to enforce limits on data disclosure as described in the privacy notice.
</t>
    <phoneticPr fontId="2" type="noConversion"/>
  </si>
  <si>
    <t xml:space="preserve">Multiple policies for providing PII over the phone exist. General privacy training is provided as part of the annual security training.
</t>
    <phoneticPr fontId="2" type="noConversion"/>
  </si>
  <si>
    <t xml:space="preserve">Strict processes are followed before providing PII over the phone. Specialized training on the disclosure of personal information is available but not mandatory or tracked.
, </t>
    <phoneticPr fontId="2" type="noConversion"/>
  </si>
  <si>
    <t xml:space="preserve">Strict processes are followed before providing PII over the phone. All releases are documented and are audited regularly. Training on the disclosure of personal information is required with annual refresher training. Completion is tracked for compliance.
</t>
  </si>
  <si>
    <t xml:space="preserve">The organization has a formally documented, approved, published and communicated IR policy.  The policy is reviewed proactively and changes to the policy are also communicated.
 </t>
  </si>
  <si>
    <t xml:space="preserve">The company has a formal documented patch management process that includes testing procedures and established timelines. Metrics and reporting are used for continuous improvement.
 </t>
  </si>
  <si>
    <t xml:space="preserve">The company has not yet performed attack and penetration assessments on mobile applications, but plans to in the future.
</t>
  </si>
  <si>
    <t xml:space="preserve">Information security strategic level metrics are typically reported annually e.g during annual budgeting/planning meeting.
 :  </t>
  </si>
  <si>
    <t xml:space="preserve">Changes and improvements to messaging and communication policies, standards, and guidelines are made in response to periodic assessments and feedback. Changes in privacy policies are communicated to personnel shortly after the changes are approved.
</t>
    <phoneticPr fontId="2" type="noConversion"/>
  </si>
  <si>
    <t xml:space="preserve">Documentation of inquiries, complaints, and disputes are periodically reviewed and improvements to processes are incorporated on a near real-time basis.
</t>
    <phoneticPr fontId="2" type="noConversion"/>
  </si>
  <si>
    <t xml:space="preserve">Essential classes aligned with roles are required for all incident management staff and funding is available to meet the requirements.
</t>
    <phoneticPr fontId="2" type="noConversion"/>
  </si>
  <si>
    <t xml:space="preserve">Essential classes are aligned with roles and required for all staff and funding is available to meet the requirements. Passing grades on certification exams, when available, are required.
</t>
    <phoneticPr fontId="2" type="noConversion"/>
  </si>
  <si>
    <t xml:space="preserve">Essential and supplemental classes, aligned with roles and career progression, are required and funded. On going informal training is encouraged. CPEs and certification exams are required and monitored.
</t>
    <phoneticPr fontId="2" type="noConversion"/>
  </si>
  <si>
    <t xml:space="preserve">An approved IR policy exists.  The policy is published and well communicated.  The policy is reviewed and updated regularly.
</t>
    <phoneticPr fontId="2" type="noConversion"/>
  </si>
  <si>
    <t xml:space="preserve">Formally documented roles and responsibilities exist and have been communicated.  Roles and responsibilities are reviewed periodically to identify and fill gaps in capabilities.
</t>
    <phoneticPr fontId="2" type="noConversion"/>
  </si>
  <si>
    <t xml:space="preserve">Detailed incident related metrics are captured on an on-going basis, and are regularly communicated to stakeholders and executive leaders or a formal governance body such as an oversight committee.  There is a formal process established to utilize knowledge gained from the metrics to improve the incident management program.
</t>
    <phoneticPr fontId="2" type="noConversion"/>
  </si>
  <si>
    <t xml:space="preserve">Yes, and guidelines include secure coding, secure configuration, secure development environments, secure production environments, test data definitions and build requirements.
  </t>
  </si>
  <si>
    <t xml:space="preserve">Guidelines include secure coding, secure configuration, secure development environments, secure production environments, test data definitions and build requirements. Guidelines are continuously improved, approved, and updated as needed.
     </t>
  </si>
  <si>
    <t xml:space="preserve">Critical vendor patches e.g. Adobe, Java, Apache, Tomcat  are deployed to workstations and servers based on their  risk level and timeframe that is defined, documented and periodically reviewed.  Applied and rejected patches are tracked and reported.  
 Adobe, Java, Apache, Tomcat </t>
  </si>
  <si>
    <t xml:space="preserve">Some incident related metrics are captured on an on-going basis, and are regularly communicated to stakeholders and executive leaders or a formal governance body such as an oversight committee.
</t>
  </si>
  <si>
    <t xml:space="preserve">Detailed incident related metrics are captured on an on-going basis, and are regularly communicated to stakeholders and executive leaders or a formal governance body such as an oversight committee. 
</t>
  </si>
  <si>
    <t xml:space="preserve">Some formal processes do exist but they have not been fully communicated to all internal and external constituencies e.g employees, contractors, vendors, suppliers. Notification timeframes are outlined and measured in procedure. The defined processes may not be consistently followed.
  , </t>
  </si>
  <si>
    <t xml:space="preserve">Formal procedures, criteria and requirements have been defined to guide the process of external incident notification, and are consistently followed.  These procedures are periodically reviewed and updated based on previous experiences and outcomes, and changes in regulatory requirements. 
 </t>
  </si>
  <si>
    <t xml:space="preserve">A formal chain of custody protocol including forms, log, procedures, etc. has been defined and documented; most members of the IR team are aware of the protocol.  Awareness outside of the IR team is limited.
    </t>
  </si>
  <si>
    <t xml:space="preserve">Roles and responsibilities are clearly defined, including seperation of duties between monitoring, operations, and tool management.  Relevant tier levels have been established.
     </t>
  </si>
  <si>
    <t xml:space="preserve">The organization has a comprehensive understanding of its primary adversaries, their intended targets, their tools, techniques, and procedures, and is constantly updating the profile of them.
  </t>
  </si>
  <si>
    <t xml:space="preserve">Strategic level metrics are developed and presented to management Board, C-Suite, management quarterly.
  </t>
  </si>
  <si>
    <t xml:space="preserve">Formal incident reporting procedures have been defined, documented and communicated to internal and external constituencies e.g employees, contractors, vendors, suppliers.  Notification timeframes are outlined and measured in procedure. The procedures are followed for majority of incidents, but not all. Procedures are updated periodically.
   </t>
  </si>
  <si>
    <t xml:space="preserve">Formal incident reporting procedures have been defined, documented and communicated to internal and external constituencies e.g employees, contractors, vendors, suppliers  Notification timeframes are outlined and measured in procedure. The procedures are consistently followed and updated regularly.
</t>
    <phoneticPr fontId="2" type="noConversion"/>
  </si>
  <si>
    <t xml:space="preserve">Formal incident reporting procedures have been defined, documented and communicated to internal and external constituencies e.g employees, contractors, vendors, suppliers.  Notification timeframes are outlined and measured in procedure. The procedures are proactively updated, and updates are communicated to all involved.
</t>
    <phoneticPr fontId="2" type="noConversion"/>
  </si>
  <si>
    <t xml:space="preserve">Regulatory reporting requirements are identified, documented and communicated to all responsible for compliance. Direct references are not relied upon as they slow response. Most compliance and reporting requirements have been reviewed in advance by subject matter experts e.g compliance, legal, etc but some interpretation is still conducted as needed.
 </t>
    <phoneticPr fontId="2" type="noConversion"/>
  </si>
  <si>
    <t xml:space="preserve">Regulatory reporting requirements are identified and documented primarily through direct external references e.g hyperlinks, printouts, bookmarks, etc Compliance and reporting requirements have not been reviewed in advance by subject matter experts e.g compliance, legal, etc. to ensure accurate interpretation. That interpretation is conducted on as needed basis and sometimes delays action.
        </t>
    <phoneticPr fontId="2" type="noConversion"/>
  </si>
  <si>
    <t xml:space="preserve">Regulatory reporting requirements are identified, documented and communicated to all responsible for compliance. Direct references are not relied upon.  Instead, compliance and reporting requirements have been reviewed in advance by subject matter experts e.g compliance, legal, etc. to ensure accurate interpretation. Specific procedures have been defined to guide actions so that compliance can be achieved and errors/delays  can be avoided.
</t>
    <phoneticPr fontId="2" type="noConversion"/>
  </si>
  <si>
    <t xml:space="preserve">Reported incidents and follow up outcomes are reviewed and evaluated against training content to identify the need for revised training, guidelines for reporting incidents, and/or follow up actions. Identified incidents are frequently used as part of real-time training for users. Awareness of the security incident reporting process is optimized and metrics are used to measure effectiveness.
</t>
    <phoneticPr fontId="2" type="noConversion"/>
  </si>
  <si>
    <t xml:space="preserve">Less than six months ago.
</t>
    <phoneticPr fontId="2" type="noConversion"/>
  </si>
  <si>
    <t xml:space="preserve">Less than 12 months ago
</t>
    <phoneticPr fontId="2" type="noConversion"/>
  </si>
  <si>
    <t xml:space="preserve">12-24 months ago.
</t>
    <phoneticPr fontId="2" type="noConversion"/>
  </si>
  <si>
    <t xml:space="preserve">2-3 years ago.
</t>
    <phoneticPr fontId="2" type="noConversion"/>
  </si>
  <si>
    <t xml:space="preserve">There are some in-house forensics and eDiscovery capabilities but more advanced services require third-party service providers/external assistance.
</t>
    <phoneticPr fontId="2" type="noConversion"/>
  </si>
  <si>
    <t xml:space="preserve">Detection and response capabilities are available 24/7/365.
</t>
    <phoneticPr fontId="2" type="noConversion"/>
  </si>
  <si>
    <t xml:space="preserve">Response capabilities are maintained 24/7/365 through the use of on-call schedules after regular business hours and on weekends.
</t>
    <phoneticPr fontId="2" type="noConversion"/>
  </si>
  <si>
    <t xml:space="preserve">Response capabilities are maintained 24/5/365 through the use of on-call schedules after regular business hours.  Detection/notification capabilities are limited during weekends and holidays.
</t>
    <phoneticPr fontId="2" type="noConversion"/>
  </si>
  <si>
    <t xml:space="preserve">Vulnerabilities are tracked and monitored in a central repository until remediated in a timely basis, within defined SLAs. Processes are periodically measured and reported on for effectiveness.
</t>
    <phoneticPr fontId="2" type="noConversion"/>
  </si>
  <si>
    <t xml:space="preserve">Yes, incidents are defined, but there are no triggers or criteria to execute the IR plan.
</t>
    <phoneticPr fontId="2" type="noConversion"/>
  </si>
  <si>
    <t xml:space="preserve">The organization performs regular i.e. annual external network attack and penetration assessments which are risk based and objective driven. There are MSAs in place with preferred vendors for these services or an internal team of experts is utilized.
</t>
    <phoneticPr fontId="2" type="noConversion"/>
  </si>
  <si>
    <t xml:space="preserve">The company performs regular i.e. annual internal network attack and penetration assessments which are risk based and objective driven. There are MSAs in place with preferred vendors for these services or an internal team of experts is utilized.
</t>
    <phoneticPr fontId="2" type="noConversion"/>
  </si>
  <si>
    <t xml:space="preserve">The organization performs regular i.e. annual wireless network attack and penetration assessments which are risk based and objective driven. There are MSAs in place with preferred vendors for these services or an internal team of experts is utilized.
</t>
    <phoneticPr fontId="2" type="noConversion"/>
  </si>
  <si>
    <t xml:space="preserve">The organization has a full application security program including black box style application level assessments.  This testing is performed on all medium - high risk applications before they are placed into production, after any major changes to the application, and again annually for all high risk applications.
</t>
    <phoneticPr fontId="2" type="noConversion"/>
  </si>
  <si>
    <t xml:space="preserve">The organization has a full application security program including source code review.  This testing is performed on all medium - high risk applications before they are placed into production, after any major changes to the application, and again annually for all high risk applications.
</t>
    <phoneticPr fontId="2" type="noConversion"/>
  </si>
  <si>
    <t xml:space="preserve">The company has a defined and documented process to collect a variety of metrics related to identification and remediation of vulnerabilities, and that data is used to enhance and improve their TVM remediation program.
</t>
    <phoneticPr fontId="2" type="noConversion"/>
  </si>
  <si>
    <t xml:space="preserve">There is an enterprise-wide security awareness metrics collection process with data periodically used to improve the program.
</t>
    <phoneticPr fontId="2" type="noConversion"/>
  </si>
  <si>
    <t xml:space="preserve">The company collects some metrics related to identification and remediation of vulnerabilities, and use the data to improve their TVM remediation program.
</t>
    <phoneticPr fontId="2" type="noConversion"/>
  </si>
  <si>
    <t xml:space="preserve">Formal processes exist to perform regression testing of remediated vulnerabilities.
</t>
    <phoneticPr fontId="2" type="noConversion"/>
  </si>
  <si>
    <t xml:space="preserve">There is a team dedicated to monitoring security events, 24x7 during workdays only.  Notification of high priority incidents is automated.
</t>
    <phoneticPr fontId="2" type="noConversion"/>
  </si>
  <si>
    <t xml:space="preserve">There is a team dedicated to monitoring security events, 24x7x365.
</t>
    <phoneticPr fontId="2" type="noConversion"/>
  </si>
  <si>
    <t xml:space="preserve">Roles and responsibilities are defined and periodically updated. Relevant tier levels have been established and include clear role performance indicators and progression paths.
</t>
    <phoneticPr fontId="2" type="noConversion"/>
  </si>
  <si>
    <t xml:space="preserve">Logs are reviewed 24/7 Mon-Fri with an automated alert system.
</t>
    <phoneticPr fontId="2" type="noConversion"/>
  </si>
  <si>
    <t xml:space="preserve">Logs can be reviewed on a 24/7 basis using onshore and offshore teams using an integrated alert system that is automatically configured for alerts in case of potential/active threats.
</t>
    <phoneticPr fontId="2" type="noConversion"/>
  </si>
  <si>
    <t xml:space="preserve">Operational activities on sensitive data are logged and identifiable. The system also allows creation of various reports to visualize activities.
</t>
    <phoneticPr fontId="2" type="noConversion"/>
  </si>
  <si>
    <t xml:space="preserve">Application security and performance events are automatically logged to a central repository and monitored by the SIEM tool.
</t>
    <phoneticPr fontId="2" type="noConversion"/>
  </si>
  <si>
    <t xml:space="preserve">Application events are logged for security and performance events. They feed into centralized log aggregation for analysis by the SIEM tool which generates automated alerts for selected events.
</t>
    <phoneticPr fontId="2" type="noConversion"/>
  </si>
  <si>
    <t xml:space="preserve">Logging standards are defined at the policy level which delineate KPI. More detailed procedure-level documents are established to address compliance, consistency and interoperability. Security is a defined focus in the logging guidelines.
</t>
    <phoneticPr fontId="2" type="noConversion"/>
  </si>
  <si>
    <t xml:space="preserve">The logging policy defines minimum global parameters  and standards. However, logging standard does not specifically address security and compliance logging expectations.
</t>
    <phoneticPr fontId="2" type="noConversion"/>
  </si>
  <si>
    <t xml:space="preserve">There is an automated solution for masking, tokenizing and/or scrubbing private/classified information at various levels of data collection. What can and cannot be logged is clearly identified in the policy and procedures documents.
</t>
    <phoneticPr fontId="2" type="noConversion"/>
  </si>
  <si>
    <t xml:space="preserve">There is an established manual process for scrubbing private/classified information from the logs. DLP tools are used to scan the logs periodically for violations.
</t>
    <phoneticPr fontId="2" type="noConversion"/>
  </si>
  <si>
    <t xml:space="preserve">The company has a dedicated security monitoring and analysis team available 24/7 but is understaffed. Team members often have other security responsibilities outside of the security monitoring and analysis team.
</t>
    <phoneticPr fontId="2" type="noConversion"/>
  </si>
  <si>
    <t xml:space="preserve">The company has a fully-staffed, dedicated  security monitoring function e.g. SOC, NOC with defined roles and responsibilities and is available 24/7/365.
</t>
    <phoneticPr fontId="2" type="noConversion"/>
  </si>
  <si>
    <t xml:space="preserve">The company has a fully-staffed, dedicated  security monitoring function e.g. SOC, NOC with defined roles and responsibilities and has 24/7/365 coverage with personnel available in multiple locations.
</t>
    <phoneticPr fontId="2" type="noConversion"/>
  </si>
  <si>
    <t xml:space="preserve">A central workflow solution provides security monitoring, collaboration and the ability to derive key data, trends and metrics.
</t>
    <phoneticPr fontId="2" type="noConversion"/>
  </si>
  <si>
    <t xml:space="preserve">Detection and response capabilities are available 24/7/365.
</t>
    <phoneticPr fontId="2" type="noConversion"/>
  </si>
  <si>
    <t xml:space="preserve">Yes, the company has a Security Information Event Management tool which is fully implemented, and it is monitored by a full time dedicated team. The SIEM tool correlates events from the majority of the company's critical assets.
</t>
    <phoneticPr fontId="2" type="noConversion"/>
  </si>
  <si>
    <t xml:space="preserve">Yes, the company has a Security Information Event Management tool, but it has not been generating the level of alerts and effectiveness of detection that is desired by the company.
</t>
    <phoneticPr fontId="2" type="noConversion"/>
  </si>
  <si>
    <t xml:space="preserve">Yes, the company has a Security Information Event Management tool, but it has not been fully implemented, or is not maintained or monitored.
</t>
    <phoneticPr fontId="2" type="noConversion"/>
  </si>
  <si>
    <t xml:space="preserve">No, the company does not have SIEM, but collects logs in a log management tool.
</t>
    <phoneticPr fontId="2" type="noConversion"/>
  </si>
  <si>
    <t xml:space="preserve">The company are using traditional detection mechanisms such as signature-based IDSes, but lack a centralized, integrated view of the threat picture.
</t>
    <phoneticPr fontId="2" type="noConversion"/>
  </si>
  <si>
    <t xml:space="preserve">The company uses an integrated approach, collecting data at all layers of the infrastructure,  using anomaly-based malware detection in combination with more traditional detection methods.
</t>
    <phoneticPr fontId="2" type="noConversion"/>
  </si>
  <si>
    <t xml:space="preserve">The company uses an integrated approach, collecting data at all layers of the infrastructure,  using anomaly-based malware detection in combination with more traditional detection methods. Potential new threats are analyzed at the SOC by skilled analysts.
</t>
    <phoneticPr fontId="2" type="noConversion"/>
  </si>
  <si>
    <t xml:space="preserve">Robust coverage throughout the entire network, endpoints and servers to include critical applications
</t>
    <phoneticPr fontId="2" type="noConversion"/>
  </si>
  <si>
    <t xml:space="preserve">In addition to all egress, endpoint and servers; coverage includes internal visibility to detect lateral movements
</t>
    <phoneticPr fontId="2" type="noConversion"/>
  </si>
  <si>
    <t xml:space="preserve">Coverage on the network to include all egress and all endpoints and most servers
</t>
    <phoneticPr fontId="2" type="noConversion"/>
  </si>
  <si>
    <t xml:space="preserve">Visibility into major egress points and some systems
</t>
    <phoneticPr fontId="2" type="noConversion"/>
  </si>
  <si>
    <t xml:space="preserve">Visibility includes all egress points with good view into endpoints and some applications.
</t>
    <phoneticPr fontId="2" type="noConversion"/>
  </si>
  <si>
    <t xml:space="preserve">Visibility into all egress, some internal traffic, endpoints, servers and many applications.  This is actively leveraged for high quality alerting
</t>
    <phoneticPr fontId="2" type="noConversion"/>
  </si>
  <si>
    <t xml:space="preserve">Robust visibility into all locations and levels.  Processes leveraged to identify gaps in visibility that are quickly remediated.
</t>
    <phoneticPr fontId="2" type="noConversion"/>
  </si>
  <si>
    <t xml:space="preserve">The organization has a rapidly increasing repository of finished intelligence products that is indexed and searchable by analysts
</t>
    <phoneticPr fontId="2" type="noConversion"/>
  </si>
  <si>
    <t xml:space="preserve">The organization has a small repository of prior intelligence products
</t>
    <phoneticPr fontId="2" type="noConversion"/>
  </si>
  <si>
    <t xml:space="preserve">The analytic products frequently address all analytic requirements and drive addition of new requirements 
</t>
    <phoneticPr fontId="2" type="noConversion"/>
  </si>
  <si>
    <t xml:space="preserve">Cyber threat intelligence collected is conducted against defined requirements, with a versatile collection platform 
</t>
    <phoneticPr fontId="2" type="noConversion"/>
  </si>
  <si>
    <t xml:space="preserve">Cyber threat intelligence collection is aligned to intelligence requirements, and is collected from a list of high quality providers
</t>
    <phoneticPr fontId="2" type="noConversion"/>
  </si>
  <si>
    <t xml:space="preserve">Cyber threat intelligence is collected from a defined set of providers
</t>
    <phoneticPr fontId="2" type="noConversion"/>
  </si>
  <si>
    <t xml:space="preserve">The company monitors public disclosures/databases such as CVE and NVD  of newly published vulnerabilities, but it is on an ad hoc basis. 
</t>
    <phoneticPr fontId="2" type="noConversion"/>
  </si>
  <si>
    <t xml:space="preserve">Public disclosures are sometimes monitored/caught by personnel or provided by vendors, but are rarely used in any way.
</t>
    <phoneticPr fontId="2" type="noConversion"/>
  </si>
  <si>
    <t xml:space="preserve">Cyber threat intelligence is collected from a constantly fluctuating list of providers
</t>
    <phoneticPr fontId="2" type="noConversion"/>
  </si>
  <si>
    <t xml:space="preserve">Policies to monitor and track new vulnerabilities are in place; however, they are not consistently implemented. Procedures exist to monitor public vulnerability databases such as CVE and NVD. The company lacks systematic methods to map disclosures to their own systems. Organization has a process for internal users to report vulnerabilities. However this process is not followed consistently.
</t>
    <phoneticPr fontId="2" type="noConversion"/>
  </si>
  <si>
    <t xml:space="preserve">The organization has an internal team that is responsible for continuously monitoring public disclosures of newly published vulnerabilities. Public vulnerability database CVE,NBD are regularly monitored. Processes exist to systematically track and mitigate newly identified vulnerabilities. Organization has well defined and published process for internal users to submit vulnerabilities such as a bug bounty program.
</t>
    <phoneticPr fontId="2" type="noConversion"/>
  </si>
  <si>
    <t xml:space="preserve">The company has an automated process and team for collecting public intelligence from open source and paid subscription services e.g. National Council of Information Sharing and Analysis Center.  A process is defined, tracked and measured for continuous improvement to map intelligence threats to systems and monitor/escalate vulnerabilities.  Significant intelligence information is reported back to the industry. The organization has formally established a bug bounty program.
</t>
    <phoneticPr fontId="2" type="noConversion"/>
  </si>
  <si>
    <t xml:space="preserve">The company has a defined process for collecting public intelligence from open source and paid subscription services e.g. National Council of Information Sharing and Analysis Center.  A process is defined and tracked to map intelligence threats to systems and monitor/escalate vulnerabilities.  The organization contributes intelligence information back to the industry.
</t>
    <phoneticPr fontId="2" type="noConversion"/>
  </si>
  <si>
    <t xml:space="preserve">The company has a defined process for collecting intelligence from open source and paid subscription services e.g. National Council of Information Sharing and Analysis Center.  A process is defined to map intelligence threats to systems.
</t>
    <phoneticPr fontId="2" type="noConversion"/>
  </si>
  <si>
    <t xml:space="preserve">The organization shares strategic cyber threat intelligence through informal media or channels e.g. Telephone, word of mouth
</t>
    <phoneticPr fontId="2" type="noConversion"/>
  </si>
  <si>
    <t xml:space="preserve">The organization shares strategic cyber threat intelligence both internally and externally via repeatable and scalable media e.g. PDFDOC
</t>
    <phoneticPr fontId="2" type="noConversion"/>
  </si>
  <si>
    <t xml:space="preserve">The organization shares tactical cyber threat intelligence both internally and externally in definable, structured format; however indicator integration is mostly manual e.g. CybOX, STIX, Yara, TAXII
</t>
    <phoneticPr fontId="2" type="noConversion"/>
  </si>
  <si>
    <t xml:space="preserve">The organization shares tactical cyber threat intelligence through informal media or channels e.g. Telephone, word of mouth
</t>
    <phoneticPr fontId="2" type="noConversion"/>
  </si>
  <si>
    <t xml:space="preserve">The organization shares tactical  cyber threat intelligence both internally and externally, with automated integration into network defense systems
</t>
    <phoneticPr fontId="2" type="noConversion"/>
  </si>
  <si>
    <t xml:space="preserve">The organization has defined its cyber threat intelligence requirements, which are derived from an informal requirement identification process
</t>
    <phoneticPr fontId="2" type="noConversion"/>
  </si>
  <si>
    <t xml:space="preserve">The organization is currently working to define its cyber threat intelligence requirements and integrate some level of repeatability
</t>
    <phoneticPr fontId="2" type="noConversion"/>
  </si>
  <si>
    <t xml:space="preserve">The organization understands its primary adversaries
</t>
    <phoneticPr fontId="2" type="noConversion"/>
  </si>
  <si>
    <t xml:space="preserve">Adequate support from leadership with a defined budget, and allocated FTE to maintain current cyber intel capabilities
  </t>
    <phoneticPr fontId="2" type="noConversion"/>
  </si>
  <si>
    <t xml:space="preserve">Well supported and funded by leadership.  Allocated sufficient budget and FTE to maintain and expand current cyber intel capabilities
</t>
    <phoneticPr fontId="2" type="noConversion"/>
  </si>
  <si>
    <t xml:space="preserve">Leadership supports cyber intel capabilities with robust people, process and technology.  Buy-in from the top drives changes and makes an impact to the organization
</t>
    <phoneticPr fontId="2" type="noConversion"/>
  </si>
  <si>
    <t xml:space="preserve">Security metrics measure all major functions within the security program at strategic and tactical levels, and the impact/effectiveness/value of these functions in meeting business objectives.
</t>
    <phoneticPr fontId="2" type="noConversion"/>
  </si>
  <si>
    <t xml:space="preserve">Strategic level metrics are developed and presented to management at least quarterly, but typically more frequently, especially to C-Suite/senior management.  Senior management, including the Board, have a good understanding of the security program at a strategic level, through the metrics.  Feedback on the metrics in demonstrating strategic security posture is obtained regularly, and incorporated into improving the metrics program.
</t>
    <phoneticPr fontId="2" type="noConversion"/>
  </si>
  <si>
    <t xml:space="preserve">The metrics program regularly measures the effectiveness of the security program at strategic and tactical levels, and actively discusses program performance with senior management, including C-level and the Board.  Action items are noted for areas for improvement, and progress against action items is tracked.
</t>
    <phoneticPr fontId="2" type="noConversion"/>
  </si>
  <si>
    <t xml:space="preserve">The metrics program frequently measures the effectiveness of the security program at strategic and tactical levels 2-3 times a year, and discusses program performance with senior management. 
</t>
    <phoneticPr fontId="2" type="noConversion"/>
  </si>
  <si>
    <t xml:space="preserve">The metrics program measures the effectiveness of the security program periodically typically once a year, for example, during year-end.
</t>
    <phoneticPr fontId="2" type="noConversion"/>
  </si>
  <si>
    <t xml:space="preserve">Security metrics development is operationalized but highly manual.  Specific procedures exist for data collection, analysis, and charting.  Dashboards can typically be produced within 1-2 weeks.
</t>
    <phoneticPr fontId="2" type="noConversion"/>
  </si>
  <si>
    <t xml:space="preserve">Security metrics can be generated in real-time through the use of tools to collect, consolidate, analyze, and chart data.  Dashboards can be typically be generated within a day or two including time for dashboard review/quality checks.
</t>
    <phoneticPr fontId="2" type="noConversion"/>
  </si>
  <si>
    <t xml:space="preserve">Information security has an annual budget, but it is generally allocated from above with minimal input.
</t>
    <phoneticPr fontId="2" type="noConversion"/>
  </si>
  <si>
    <t xml:space="preserve">Information security strategy is technology-focused with no clear alignment with IT or business objectives. Projects are budgeted on preferred controls without supporting resource plans.  
Information security strategy is reviewed at least annually, but only by IT stakeholders.
</t>
    <phoneticPr fontId="2" type="noConversion"/>
  </si>
  <si>
    <t xml:space="preserve">Information security strategy is communicated through a one-time information security leadership message, and then posted to the Intranet.  Updates are posted on the Intranet but may not be consistently communicated.
</t>
    <phoneticPr fontId="2" type="noConversion"/>
  </si>
  <si>
    <t xml:space="preserve">Formal interactions between the business and information security are established for major initiatives e.g. cross-functional project teams, steering committees, etc. to confirm business needs are considered.
</t>
    <phoneticPr fontId="2" type="noConversion"/>
  </si>
  <si>
    <t xml:space="preserve">Information security has visibility at the Board level on a periodic basis about once a year, but is not a key focus/priority area for the Board.  The Board does not have a good understanding of current information security threats, objectives, and initiatives.
</t>
    <phoneticPr fontId="2" type="noConversion"/>
  </si>
  <si>
    <t xml:space="preserve">Security roles are staffed with adequate knowledge or skills required to fulfil their responsibilities. Individuals are identified for succession planning of critical enterprise security responsibilities.
</t>
    <phoneticPr fontId="2" type="noConversion"/>
  </si>
  <si>
    <t xml:space="preserve">Formal roles and responsibilities are documented and include segregation of duties/ the 'need to know' principal. 
</t>
    <phoneticPr fontId="2" type="noConversion"/>
  </si>
  <si>
    <t xml:space="preserve">PSG's are published on the Intranet in a single repository, and supporting communication is sent to the enterprise.  Changes to PSGs are not proactively communicated.
</t>
    <phoneticPr fontId="2" type="noConversion"/>
  </si>
  <si>
    <t xml:space="preserve">A formally defined and documented information security policy exists.  The policy does not align with industry standards or leading practices.  The policy is typically updated once a year, but not consistently so. 
</t>
    <phoneticPr fontId="2" type="noConversion"/>
  </si>
  <si>
    <t xml:space="preserve">PSGs are owned by Information Security management not a corporate executive/C-level executive, with considerable input and support from IT, but limited input and support from business stakeholders.
</t>
    <phoneticPr fontId="2" type="noConversion"/>
  </si>
  <si>
    <t xml:space="preserve">Formal Policies &amp; Procedures are defined for use of the component catalogue or any other reusable architectural component, and the  Awareness team actively promotes the use of the catalogue.
</t>
    <phoneticPr fontId="2" type="noConversion"/>
  </si>
  <si>
    <t xml:space="preserve">Prioritizing countermeasures based on actual threats to our industry is a defined process.  Roles and responsibilities are documented and the team provides valuable input into the countermeasure planning and design process
</t>
    <phoneticPr fontId="2" type="noConversion"/>
  </si>
  <si>
    <t xml:space="preserve">Architecture function has been designed to meet business goals mapped to information security, and it's role is defined through policies, procedures and standards.
</t>
    <phoneticPr fontId="2" type="noConversion"/>
  </si>
  <si>
    <t xml:space="preserve">Architecture interacts with Operations and Awareness teams at defined frequencies with a specified agenda that includes a focus on both current problems and future improvement opportunities.
</t>
    <phoneticPr fontId="2" type="noConversion"/>
  </si>
  <si>
    <t xml:space="preserve">Security architect roles are formally defined by a single Lead Architect and used to develop goals and objectives for individual architects that are incorporated into the organizations performance management process. Specific architecture competencies are identified and documented and used to define development objectives for individual architects. Typically, these competencies will be aligned with the technologies and processes most relevant to the organization. Some goals and objectives for individual architects are aligned with specific functions or business units.
</t>
    <phoneticPr fontId="2" type="noConversion"/>
  </si>
  <si>
    <t xml:space="preserve">An architecture service definition exists and outlines the touch points for all service domains as they develop new systems or design changes.
</t>
    <phoneticPr fontId="2" type="noConversion"/>
  </si>
  <si>
    <t xml:space="preserve">Access controlled w/ badge reader systems. Badge control processes granting, permission assignment, revocation are effective. 
</t>
    <phoneticPr fontId="2" type="noConversion"/>
  </si>
  <si>
    <t xml:space="preserve">Most operations are consolidated into a central team, but certain parts are distributed.
</t>
    <phoneticPr fontId="2" type="noConversion"/>
  </si>
  <si>
    <t xml:space="preserve">There is formal security training awareness program established across the enterprise. Users are required to complete refresher training at least annually. Employees are quizzed at the completion of the training to determine effectiveness of the enterprise security awareness program. Content is delivered through a coordinated  system with other enterprise programs, but trainings are not integrated.
</t>
    <phoneticPr fontId="2" type="noConversion"/>
  </si>
  <si>
    <t xml:space="preserve">Wireless networks for employees and third-parties are implemented, and are strongly protected e.g WPA2.
</t>
    <phoneticPr fontId="2" type="noConversion"/>
  </si>
  <si>
    <t xml:space="preserve">A detailed network diagram is available, supplemented by a limited set of host information e.g. operating system and purpose. Changes are made periodically to reflect current environment.
</t>
    <phoneticPr fontId="2" type="noConversion"/>
  </si>
  <si>
    <t xml:space="preserve">Security is integrated in at least the one major development phase of the SDLC, with toll gates in requirements analysis, design, implementation, testing and evaluation.
</t>
    <phoneticPr fontId="2" type="noConversion"/>
  </si>
  <si>
    <t xml:space="preserve">Some products have formally implemented parts of the software security program, but it is only partially adopted.
</t>
    <phoneticPr fontId="2" type="noConversion"/>
  </si>
  <si>
    <t xml:space="preserve">A manual review process exists.  There is a documented policy/procedure requiring that devices without endpoint protection be identified, tracked, and resolved regularly, or mitigating controls applied. 
</t>
    <phoneticPr fontId="2" type="noConversion"/>
  </si>
  <si>
    <t xml:space="preserve">There is an enterprise wide documented policy covering cloud security. The policy is available to all end users and is reviewed and approved at least annually. 
</t>
    <phoneticPr fontId="2" type="noConversion"/>
  </si>
  <si>
    <t xml:space="preserve">There is an enterprise wide documented policy covering mobile security. The policy is available to all end users and is reviewed and approved at least annually. 
</t>
    <phoneticPr fontId="2" type="noConversion"/>
  </si>
  <si>
    <t xml:space="preserve">There is an enterprise wide documented policy covering the secure use of social media. The policy is available to all end users and is reviewed and approved at least annually. 
</t>
    <phoneticPr fontId="2" type="noConversion"/>
  </si>
  <si>
    <t xml:space="preserve">A data classification standard exists but is not well-communicated or consistently followed.
</t>
    <phoneticPr fontId="2" type="noConversion"/>
  </si>
  <si>
    <t xml:space="preserve">An inventory of assets exists but does not include information about the nature of the data stored and risk of the asset.
</t>
    <phoneticPr fontId="2" type="noConversion"/>
  </si>
  <si>
    <t xml:space="preserve">Data inventories include critical structured and unstructured repositories. Data architecture is mapped at the business unit level.
</t>
    <phoneticPr fontId="2" type="noConversion"/>
  </si>
  <si>
    <t>The access management process request, approval, review, modification/ termination is formally defined and documented; however the process is still largely manual with no automated workflow capabilities.</t>
    <phoneticPr fontId="2" type="noConversion"/>
  </si>
  <si>
    <t xml:space="preserve">A very small number of applications are integrated with an SSO/IAM system, enabling users to access authorized applications without re-entering credentials, after initial authentication with an application or system integrated with the SSO/IAM system.
</t>
    <phoneticPr fontId="2" type="noConversion"/>
  </si>
  <si>
    <t xml:space="preserve">There is a formal IT group that provides oversight and guidance for IAM, but with limited business unit interaction or enterprise level visibility.
</t>
    <phoneticPr fontId="2" type="noConversion"/>
  </si>
  <si>
    <t xml:space="preserve">A central directory exists, but without a strong single authoritative source. Data validation across the directories is not performed. Process of creating identities is defined by not well communicated or followed.
</t>
    <phoneticPr fontId="2" type="noConversion"/>
  </si>
  <si>
    <t>There is a formal policy requiring the performance of entitlement reviews. Entitlements are reviewed periodically.  There are no specific procedures for performance of reviews so execution of the reviews is inconsistent from application to application and department to department.</t>
    <phoneticPr fontId="2" type="noConversion"/>
  </si>
  <si>
    <t xml:space="preserve">There is one key asset inventory, but is incomplete.  A very small number of small asset inventories may exist. Processes for maintaining asset inventories are formally defined and documented, but not consistently followed.  Asset management tools/capabilities are limited.
</t>
    <phoneticPr fontId="2" type="noConversion"/>
  </si>
  <si>
    <t xml:space="preserve">There are formal processes in place to engage third parties but processes are not standardized across procurement groups.
</t>
    <phoneticPr fontId="2" type="noConversion"/>
  </si>
  <si>
    <t xml:space="preserve">There is a clearly established ownership defined for the third party management program; ownership is formally communicated to the organization.
</t>
    <phoneticPr fontId="2" type="noConversion"/>
  </si>
  <si>
    <t xml:space="preserve">There are formal processes in place to manage vendor risk with evidence of executive management involvement in the vendor risk function.  There is evidence of risk oversight at the enterprise level for highly critical vendors e.g those with very high risk profiles.
</t>
    <phoneticPr fontId="2" type="noConversion"/>
  </si>
  <si>
    <t xml:space="preserve">Standardized T's &amp; C's and security and privacy clauses for the protection of information are used in all agreements; but the contractual language is not dependent on the risk rating of the vendor.
</t>
    <phoneticPr fontId="2" type="noConversion"/>
  </si>
  <si>
    <t xml:space="preserve">Data collection and standards are controlled at the business unit level.
</t>
    <phoneticPr fontId="2" type="noConversion"/>
  </si>
  <si>
    <t xml:space="preserve">Data disclosure policies and procedures are defined at the business unit level.
</t>
    <phoneticPr fontId="2" type="noConversion"/>
  </si>
  <si>
    <t>A documented breach management plan has been implemented that includes: accountability, identification, risk assessment, response, containment, communications including possible notification to affected individuals and appropriate authorities, if required or deemed necessary, remediation including post-breach analysis of the breach response and resumption. General privacy training is provided as part of the enterprise-wide training program</t>
    <phoneticPr fontId="2" type="noConversion"/>
  </si>
  <si>
    <t xml:space="preserve">Documented policies and procedures
covering all relevant aspects have been implemented to deal with inquiries, complaints and disputes.
</t>
    <phoneticPr fontId="2" type="noConversion"/>
  </si>
  <si>
    <t>The privacy notice is documented, readily accessible and available, provided in a timely fashion and clearly dated.</t>
    <phoneticPr fontId="2" type="noConversion"/>
  </si>
  <si>
    <t xml:space="preserve">Multiple individuals have been identified to monitor privacy requirements.
</t>
    <phoneticPr fontId="2" type="noConversion"/>
  </si>
  <si>
    <t xml:space="preserve">Executive leadership is periodically engaged in the incident management program, but not on an ongoing, consistent basis.  Many incident management capabilities exist, but more advanced capabilities require third-party/external assistance.
</t>
    <phoneticPr fontId="2" type="noConversion"/>
  </si>
  <si>
    <t>Certain aspects of the incident management program are supported by executive leadership e.g technology investment approvals. Leadership is involved and kept updated in areas it supports, but does not have buy-in into the overall program operations.</t>
    <phoneticPr fontId="2" type="noConversion"/>
  </si>
  <si>
    <t xml:space="preserve">An IR team is assembled with  personnel that have in-depth expertise and skills on some critical functions within the program. Other functions are executed in an fashion depending on incident type, resource availability and required skill set
</t>
    <phoneticPr fontId="2" type="noConversion"/>
  </si>
  <si>
    <t xml:space="preserve">The company performs periodic but not regular exercises of their incident response plan; results are tracked but not shared or discussed or used for  improvement purposes
</t>
    <phoneticPr fontId="2" type="noConversion"/>
  </si>
  <si>
    <t>Threats and vulnerabilities are managed, but in disparate locations and without the necessary communications channels to leverage knowledge sharing.  The organization establishes ownership based on business units or service owners. Tickets are assigned to each owner based on SLA's.</t>
    <phoneticPr fontId="2" type="noConversion"/>
  </si>
  <si>
    <t xml:space="preserve">The scope of assessment is established for compliance reasons only.
</t>
    <phoneticPr fontId="2" type="noConversion"/>
  </si>
  <si>
    <t xml:space="preserve">There are established processes in place to perform technical security assessments for new and emerging technologies.
 </t>
    <phoneticPr fontId="2" type="noConversion"/>
  </si>
  <si>
    <t xml:space="preserve">An SM team is assembled with  personnel that have in-depth expertise and skills on some critical functions within the program. Other functions are executed in an fashion depending on incident type, resource availability and required skill set.
</t>
    <phoneticPr fontId="2" type="noConversion"/>
  </si>
  <si>
    <t xml:space="preserve">Monitoring is accomplished through manual analysis of log repositories based on a pre-defined frequency according to documented analysis procedures e.g check for certain log event types, etc  A few components of the infrastructure are monitored e.g network and host, host and database, but monitoring may not necessarily be risk-based.
</t>
    <phoneticPr fontId="2" type="noConversion"/>
  </si>
  <si>
    <t xml:space="preserve">Executive leadership is periodically engaged in the security monitoring program, but not on an ongoing, consistent basis.  Many security monitoring capabilities exist, but more advanced capabilities require third-party/external assistance.
</t>
    <phoneticPr fontId="2" type="noConversion"/>
  </si>
  <si>
    <t xml:space="preserve">Targeted determined adversaries/attackers e.g. the APT are recognized as a threat, and extended monitoring is in place to monitor for breaches. Examples of monitoring efforts may include host monitoring, outbound connections monitoring in addition to more traditional approaches, such as IDS and malware detection.
</t>
    <phoneticPr fontId="2" type="noConversion"/>
  </si>
  <si>
    <t xml:space="preserve">The organization's cyber threat intel capability is defined and documented with some staffing and clear requirements
</t>
    <phoneticPr fontId="2" type="noConversion"/>
  </si>
  <si>
    <t xml:space="preserve">Metrics map back to the organization's information technology and security goals and objectives. Metrics provide insight into the effectiveness and or efficiency of security processes and controls.
</t>
    <phoneticPr fontId="2" type="noConversion"/>
  </si>
  <si>
    <t>Information security participates in executive steering committees to align security initiatives with business objectives. Key information security personnel know and understand  enterprise business objectives. The information security strategy is communicated to key business personnel.</t>
    <phoneticPr fontId="2" type="noConversion"/>
  </si>
  <si>
    <t>Business objectives drive information security strategies and plans. Plans are approved by the business; further, periodic updates and reporting on key information security initiatives and investments are performed against business strategies. All information security personnel know and understand business strategic objectives.</t>
    <phoneticPr fontId="2" type="noConversion"/>
  </si>
  <si>
    <t>Management has developed, documented and communicated its mission and vision. Implementation practices are left to the discretion of individual managers.</t>
    <phoneticPr fontId="2" type="noConversion"/>
  </si>
  <si>
    <t xml:space="preserve">Information security strategy is clearly defined with formalized implementation plans. Management measures its activities against the defined mission and is benchmarked against similar organizations/industries, on annual basis.
</t>
    <phoneticPr fontId="2" type="noConversion"/>
  </si>
  <si>
    <t xml:space="preserve">The Information security program has a clearly defined strategy, formalized implementation plans, and is fully integrated in business-level decision making. Management measures its activities against the defined mission by engaging internal and external subject matter resources to evaluate adoption of industry leading practices.
           </t>
    <phoneticPr fontId="2" type="noConversion"/>
  </si>
  <si>
    <t>Information security strategy has detailed project plans that includes objectives, descriptions, and success criteria, but the plans are written such that they are more geared towards IT/information security, than the business.</t>
    <phoneticPr fontId="2" type="noConversion"/>
  </si>
  <si>
    <t>Information security strategy has supporting projects plans and simple project descriptions using technology-centric terms.</t>
    <phoneticPr fontId="2" type="noConversion"/>
  </si>
  <si>
    <t xml:space="preserve">Information security strategy is sufficiently detailed with supporting plans to explain the why, what, how, when of each major initiative. The plans are written in simple business terms for effective communications.
</t>
    <phoneticPr fontId="2" type="noConversion"/>
  </si>
  <si>
    <t>A formal information security governance process and body, consisting of representation from each of the major business units, has been established. Executive management is informally involved with governance activities.</t>
    <phoneticPr fontId="2" type="noConversion"/>
  </si>
  <si>
    <t>The information Security governance structure is aligned with business and functional areas and is aligned with leading practices. The established governance committee is formalized and performance against plan is measured on a periodic basis. The committee includes involvement from Executive management and consists of representation from each of the major business units.</t>
    <phoneticPr fontId="2" type="noConversion"/>
  </si>
  <si>
    <t>The information security governance committee is formalized and performance against plan is measured on a periodic basis.  The committe conists of representatives from each major business unit and Executive Management is directly involved with governance activities. There is an annual program evaluation of the information security activities to assess and monitor the program effectiveness and efficiency.</t>
    <phoneticPr fontId="2" type="noConversion"/>
  </si>
  <si>
    <t>Formal commitment is available from information security and the business, and is regularly communicated.</t>
    <phoneticPr fontId="2" type="noConversion"/>
  </si>
  <si>
    <t>There are formal business liaisons that help identify and document key business requirements for information security.  Business representatives include members of HR, Legal, Internal Audit, Risk Management, Privacy, and Physical Security.</t>
    <phoneticPr fontId="2" type="noConversion"/>
  </si>
  <si>
    <t xml:space="preserve">A standard set of questions are used to evaluate the personnel before employment.
  </t>
    <phoneticPr fontId="2" type="noConversion"/>
  </si>
  <si>
    <t>A standard set of terms and conditions which state the obligations of employees, contractors and third party users and the organization's responsibilities for information security are part of the contractual obligation and temporary personnel are bound to read and adhere to the terms before work can be commenced.</t>
    <phoneticPr fontId="2" type="noConversion"/>
  </si>
  <si>
    <t>Formal support and authority is available to the information security organization from business management, and it is well-communicated and understood.</t>
    <phoneticPr fontId="2" type="noConversion"/>
  </si>
  <si>
    <t>Regular and visible messages from senior management and business leaders on security issues occur. Authority and importance of information security is clearly understood and accepted.</t>
    <phoneticPr fontId="2" type="noConversion"/>
  </si>
  <si>
    <t>There are dedicated business liaisons within information security that take accountability for helping improve business performance within acceptable risk thresholds. The performance of business liaisons are measured as part of their KPIs.</t>
    <phoneticPr fontId="2" type="noConversion"/>
  </si>
  <si>
    <t>Formal business liaisons occur that communicate information security objectives, initiatives, and threats to the business, and business objectives, initiatives, and requirements back to information security.  Liaisons track success metrics for the business on relevant information security issues.</t>
    <phoneticPr fontId="2" type="noConversion"/>
  </si>
  <si>
    <t>A standard set of questions are used to evaluate all personnel, including employees, contractors and third parties, before gaining access to information systems.</t>
    <phoneticPr fontId="2" type="noConversion"/>
  </si>
  <si>
    <t>A standard evaluation is completed for all personnel, with periodic re-evaluation of personnel with access to high risk information systems.</t>
    <phoneticPr fontId="2" type="noConversion"/>
  </si>
  <si>
    <t>All relevant including temporary personnel are required to sign all legal agreements and frequent re-evaluation of signed agreements are carried out as well as a yearly training or refreshment course.</t>
    <phoneticPr fontId="2" type="noConversion"/>
  </si>
  <si>
    <t xml:space="preserve">A standard set of terms and conditions which state the obligations of employees, contractors and third party users and the organization’s responsibilities for information security are part of a non-disclosure agreement NDA which is obliged for all relevant including temporary personnel.
 </t>
    <phoneticPr fontId="2" type="noConversion"/>
  </si>
  <si>
    <t xml:space="preserve">There is a formal process to apply disciplinary measures for employees who have committed a security breach or misused information processing facilities.
</t>
    <phoneticPr fontId="2" type="noConversion"/>
  </si>
  <si>
    <t>There is documentation of an established process to apply disciplinary measures for employees who have committed a security breach or misuse information processining facilities.</t>
    <phoneticPr fontId="2" type="noConversion"/>
  </si>
  <si>
    <t>There is a formal process in place which is reviewed yearly for applicability to apply disciplinary measures when a security breach or misused information processing facilities is discovered.</t>
    <phoneticPr fontId="2" type="noConversion"/>
  </si>
  <si>
    <t>Information security risk management policies guide a consistent organizational approach for framing risk the context for risk-based decisions and results in a strategy for assessing, monitoring, and responding to risk. The information security risk management strategy is monitored and reviewed for effectiveness and alignment with the ITRM and enterprise risk management ERM strategies as well as other enterprise processes.</t>
    <phoneticPr fontId="2" type="noConversion"/>
  </si>
  <si>
    <t>The information security risk management process is monitored and reviewed for effectiveness. The information security risk management strategy is aligned with business objectives, with linkages to the IT risk management ITRM process.</t>
    <phoneticPr fontId="2" type="noConversion"/>
  </si>
  <si>
    <t xml:space="preserve">There is a formally defined information security risk management methodology with a defined risk taxonomy, as defined within organizational policy. Risk management processes are integrated in an information security risk management strategy. </t>
    <phoneticPr fontId="2" type="noConversion"/>
  </si>
  <si>
    <t>There are defined information security risk assessment processes with established guidelines on risk treatment options and activities.</t>
    <phoneticPr fontId="2" type="noConversion"/>
  </si>
  <si>
    <t>There are formally defined enterprise risk tolerance, impact levels, and loss impacts levels, and they are applied by each business unit or facility. There is a clear and effective risk acceptance process.</t>
    <phoneticPr fontId="2" type="noConversion"/>
  </si>
  <si>
    <t xml:space="preserve">Information security risk owners are established and risk treatment activities are subject to review by a governing body for consistent risk treatment.  
   </t>
    <phoneticPr fontId="2" type="noConversion"/>
  </si>
  <si>
    <t>Formal procedures and criteria are established that describe information security requirements for integrating risk and compliance activities prior to M&amp;A processes are complete, during pre-close activities.`</t>
    <phoneticPr fontId="2" type="noConversion"/>
  </si>
  <si>
    <t xml:space="preserve">Information security compliance requirements are defined at the enterprise level. Monitoring of compliance to these requirements is performed at the local level.
</t>
    <phoneticPr fontId="2" type="noConversion"/>
  </si>
  <si>
    <t>The organization has established relationships with third-party partners to assess key aspects of its security program.</t>
    <phoneticPr fontId="2" type="noConversion"/>
  </si>
  <si>
    <t>Costs are analyzed and tracked but are not evaluated against the success of the security metrics program.  The analysis is not acted upon.</t>
    <phoneticPr fontId="2" type="noConversion"/>
  </si>
  <si>
    <t xml:space="preserve">Responsibilities for defining and reporting metrics are formally assigned and communicated, and performance measurements are being reported on periodically.  Procedures and tools for metrics reporting are not standardized.  </t>
    <phoneticPr fontId="2" type="noConversion"/>
  </si>
  <si>
    <t xml:space="preserve">There is a formally defined and documented process for measuring, tracking, and monitoring compliance with PSGs.  The process is partly manual, and partly automated through the use of scanning tools.  The process is not consistently followed e.g process not executed in the timeframes required, remediation of non-compliance not tracked.  </t>
    <phoneticPr fontId="2" type="noConversion"/>
  </si>
  <si>
    <t xml:space="preserve">Review of policies, procedures, and standards by a central governing organization i.e inclusive of members of HR and Legal occurs when the documentation is first created but not when policies, procedures, or standards are updated. </t>
    <phoneticPr fontId="2" type="noConversion"/>
  </si>
  <si>
    <t>Policy exceptions are approved by the team managing the policy exceptions for information security, in conjunction with information security management e.g VP, Director, CISO etc  Different levels of approvals are required depending upon the risk created by the exception.</t>
    <phoneticPr fontId="2" type="noConversion"/>
  </si>
  <si>
    <t>Exceptions are tracked in a single spreadsheet or a similar repository; the process is highly manual.  Some waivers are granted indefinitely.  Most waivers do not extend beyond a year.</t>
    <phoneticPr fontId="2" type="noConversion"/>
  </si>
  <si>
    <t xml:space="preserve">There is a formally documented, approved, and communicated process for updating PSGs.  The process is not consistently followed throughout the enterprise.
</t>
    <phoneticPr fontId="2" type="noConversion"/>
  </si>
  <si>
    <t>There is a formally documented, approved, and communicated policy exceptions process that defines how exceptions are handled, tracked, and monitored.  The policy is consistently followed throughout the enterprise.</t>
    <phoneticPr fontId="2" type="noConversion"/>
  </si>
  <si>
    <t xml:space="preserve">PSGs are closely aligned with industry standards.  Consideration is given to significant/well-known regulatory requirements. 
</t>
    <phoneticPr fontId="2" type="noConversion"/>
  </si>
  <si>
    <t>PSGs are developed by information security in conjunction with IT stakeholders, but with limited engagement from business stakeholders.</t>
    <phoneticPr fontId="2" type="noConversion"/>
  </si>
  <si>
    <t>PSGs cover the primary operating platforms e.g Windows, UNIX, but not all relevant platforms across the organization. Local PSGs exist, and supplement enterprise PSGs, and address local laws and regulations, and other country/region specific information security requirements. Local PSGs are adhered to more than enterprise PSGs.</t>
    <phoneticPr fontId="2" type="noConversion"/>
  </si>
  <si>
    <t xml:space="preserve">Formal policies and procedures exist regarding registration and maintenance of inventory entries. These policies and procedures are promoted by the Awareness team to potential application and system owners. All high risk applications and systems are included in the inventory. Coverage of Medium and Low risk inventory entries may be incomplete.
</t>
    <phoneticPr fontId="2" type="noConversion"/>
  </si>
  <si>
    <t>Workflow is defined for engaging Security Architects via technology/solution liaisons dedicated to various LOBs; policies e.g. SDLC, Change Management dictate required "gates" for new technology/business initiatives.</t>
    <phoneticPr fontId="2" type="noConversion"/>
  </si>
  <si>
    <t>Countermeasure evaluation process is clearly defined and documented.  Consideration is  taken to evaluate security posture in light of today's threats as well as emerging threats.</t>
    <phoneticPr fontId="2" type="noConversion"/>
  </si>
  <si>
    <t xml:space="preserve">Regulatory compliance, standards, best practice, some red team penetration tests
</t>
    <phoneticPr fontId="2" type="noConversion"/>
  </si>
  <si>
    <t>Consideration for intolerable business risks / scenarios is based on regular inputs from key business stakeholders.  The process is clearly defined, documented and socialized.</t>
    <phoneticPr fontId="2" type="noConversion"/>
  </si>
  <si>
    <t>Architecture governance is held within the Architecture Council, made up of a cross-function team that includes other security functions and IT leadership.  Defined goals are established for the Architecture organization and are reviewed periodically by the Architecture Council.</t>
    <phoneticPr fontId="2" type="noConversion"/>
  </si>
  <si>
    <t>Adherence is tracked through exception and systems development lifecycle processes.</t>
    <phoneticPr fontId="2" type="noConversion"/>
  </si>
  <si>
    <t>Formal procedures are defined for performing "lessons learned" sessions after every new high risk solution / project component has been implemented. Improvement opportunities are identified and referred to the Architecture organization for consideration in future solution enhancement or development activities. However, the priority placed on  implementation of specific improvements is left to the discretion of Architecture leaders.</t>
    <phoneticPr fontId="2" type="noConversion"/>
  </si>
  <si>
    <t>Responsibilities for Architects are defined in Policies &amp; Standards, and outlined in workflow documentation for SDLC and Change Management programs.</t>
    <phoneticPr fontId="2" type="noConversion"/>
  </si>
  <si>
    <t>Architecture has defined Standards for acceptable security configurations of high risk systems, based on leading practice security principles. Instances of non-compliance with those standards for high risk systems are proactively detected by system owners. Non-compliance issues detected are remediated using manual procedures.</t>
    <phoneticPr fontId="2" type="noConversion"/>
  </si>
  <si>
    <t>Awareness has defined activities used to promote Architecture Standards, and are included as a component of the Awareness program.</t>
    <phoneticPr fontId="2" type="noConversion"/>
  </si>
  <si>
    <t>Change Management and Architecture have defined escalation paths based on potential impact and/or deviance from Standards.</t>
    <phoneticPr fontId="2" type="noConversion"/>
  </si>
  <si>
    <t>Security Architects have defined responsibilities to mandate security principles and halt any new business initiative or risk mitigation if potential security impact or deviance from Standards is identified. Formal reporting and escalation is not formally defined.</t>
    <phoneticPr fontId="2" type="noConversion"/>
  </si>
  <si>
    <t>A single component catalogue has been developed for use by the organization during new technology acquisition. All Architects are familiar with and use the catalogue to support technology selection decisions. Architects are always engaged to participate in projects with a high risk profile.</t>
    <phoneticPr fontId="2" type="noConversion"/>
  </si>
  <si>
    <t>Process is well defined and followed by some business units and third parties/contractors.</t>
    <phoneticPr fontId="2" type="noConversion"/>
  </si>
  <si>
    <t>Segregation of duties requirements are defined within the change management process, but are not enforced through process and technology controls.</t>
    <phoneticPr fontId="2" type="noConversion"/>
  </si>
  <si>
    <t>Operating procedures and responsibilities well defined and followed for critical operation processes.</t>
    <phoneticPr fontId="2" type="noConversion"/>
  </si>
  <si>
    <t>Different environments are available, but are inconsistently used.</t>
    <phoneticPr fontId="2" type="noConversion"/>
  </si>
  <si>
    <t xml:space="preserve">The organization has at least  two network providers for fault tolerance, but may be in the same geographic location. </t>
    <phoneticPr fontId="2" type="noConversion"/>
  </si>
  <si>
    <t>Appropriate facility staff are occasionally trained in the use of emergency equipment.</t>
    <phoneticPr fontId="2" type="noConversion"/>
  </si>
  <si>
    <t>The process for managing visitor access is clearly defined, but it is not consistently enforced.</t>
    <phoneticPr fontId="2" type="noConversion"/>
  </si>
  <si>
    <t xml:space="preserve">The process is well defined and followed for some assets or types of changes.
</t>
    <phoneticPr fontId="2" type="noConversion"/>
  </si>
  <si>
    <t>Objectives are defined at the business unit level, but there is some coordination at the enterprise level.</t>
    <phoneticPr fontId="2" type="noConversion"/>
  </si>
  <si>
    <t xml:space="preserve">There are formal requirements to participate in security training opportunities for all new employees, contractors, and temporary staff, with a requirement to take training at the time of on-boarding for employees only. </t>
    <phoneticPr fontId="2" type="noConversion"/>
  </si>
  <si>
    <t>There are established processes in providing real time training is in use with at least two methods of providing such training.</t>
    <phoneticPr fontId="2" type="noConversion"/>
  </si>
  <si>
    <t>There is identified training for specialized roles and job responsibilities. Training is tailored to the targeted audience and incorporated into a formal program.</t>
    <phoneticPr fontId="2" type="noConversion"/>
  </si>
  <si>
    <t>Security training and awareness initiatives are supported. There  exists a budget for security training and awareness.</t>
    <phoneticPr fontId="2" type="noConversion"/>
  </si>
  <si>
    <t>The company performs periodic social engineering assessments, but results are not used to enhance the security awareness program. Results are presented to end users after the conclusion of the assessment, but it is not formally integrated into the awareness program.</t>
    <phoneticPr fontId="2" type="noConversion"/>
  </si>
  <si>
    <t>There is a formal process requiring all users to take the web-based learning module. This learning is supplemented with information made available for users to pull from the intranet.</t>
    <phoneticPr fontId="2" type="noConversion"/>
  </si>
  <si>
    <t xml:space="preserve">There is a formal process to incorporate risks identified in the environment to the information security awareness training. </t>
    <phoneticPr fontId="2" type="noConversion"/>
  </si>
  <si>
    <t xml:space="preserve">Security training and awareness topics are predefined and published annually, in an organizational training calendar.  </t>
    <phoneticPr fontId="2" type="noConversion"/>
  </si>
  <si>
    <t xml:space="preserve">There is a formal process in place to measure the effectiveness of a security program across the enterprise. 
</t>
    <phoneticPr fontId="2" type="noConversion"/>
  </si>
  <si>
    <t>Compliance to mandatory security-related training requirements is monitored and centrally reported.</t>
    <phoneticPr fontId="2" type="noConversion"/>
  </si>
  <si>
    <t>Managed</t>
    <phoneticPr fontId="2" type="noConversion"/>
  </si>
  <si>
    <t>Defined</t>
    <phoneticPr fontId="2" type="noConversion"/>
  </si>
  <si>
    <t>Quantitatively managed</t>
    <phoneticPr fontId="2" type="noConversion"/>
  </si>
  <si>
    <t xml:space="preserve">Information security has an annual budget, and the leader of information security is involved in the budgeting process, but has minimal leeway to request additional funding.
</t>
    <phoneticPr fontId="2" type="noConversion"/>
  </si>
  <si>
    <t xml:space="preserve">Information security strategy aligns with IT and business objectives; supporting budget and resources for execution may not be very well-defined.  The information security strategy is reviewed at least annually, mainly by IT stakeholders and executive management.
</t>
    <phoneticPr fontId="2" type="noConversion"/>
  </si>
  <si>
    <t xml:space="preserve">Information security strategy is communicated through multiple channels - leadership messages, security awareness materials, Intranet.  Updates are not consistently communicated through all channels.
</t>
    <phoneticPr fontId="2" type="noConversion"/>
  </si>
  <si>
    <t xml:space="preserve">Formal interactions between the business and information security are established for all initiatives impacting the business.  Business requirements and needs are considered upfront.  The effectiveness of information security at meeting business needs is not measured.
</t>
    <phoneticPr fontId="2" type="noConversion"/>
  </si>
  <si>
    <t xml:space="preserve">The leader of the information security function is an active participant in the budgeting process and has the opportunity to request additional funding.
</t>
    <phoneticPr fontId="2" type="noConversion"/>
  </si>
  <si>
    <t xml:space="preserve">Information security strategy is risk-based; aligns with IT and business objectives; and has a supporting budget and resources for execution. 
Information security strategy is reviewed at least annually by all business stakeholders, executive management and the board.
</t>
    <phoneticPr fontId="2" type="noConversion"/>
  </si>
  <si>
    <t xml:space="preserve">Information security strategy is communicated through multiple channels; updates to the strategy are communicated through all channels including regular and visible messages from leadership.
</t>
    <phoneticPr fontId="2" type="noConversion"/>
  </si>
  <si>
    <t xml:space="preserve">Processes are established to align information security to business needs, and measure its effectiveness at enabling the business.  Information security is an integral part of the business decision making process.  Business objectives and requirements are an integral part of information security decision making.
</t>
    <phoneticPr fontId="2" type="noConversion"/>
  </si>
  <si>
    <t xml:space="preserve">Information security is a very visible at the Board level.  Information security updates are provided to the Board every time the Board meets.  The Board has a good understanding of the organization's information security posture, and fully supports, and monitors progress on key information security initiatives and objectives.
</t>
    <phoneticPr fontId="2" type="noConversion"/>
  </si>
  <si>
    <t xml:space="preserve">Information security has good visibility, and is frequently a topic on the Board's agenda.  The Board has a fairly good understanding of information security threats, objectives, and initiatives.  However information security is not as high a priority topic, and the Board does not seem as vested in supporting information security initiatives.
</t>
    <phoneticPr fontId="2" type="noConversion"/>
  </si>
  <si>
    <t xml:space="preserve">Security personnel are evaluated on a periodic  basis and responsibilities are periodically evaluated and measured based on performance. Security personnel are required to maintain a certification in support of the respective job responsibilities. Responsibilities for succession planning are periodically evaluated and measured based on performance.
</t>
    <phoneticPr fontId="2" type="noConversion"/>
  </si>
  <si>
    <t xml:space="preserve">The information security organization is fully staffed and all resources have sufficient knowledge and skills to execute their responsibilities. There is a formal program in place to re-evaluate career matrices and succession planning for the enterprise security function.
</t>
    <phoneticPr fontId="2" type="noConversion"/>
  </si>
  <si>
    <t xml:space="preserve">Formal roles and responsibilities, including reporting structures, are documented and regularly communicated to personnel.
</t>
    <phoneticPr fontId="2" type="noConversion"/>
  </si>
  <si>
    <t xml:space="preserve">Information security roles and responsibilities are documented and communicated across the organization. Roles and responsibilities are also monitored to confirm if they meet business and risk management objectives, and personnel's performance against defined roles are regularly assessed.
</t>
    <phoneticPr fontId="2" type="noConversion"/>
  </si>
  <si>
    <t xml:space="preserve">End-users are made aware of security PSGs through multiple channels on a periodic basis: Intranet in a single repository, leadership communications/memos, ongoing security awareness materials, training etc.  Changes to PSGs are proactively communicated.
</t>
    <phoneticPr fontId="2" type="noConversion"/>
  </si>
  <si>
    <t xml:space="preserve">Enterprise security has established programs to proactively monitor and communicate new PSG or changes to existing documentation using multiple channels, such as Intranet in a single repository, leadership communications/memos, ongoing security awareness materials, training etc. Also, targeted communication about PSGs depending on job descriptions are sent to employees. 
</t>
    <phoneticPr fontId="2" type="noConversion"/>
  </si>
  <si>
    <t xml:space="preserve">A formally defined, documented, published, and communicated policy exists.  The policy is aligned with industry standards and leading practices.  The policy is reviewed and updated at least once a year.  Updates are not consistently proactively communicated.
</t>
    <phoneticPr fontId="2" type="noConversion"/>
  </si>
  <si>
    <t xml:space="preserve">A formally defined, documented, published, and communicated policy exists.  The policy is aligned with industry standards and leading practices.  The policy is reviewed and updated at least once a year, and more often if a significant event or incident warrants an immediate update.  Updates are proactively communicated to the enterprise through multiple communication channels.
     </t>
    <phoneticPr fontId="2" type="noConversion"/>
  </si>
  <si>
    <t xml:space="preserve">PSGs are owned by a corporate officer/C-level executive with authority to consistently enforce compliance with the PSGs.  IT and the business fully support the PSGs.
. </t>
    <phoneticPr fontId="2" type="noConversion"/>
  </si>
  <si>
    <t xml:space="preserve">PSGs are owned by a corporate officer/C-level executive with authority to consistently enforce compliance with the PSGs.  There is limited input and support from IT and the business.
</t>
    <phoneticPr fontId="2" type="noConversion"/>
  </si>
  <si>
    <t xml:space="preserve">The component catalogue or any other reusable architectural component is promoted jointly by the Architecture and Awareness teams. Use of the catalogue is tracked by business unit and reviewed by the Architecture Council. Lack of use is escalated to BU leadership but addressing the underlying causes of lack of use is at the discretion of BU leadership.
</t>
    <phoneticPr fontId="2" type="noConversion"/>
  </si>
  <si>
    <t xml:space="preserve">The Architecture team records all exceptions to the component catalogue or any other reusable architectural component as risks that are assigned to appropriate BU leadership. BU leadership is required to document and implement a risk reduction plan or formally accept the risk. The Architecture Council and the Information Security Governance Committee must approve all risk reduction plans and risk acceptance records.
</t>
    <phoneticPr fontId="2" type="noConversion"/>
  </si>
  <si>
    <t xml:space="preserve">Prioritizing countermeasures is based on actual threats to our industry and specific data on attacks targeting our organization.  The process is clearly defined, managed on a regular schedule and continually optimized.  Great value is placed on the input provided by this function to design countermeasures.
</t>
    <phoneticPr fontId="2" type="noConversion"/>
  </si>
  <si>
    <t xml:space="preserve">Prioritizing countermeasures is based on actual threats to our industry and specific data on attacks targeting our organization.  The process is clearly defined and managed on a regular schedule.  Significant value is placed on the input provided by this function to design countermeasures
</t>
    <phoneticPr fontId="2" type="noConversion"/>
  </si>
  <si>
    <t xml:space="preserve">Architecture is measured and tracked to meeting objectives through regular reporting across various processes including Change Management and the SDLC. Architecture works with Procurement to promote security principles in new acquisition.
</t>
    <phoneticPr fontId="2" type="noConversion"/>
  </si>
  <si>
    <t xml:space="preserve">Architecture is continuously measured, evaluated and promoted to ensure it's meeting business goals, and the function is innovative in looking to meet future needs. 
</t>
    <phoneticPr fontId="2" type="noConversion"/>
  </si>
  <si>
    <t xml:space="preserve">Metrics and a reporting dashboard are used to monitor the execution of an Information Security Operations and Awareness strategy and roadmap produced jointly by the Architecture, Operations, and Awareness teams. Metric reports are periodically reviewed by leaders of the Architecture, Operations, and Awareness teams to identify and execute improvement opportunities and adjust the strategy/roadmap as needed.
</t>
    <phoneticPr fontId="2" type="noConversion"/>
  </si>
  <si>
    <t xml:space="preserve">Architecture teams with Operations and Awareness teams to define a strategy and roadmap for improving integration of architecture principles into the Operations and Awareness functions. Execution of this strategy/roadmap may or may not be reviewed and adjusted periodically.
</t>
    <phoneticPr fontId="2" type="noConversion"/>
  </si>
  <si>
    <t xml:space="preserve">Security architect roles are formally defined and individual security architect performance is measured through associated service metrics as well as through individually established performance goals and objectives. All individually established metrics are aligned with specific functions or business units based on existing competencies.
</t>
    <phoneticPr fontId="2" type="noConversion"/>
  </si>
  <si>
    <t xml:space="preserve">Security architect roles include multiple Architect seniority levels i.e.  Lead vs. Senior vs. Associate and the development of less senior architects is proactively managed by more senior architects using a formally defined competency framework. Dotted line reporting relationships exist between architects and owners of key business functions, processes, or units of the organization. Architects are aligned with business units or functions based on the competencies required by that function or business unit.
</t>
    <phoneticPr fontId="2" type="noConversion"/>
  </si>
  <si>
    <t xml:space="preserve">Architecture is a critical component of all design and development within the organization and is formally integrated into the overall SDLC process. The performance of the Architecture service is continuously monitored using metrics and a reporting dashboard to identify and implement improvement opportunities.
</t>
    <phoneticPr fontId="2" type="noConversion"/>
  </si>
  <si>
    <t xml:space="preserve">SDLC process workflow and gates relevant to the engagement of architects in that process are tracked through metrics. Exceptions are brought to the attention of the Architecture Council.
</t>
    <phoneticPr fontId="2" type="noConversion"/>
  </si>
  <si>
    <t xml:space="preserve">General physical access activity is effectively logged and monitored; including badging, escort policies, and logs for access to  sensitive areas. Physical access controls are periodically evaluated for effectiveness and updated.
</t>
    <phoneticPr fontId="2" type="noConversion"/>
  </si>
  <si>
    <t>Physical security controls are effectively logged and monitored. Physical security surveillance and/or access control mechanisms monitor the general physical entry/exit points, as allowed by local jurisdictions Mechanisms are protected from tampering and are actively monitored. Sensitive areas have additional locks or alarms.</t>
    <phoneticPr fontId="2" type="noConversion"/>
  </si>
  <si>
    <t xml:space="preserve">There is a dedicated team either within the security team or outside of it that manages the day-to-day information security operations. The information security function is responsible for policy and governance of these services.
</t>
    <phoneticPr fontId="2" type="noConversion"/>
  </si>
  <si>
    <t xml:space="preserve">Security operations are consolidated and managed by a central team.
</t>
    <phoneticPr fontId="2" type="noConversion"/>
  </si>
  <si>
    <t xml:space="preserve">Formal security training awareness is established across the enterprise. Completion of the security awareness program is tracked and monitored. Refresher training is provided and reviewed, based on threat, risk, and/or revised policy and procedures, to ensure that the training topics are relevant and provide the desired outcomes. Content is delivered and integrated with other enterprise security training programs based on characteristics e.g job function, location, title, etc Success is measured based on defined metrics and are consistently reported.
</t>
    <phoneticPr fontId="2" type="noConversion"/>
  </si>
  <si>
    <t xml:space="preserve">Formal security training awareness is established across the enterprise. The security training program is reviewed at least annually and updated based on threat, risk, revised policy and procedures, and/or lessons learned from metrics captured. Reviews of the awareness content are conducted to ensure alignment with other awareness training such as that provided by IT and to ensure compliance with regulatory mandates or required actions.  Effectiveness of the security awareness training program is actively measured e.g regularly testing employees, or more creative methods such as testing the percentage of employees that open a simulated phishing email, delivering training, then re-testing.
</t>
    <phoneticPr fontId="2" type="noConversion"/>
  </si>
  <si>
    <t xml:space="preserve">Wireless networks for employees and third-parties are implemented, and are strongly protected e.g WPA2; networks are sufficiently segmented and monitored e.g WIPS.
</t>
    <phoneticPr fontId="2" type="noConversion"/>
  </si>
  <si>
    <t xml:space="preserve">Wireless networks for employees and third-parties are implemented, and are strongly protected e.g WPA2; networks are connected to, and confined within, a dedicated network segment.
</t>
    <phoneticPr fontId="2" type="noConversion"/>
  </si>
  <si>
    <t xml:space="preserve">A detailed network diagram is available, supplemented by a limited set of host information e.g. operating system and purpose. For critical systems, full documentation including configuration is kept centrally. Changes are made regularly to reflect current environment.
</t>
    <phoneticPr fontId="2" type="noConversion"/>
  </si>
  <si>
    <t xml:space="preserve">A detailed network diagram is available, supplemented by a detailed set of host information e.g. operating system, purpose and configuration. Changes are made proactively to reflect current environment.
</t>
    <phoneticPr fontId="2" type="noConversion"/>
  </si>
  <si>
    <t xml:space="preserve">Secure coding practices are linked with the vulnerability management program, to address known vulnerabilities into program code. Project methodology includes specific checkpoints to assess security risks and identify mitigation strategies in all phases of the SDLC.
</t>
    <phoneticPr fontId="2" type="noConversion"/>
  </si>
  <si>
    <t xml:space="preserve">A process for secure application development is in place, including requirements for scanning applications and application code for vulnerabilities prior to migration to Production. Regulatory compliance requirements are integrated with secure coding practices.
</t>
    <phoneticPr fontId="2" type="noConversion"/>
  </si>
  <si>
    <t xml:space="preserve">Yes, the organization's software products are governed by the security program and widely adopted throughout the organization.
</t>
    <phoneticPr fontId="2" type="noConversion"/>
  </si>
  <si>
    <t xml:space="preserve">Yes, the organization's software products are governed by the software security program, with continuous improvement processes established.
</t>
    <phoneticPr fontId="2" type="noConversion"/>
  </si>
  <si>
    <t xml:space="preserve">The review process is performed frequently. The review process for identifying, tracking, and resolving deltas is consistently followed.  Exceptions are documented and mitigated or resolved in a timely manner/within the defined timeframe. NAC/host integrity checks are configured to only allow devices with acceptable endpoint protection.
</t>
    <phoneticPr fontId="2" type="noConversion"/>
  </si>
  <si>
    <t xml:space="preserve">The review process is performed regularly on the production network and guest network.  Deltas are consistently identified and tracked. Security checks are in place and based on site risk and/or level of access granted. 
</t>
    <phoneticPr fontId="2" type="noConversion"/>
  </si>
  <si>
    <t xml:space="preserve">There is a formally defined policy covering cloud security. The policy is aligned with industry standards and leading practices.  The policy is communicated as part of the security awareness program and whenever updates are made. 
</t>
    <phoneticPr fontId="2" type="noConversion"/>
  </si>
  <si>
    <t xml:space="preserve">A formally defined, documented, published, and communicated policy covering cloud security.  The policy can be mapped to industry standards and leading practices.  The policy is reviewed and updated at least once a year, and more often if a significant event or incident warrants an immediate update.  Updates are proactively communicated to the enterprise through multiple communication channels.
</t>
    <phoneticPr fontId="2" type="noConversion"/>
  </si>
  <si>
    <t xml:space="preserve">A formally defined, documented, published, and communicated policy covering mobile security exists.  The policy can be mapped to industry standards and leading practices.  The policy is reviewed and updated at least once a year, and more often if a significant event or incident warrants an immediate update.  Updates are proactively communicated to the enterprise through multiple communication channels.
</t>
    <phoneticPr fontId="2" type="noConversion"/>
  </si>
  <si>
    <t xml:space="preserve">There is a formally defined policy covering mobile security. The policy is aligned with industry standards and leading practices.  The policy is communicated as part of the security awareness program and whenever updates are made. 
</t>
    <phoneticPr fontId="2" type="noConversion"/>
  </si>
  <si>
    <t xml:space="preserve">There is a formally defined policy covering the secure use of social media. The policy is aligned with industry standards and leading practices.  The policy is communicated as part of the security awareness program and whenever updates are made. 
</t>
    <phoneticPr fontId="2" type="noConversion"/>
  </si>
  <si>
    <t xml:space="preserve">A formally defined, documented, published, and communicated policy covering the secure use of social media.  The policy can be mapped to industry standards and leading practices.  The policy is reviewed and updated at least once a year, and more often if a significant event or incident warrants an immediate update.  Updates are proactively communicated to the enterprise through multiple communication channels.
</t>
    <phoneticPr fontId="2" type="noConversion"/>
  </si>
  <si>
    <t xml:space="preserve">A data classification standard exists and requirements have been formally documented, published, and communicated.  The standard is well understood, consistently followed and monitored.
</t>
    <phoneticPr fontId="2" type="noConversion"/>
  </si>
  <si>
    <t xml:space="preserve">Data classification exists, along with a standard, and tools are used to ensure all critical data is classified and secured appropriately. Compliance against the standard is audited.
</t>
    <phoneticPr fontId="2" type="noConversion"/>
  </si>
  <si>
    <t xml:space="preserve">An inventory exists and includes general information on type of data stored on the asset.
</t>
    <phoneticPr fontId="2" type="noConversion"/>
  </si>
  <si>
    <t xml:space="preserve">An inventory of information assets is maintained and assets are classified by the type of data contained and the relative risk.
</t>
    <phoneticPr fontId="2" type="noConversion"/>
  </si>
  <si>
    <t xml:space="preserve">Data inventories include structured and unstructured repositories. The company's data architecture and sensitive data flows are well documented, and used to ensure the data protection program provides adequate coverage across enterprise and third parties.
</t>
    <phoneticPr fontId="2" type="noConversion"/>
  </si>
  <si>
    <t xml:space="preserve">Data architecture and critical data flows across the organization are mapped.
 </t>
    <phoneticPr fontId="2" type="noConversion"/>
  </si>
  <si>
    <t xml:space="preserve">Access control standards established and documented. They are evaluated on a periodic basis and updated as appropriate. Some automated workflow capabilities exist for approvals, escalation, and provisioning.
</t>
    <phoneticPr fontId="2" type="noConversion"/>
  </si>
  <si>
    <t xml:space="preserve">Access control standards are established and documented. They are monitored and evaluated on a continuous basis. Approval chains are based on the risk of resource being requested. Automated workflow process and tools support escalation, delegation, and approval chains. Automated workflows exist in the access management process and are rolled out based on risk. 
</t>
    <phoneticPr fontId="2" type="noConversion"/>
  </si>
  <si>
    <t xml:space="preserve">All commonly used applications are integrated with an SSO/IAM system, enabling users to access authorized applications without re-entering credentials, after initial authentication with an application or system integrated with the SSO/IAM system.
</t>
    <phoneticPr fontId="2" type="noConversion"/>
  </si>
  <si>
    <t xml:space="preserve">Most applications across the organization are integrated with an SSO/IAM system, enabling users to access authorized applications without re-entering credentials, after initial authentication with an application or system integrated with the SSO/IAM system.
</t>
    <phoneticPr fontId="2" type="noConversion"/>
  </si>
  <si>
    <t>Business unit level functions exists to manage IAM strategy, policy, waivers, and exceptions; functions may not be comprehensive or consistent across the enterprise.
.</t>
    <phoneticPr fontId="2" type="noConversion"/>
  </si>
  <si>
    <t xml:space="preserve">A formal enterprise level function exists to approve IAM strategy, architecture, policy, waivers, and exceptions.
</t>
    <phoneticPr fontId="2" type="noConversion"/>
  </si>
  <si>
    <t xml:space="preserve">A central directory exists; the organization is close to establishing a strong single authoritative source. Some data validation across the directories is performed. Process of creating identities is defined, well-communicated, followed and reviewed regularly.
</t>
    <phoneticPr fontId="2" type="noConversion"/>
  </si>
  <si>
    <t xml:space="preserve">All identities are fed from an authoritative source. A single company directory exists. Checks exist to ensure data integrity naming convention, required elements. Process of creating identities is defined, well-communicated, followed and proactively reviewed.
</t>
    <phoneticPr fontId="2" type="noConversion"/>
  </si>
  <si>
    <t xml:space="preserve">There is a formal policy requiring the performance of entitlement reviews.  Entitlements are reviewed regularly, but not driven by entitlement risk.  Specific procedures for entitlement reviews exist, but are not consistently followed.
</t>
    <phoneticPr fontId="2" type="noConversion"/>
  </si>
  <si>
    <t xml:space="preserve">There is a formal policy requiring the performance of entitlement reviews. Procedures exist for performance of entitlement reviews, and are consistently followed. Entitlement reviews are performed according to a centrally managed schedule, driven by entitlement risk.
</t>
    <phoneticPr fontId="2" type="noConversion"/>
  </si>
  <si>
    <t xml:space="preserve">A single, centralized asset inventory exists; most updates to the asset inventory are automated.  Asset management processes are consistently followed, and tools/capabilities are more mature.  On an  basis, the environment is scanned using discovery tools to identify assets not in the inventory.  Scanned results must be manually followed-up on. 
</t>
    <phoneticPr fontId="2" type="noConversion"/>
  </si>
  <si>
    <t xml:space="preserve">A single, centralized asset inventory exists; inventory updates are automated.  Asset management tools/capabilities are robust.  Environment is regularly scanned using discovery tools to identify assets not in the inventory, and any discrepancies are automatically added to the asset inventory and flagged for follow-up. 
</t>
    <phoneticPr fontId="2" type="noConversion"/>
  </si>
  <si>
    <t xml:space="preserve">Contracts go through the central procurement group with few exceptions.  There are formal, standardized processes in place for procurement across procurement groups e.g across global regions, countries etc.
</t>
    <phoneticPr fontId="2" type="noConversion"/>
  </si>
  <si>
    <t xml:space="preserve">The centralized function handles all third party relationships and contracts and is fully integrated with the business.  Third party procurement is reviewed for non-compliance with standard processes.
</t>
    <phoneticPr fontId="2" type="noConversion"/>
  </si>
  <si>
    <t xml:space="preserve">Third party program ownership and accountability involves executive management including LOB and an enterprise management committee. Escalation and decision making processes for issues and non-compliance has been established and communicated across the enterprise.
</t>
    <phoneticPr fontId="2" type="noConversion"/>
  </si>
  <si>
    <t xml:space="preserve">Third party program ownership and accountability has been defined and communicated across the enterprise. Escalation structure for issues and non-compliance has been established and communicated across the enterprise. 
</t>
    <phoneticPr fontId="2" type="noConversion"/>
  </si>
  <si>
    <t xml:space="preserve">Vendor risk is an item on the enterprise-wide risk agenda. There is evidence of risk oversight at the enterprise level for all critical, high or medium risk vendors. There is a known and documented strategic perspective for the overall vendor risk function.
</t>
    <phoneticPr fontId="2" type="noConversion"/>
  </si>
  <si>
    <t xml:space="preserve">Vendor risk is a key item on the enterprise risk agenda; vendor risk is monitored on a regular basis. There is evidence of risk oversight at the enterprise level for all types of vendors.  The approach to vendor risk is proactive with a strategic perspective for the overall function. 
</t>
    <phoneticPr fontId="2" type="noConversion"/>
  </si>
  <si>
    <t xml:space="preserve">All relevant security and privacy clauses are included in all agreements with third parties e.g right to audit, termination/return of assets, security controls/requirements etc  The contractual language used is dependent on the risk rating of the vendor and standardized contract T's &amp; C's and requirements are developed for each risk rating category.
</t>
    <phoneticPr fontId="2" type="noConversion"/>
  </si>
  <si>
    <t xml:space="preserve">All relevant security and privacy clauses e.g right to audit, termination/return of assets, security controls/requirements, etc. and T's &amp; C's are included in all agreements with third parties; and, are periodically reviewed and updated based on the requirements developed for each vendor risk rating cateogry. Contracts are evaluated periodically to ensure up-to-date security and privacy clauses are included.
</t>
    <phoneticPr fontId="2" type="noConversion"/>
  </si>
  <si>
    <t xml:space="preserve">Data collection is controlled at the business unit level with collection standards set at the enterprise level.
</t>
    <phoneticPr fontId="2" type="noConversion"/>
  </si>
  <si>
    <t xml:space="preserve">Data collection policies and procedures are controlled at the enterprise level.
</t>
    <phoneticPr fontId="2" type="noConversion"/>
  </si>
  <si>
    <t xml:space="preserve">Data disclosure policies and procedures are defined at the corporate level and well communicated, with specific business unit exceptions documented, tracked and annually reviewed.
</t>
    <phoneticPr fontId="2" type="noConversion"/>
  </si>
  <si>
    <t xml:space="preserve">Data disclosure policies and procedures are defined at the business unit level with corporate oversight.
</t>
    <phoneticPr fontId="2" type="noConversion"/>
  </si>
  <si>
    <t>Privacy incident and breach management plan is defined and periodically monitored for effectivness. Specialized training is implemented for the incident management and response team.</t>
    <phoneticPr fontId="2" type="noConversion"/>
  </si>
  <si>
    <t xml:space="preserve">Through quality reviews and other independent assessments, management is informed of the effectiveness of the process for considering privacy requirements in all new and modified processes and systems. Effectiveness of the training program is tracked, measured and updated on an ongoing basis. </t>
    <phoneticPr fontId="2" type="noConversion"/>
  </si>
  <si>
    <t xml:space="preserve">Documented policies and procedures covering all relevant aspects have been implemented to deal with inquiries, complaints and disputes. Inquiries, complaints and disputes are recorded, responsibilities assigned and addressed through a managed process. Recourse and a formal escalation process are in place to review and approve any recourse offered to individuals. Process for handling inquiries, complaints, and disputes are monitored for continuous improvement.
</t>
    <phoneticPr fontId="2" type="noConversion"/>
  </si>
  <si>
    <t xml:space="preserve">Inquiries, complaints and disputes are recorded, responsibilities assigned and addressed through a managed process. Recourse and a formal escalation process are in place to review and approve any recourse offered to individuals.
</t>
    <phoneticPr fontId="2" type="noConversion"/>
  </si>
  <si>
    <t>The entity tracks previous iterations of the privacy policies and individuals are informed about changes to a previously communicated privacy notice. The privacy notice is updated to reflect changes to policies and procedures.</t>
    <phoneticPr fontId="2" type="noConversion"/>
  </si>
  <si>
    <t>The entity solicits input from relevant stakeholders regarding the appropriate means of providing notice and makes changes as deemed
appropriate. Notice is provided using various techniques to meet the communications
technologies of their constituents e.g.
social media, mobile communications, etc</t>
    <phoneticPr fontId="2" type="noConversion"/>
  </si>
  <si>
    <t xml:space="preserve">A corporate privacy officer has been identified for ensuring both the compliance with, and the enforcement of, privacy and security requirements enterprise wide.
</t>
    <phoneticPr fontId="2" type="noConversion"/>
  </si>
  <si>
    <t xml:space="preserve">Multiple individuals have been identified to monitor privacy requirements, however activities are coordinated.
</t>
    <phoneticPr fontId="2" type="noConversion"/>
  </si>
  <si>
    <t xml:space="preserve">Executive leadership and business teams are actively and consistently involved in the IR program.  There are advanced in-house capabilities for incident management. Incident metrics and response SLA's are defined, measured and reported. 
</t>
    <phoneticPr fontId="2" type="noConversion"/>
  </si>
  <si>
    <t xml:space="preserve">The incident management program has executive leadership visibility, and ongoing buy-in and support. Executive leadership and business teams are actively and consistently involved. Incident metrics and response SLA's are defined, measured, reported and monitored for continuous improvement of the IR program.  The organization has very advanced capabilities; capabilities are kept up-to-date with emerging trends and technologies. 
</t>
    <phoneticPr fontId="2" type="noConversion"/>
  </si>
  <si>
    <t>The incident management program is supported by high-level executives within the organization; however, there is no clear accountability e.g single accountable executive for the program.</t>
    <phoneticPr fontId="2" type="noConversion"/>
  </si>
  <si>
    <t xml:space="preserve">The incident management program is supported by high-level executives within the organization. A single executive is appointed for accountability of the program.
</t>
    <phoneticPr fontId="2" type="noConversion"/>
  </si>
  <si>
    <t xml:space="preserve">An IR team with in-depth expertise and skills has been assembled to support incidents in scope of the program.
</t>
    <phoneticPr fontId="2" type="noConversion"/>
  </si>
  <si>
    <t xml:space="preserve">A cross-functional IR team has been assembled to ensure the right skills and expertise exist to support incidents in scope of the program.  The team has relationships with functional authorities and industry groups to leverage when needed.
</t>
    <phoneticPr fontId="2" type="noConversion"/>
  </si>
  <si>
    <t xml:space="preserve">The company performs regular exercises of their incident response plan and every time their incident response plan changes considerably; results are used to update and enhance the plan.
</t>
    <phoneticPr fontId="2" type="noConversion"/>
  </si>
  <si>
    <t xml:space="preserve">The company perform regular exercises of their incident response plan; results are tracked and used in post-exercise discussions but are not consistently used for plan improvement.
</t>
    <phoneticPr fontId="2" type="noConversion"/>
  </si>
  <si>
    <t>The company approaches TVM in a structured and formal fashion. The process is enforced by a standard set of tools. Vulnerabilities are tracked in a centralized system. The organization establishes ownership based on business units or service owners.  Adherence to defined vulnerability identification and remediation SLA's are monitored and reported through metrics.</t>
    <phoneticPr fontId="2" type="noConversion"/>
  </si>
  <si>
    <t>The organization follows a holistic and structured TVM approach. Vulnerabilities are tracked and monitored. Metrics are established, including root causes and other relevant key performance indicators used to measure success. Extensive use of tools and external counsel is in place to support the process. The organization established threat and vulnerability management remediation ownership based on the owner listed in the asset inventory.  These are periodically reviewed and updated to match the organization's threat landscape.</t>
    <phoneticPr fontId="2" type="noConversion"/>
  </si>
  <si>
    <t xml:space="preserve">There is a well-defined mechanism
to establish the scope of engagement based on criteria, such as risk evaluation and asset inventory. Output from assessments are used to update TVM information.
</t>
    <phoneticPr fontId="2" type="noConversion"/>
  </si>
  <si>
    <t xml:space="preserve">There is a process in place, but the maturity of the mechanism is not optimal. The scope of assessment might not take into account the entire organization or it is not driven by risk.
</t>
    <phoneticPr fontId="2" type="noConversion"/>
  </si>
  <si>
    <t xml:space="preserve">Assessments are specifically designed to be risk based and objective driven. Results from these assessments and risks identified are measured and reported.
</t>
    <phoneticPr fontId="2" type="noConversion"/>
  </si>
  <si>
    <t xml:space="preserve">A formal program has been established that continually evaluates advanced and evolving threats in emerging technologies. The company uses a professional third party to perform assessments before adopting these technologies.
</t>
    <phoneticPr fontId="2" type="noConversion"/>
  </si>
  <si>
    <t xml:space="preserve">A cross-functional SM team has been assembled to ensure the right skills and expertise exist to support incidents in scope of the program. The team has relationships with functional authorities and industry groups to leverage when needed.
</t>
    <phoneticPr fontId="2" type="noConversion"/>
  </si>
  <si>
    <t xml:space="preserve">An SM team with in-depth expertise and skills has been assembled to support incidents in scope of the program.
</t>
    <phoneticPr fontId="2" type="noConversion"/>
  </si>
  <si>
    <t xml:space="preserve">Monitoring is accomplished partly through manual analysis and partly through automated alerts e.g emails, text messages sent to designated personnel for pre-defined events.  Most components of the infrastructure are monitored based on high-risk, high-value.
</t>
    <phoneticPr fontId="2" type="noConversion"/>
  </si>
  <si>
    <t xml:space="preserve">Monitoring is accomplished via automated alerts e.g emails, text messages that are sent to designated response personnel for pre-defined events e.g high risk, low likelihood of false positive events.  The company has taken a risk-based approach to monitoring that covers multiple components e.g network, host, privileged access, file-level etc. based on high-risk, high-value. The scope and strategy is periodically evaluated to address the evolving threat/vulnerability landscape.
</t>
    <phoneticPr fontId="2" type="noConversion"/>
  </si>
  <si>
    <t xml:space="preserve">Executive leadership is actively and consistently involved in the program.  There are advanced in-house capabilities for security monitoring.
</t>
    <phoneticPr fontId="2" type="noConversion"/>
  </si>
  <si>
    <t xml:space="preserve">The security monitoring program has executive leadership visibility, and ongoing buy-in and support.  The organization has very advanced capabilities; capabilities are kept up-to-date with emerging trends and technologies.
</t>
    <phoneticPr fontId="2" type="noConversion"/>
  </si>
  <si>
    <t xml:space="preserve">Yes, the organization has an advanced targeted determined adversaries/attackers e.g. the APT program implemented, which includes threat intelligence operations, monitoring for indicators of compromise and advanced, signature-less malware detection and prevention. The organization has successfully identified threats from targeted determined adversaries/attackers e.g. the APT and mitigated them.
</t>
    <phoneticPr fontId="2" type="noConversion"/>
  </si>
  <si>
    <t xml:space="preserve">Threats from targeted determined adversaries/attackers e.g. the APT are monitored with a defined program together with advanced tools. Tools work in concert across the organization to give a holistic view on potential targeted determined adversaries/attackers e.g. the APT touch points.
</t>
    <phoneticPr fontId="2" type="noConversion"/>
  </si>
  <si>
    <t xml:space="preserve">The organization's cyber threat intel capability is well defined and documented with robust  staffing and clear requirements that meet stakeholder interests
</t>
    <phoneticPr fontId="2" type="noConversion"/>
  </si>
  <si>
    <t xml:space="preserve">Organization has a robust cyber threat intel capability with the required people, process and technologies to perform advanced cyber intelligence.  It is a well documented and streamlined program that meets all stakeholder needs and obtains regular feedback on intel products.
</t>
    <phoneticPr fontId="2" type="noConversion"/>
  </si>
  <si>
    <t xml:space="preserve">Information security metrics, updates, and issues are actively discussed at the Board/C-level on a regular basis.   The Board has a good understanding of the organization's information security posture, and actively provides input into the metrics.
.
</t>
    <phoneticPr fontId="2" type="noConversion"/>
  </si>
  <si>
    <t xml:space="preserve">Information security metrics have good visibility at the Board/C-level. The Board/C-level frequently provide input into the metrics.
</t>
    <phoneticPr fontId="2" type="noConversion"/>
  </si>
  <si>
    <t xml:space="preserve">Metrics mainly align with IT/information security drivers; some metrics map back to business drivers and objectives, and show how the information security program has impacted business objectives and the enterprise mission.
</t>
    <phoneticPr fontId="2" type="noConversion"/>
  </si>
  <si>
    <t xml:space="preserve">Metrics fully support business drivers and objectives, report on strategic goals, and are used to measure the effectiveness of the information security program in meeting business objectives.  Metrics provide direct insight into the value placed by the business on info security.
</t>
    <phoneticPr fontId="2" type="noConversion"/>
  </si>
  <si>
    <t>Risk assessments are formally integrated into the organizational risk management framework and risk assessment tasks are formally defined for 1 Preparing for the risk assessment, 2 Conducting the risk assessment, 3 Communicating and sharing results, and 4 Maintaining the risk assessment. Information security risk management program provides and approach for prioritization including consideration of impact and defined organizational risk criteria tolerance for risk, risk response approaches are documented.  Risk assessment process scope provides coverage for the extended enterprise e.g third parties.</t>
    <phoneticPr fontId="2" type="noConversion"/>
  </si>
  <si>
    <t>Risks identified from assessments are monitored in a manner that aligns with the business unit needs. Internal reviews are conducted to ensure a consistent application of risk treatments for each business unit. Metrics for determining impact analysis and risk treatment options are identified and maintained pursuant to organization thresholds and requirements.</t>
    <phoneticPr fontId="2" type="noConversion"/>
  </si>
  <si>
    <t xml:space="preserve">Risk tolerance and impacts are  integrated into business unit decision making processes. Risks are monitored in a manner that aligns with the business unit needs.  
   </t>
    <phoneticPr fontId="2" type="noConversion"/>
  </si>
  <si>
    <t xml:space="preserve">The information security risk management program describes processes for responding to and monitoring risks in a manner that aligns with the needs of the organization. There is a documented approach for prioritization including consideration of impact and defined organizational risk criteria tolerance for risk, risk response approaches are documented.  
</t>
    <phoneticPr fontId="2" type="noConversion"/>
  </si>
  <si>
    <t>A formal program exists to manage risk owners and related responsibilities. Key Risk Indicators KRIs and Key Performance Indicators KPIs are identified and tracked for continuous improvement and risk monitoring.</t>
    <phoneticPr fontId="2" type="noConversion"/>
  </si>
  <si>
    <t xml:space="preserve">Information security risk owners and risk treatment activities are monitored, tracked, and measured. Risks are reported according to pre-defined criteria.
</t>
    <phoneticPr fontId="2" type="noConversion"/>
  </si>
  <si>
    <t xml:space="preserve">Information security is integrated as part of the overall due diligence process for M&amp;A transactions. </t>
    <phoneticPr fontId="2" type="noConversion"/>
  </si>
  <si>
    <t xml:space="preserve">Information security processes for performing risk and compliance activities and conducting risk assessments are integral in M&amp;A strategy and procurement decisions. 
</t>
    <phoneticPr fontId="2" type="noConversion"/>
  </si>
  <si>
    <t>The information security risk management program defines the information security compliance requirements; regulatory standards and expectations are defined by the organization and communicated to all affected business units. Information security compliance requirements are monitored and risks identified are tracked within an organizational risk register and tracked through remediation. Risks are aggregated and treated with the enterprise risk profile.</t>
    <phoneticPr fontId="2" type="noConversion"/>
  </si>
  <si>
    <t>The organization frequently uses third-party partner assessments to measure the overall effectiveness of its security program.</t>
    <phoneticPr fontId="2" type="noConversion"/>
  </si>
  <si>
    <t>The organization relies on third parties to identify gaps, improve practices, and optimize the security program.</t>
    <phoneticPr fontId="2" type="noConversion"/>
  </si>
  <si>
    <t xml:space="preserve">Information security compliance requirements are identified, tracked, monitored, and managed at the enterprise level.  Procedures exist for the reporting of non-compliance to the enterprise. 
</t>
    <phoneticPr fontId="2" type="noConversion"/>
  </si>
  <si>
    <t>Costs are analyzed and evaluated against the effectiveness and success of the security metrics program.  Accountability of the resources responsible for security performance measurement is enforced, and resource performance is measured as part of KPIs.</t>
    <phoneticPr fontId="2" type="noConversion"/>
  </si>
  <si>
    <t>Costs are analyzed and evaluated against the effectiveness and success of the security metrics program.  Resources are not held accountable for the success of the measurement program.</t>
    <phoneticPr fontId="2" type="noConversion"/>
  </si>
  <si>
    <t xml:space="preserve">Responsibilities are defined and communicated.  Security performance measurement is supported by formal procedures and tools, and are responsive to changes in business needs and the environment .  </t>
    <phoneticPr fontId="2" type="noConversion"/>
  </si>
  <si>
    <t>Accountability for security metrics responsibilities is documented, communicated across the organization and enforced; success of the security metrics are measured; extensive use is made of industry best practices in the security performance measurement processes.</t>
    <phoneticPr fontId="2" type="noConversion"/>
  </si>
  <si>
    <t>There is a formally defined and documented process for measuring, tracking, and monitoring compliance with PSGs.  The process is mostly automated, where feasible, through the use of tools.  Identification and tracking processes are consistently followed; however, remediation of non-compliance within defined timeframes is monitored less consistently.</t>
    <phoneticPr fontId="2" type="noConversion"/>
  </si>
  <si>
    <t>There is a formally defined and documented process for measuring, tracking, and monitoring compliance with PSGs.  The process is highly automated, where feasible, through the use of tools. Identification, tracking, and monitoring of remediation is consistently performed.</t>
    <phoneticPr fontId="2" type="noConversion"/>
  </si>
  <si>
    <t>Review of PSGs by all stakeholders including  but not limited to HR and Legal occur when PSGs are first created, and for every updated version.  HR and Legal are also required to review the policies annually to make sure all applicable legal requirements or changes to requirements are addressed.  Review of PSGs by HR and Legal is required by policy. There is a defined groups of stakeholders that are required to review policies separately and this is defined for each policy.
Change to: Review of policies, procedures, and standards by a central governing organization i.e inclusive of members of HR and Legal occurs periodically to validate applicable legal requirements or changes to requirements are addressed.</t>
    <phoneticPr fontId="2" type="noConversion"/>
  </si>
  <si>
    <t xml:space="preserve">Review of policies, procedures, and standards by a central governing organization i.e inclusive of members of HR and Legal occurs when the documentation is first created and for every updated version. </t>
    <phoneticPr fontId="2" type="noConversion"/>
  </si>
  <si>
    <t>Policy exceptions are approved by information security, in conjunction with discussions with business unit management.  Business unit management does not accept the risk of the exception.  Different levels of approvals are required depending upon the risk created by the exception.</t>
    <phoneticPr fontId="2" type="noConversion"/>
  </si>
  <si>
    <t>Policy exceptions are discussed between information security and the business; the business must accept the risk of all exceptions requested.  Depending upon the level of risk created by the exception, different levels of information security and business management approvals are required. Information security can decline an exception if the risk created is above the acceptable threshold.</t>
    <phoneticPr fontId="2" type="noConversion"/>
  </si>
  <si>
    <t>Exceptions are tracked in a  single repository e.g a GRC tool with advanced querying, notification, and update capabilities.  Non-expiring waivers are not granted.  Waivers are granted only for the time period required for remediation or at most a year.</t>
    <phoneticPr fontId="2" type="noConversion"/>
  </si>
  <si>
    <t>Exceptions are tracked in a  single repository e.g a database with querying and/or notification capabilities for expiring waivers.  Few waivers are granted indefinitely.  Most waivers are granted only for the time period required for remediation or at most a year.</t>
    <phoneticPr fontId="2" type="noConversion"/>
  </si>
  <si>
    <t>There is a formally documented, approved, and communicated process for updating PSGs.  The process is consistently followed throughout the enterprise.</t>
    <phoneticPr fontId="2" type="noConversion"/>
  </si>
  <si>
    <t xml:space="preserve">There is a formally documented, approved, and communicated process for updating PSGs.  Compliance with the process is monitored.
</t>
    <phoneticPr fontId="2" type="noConversion"/>
  </si>
  <si>
    <t>There is a formally documented, approved, and communicated policy exceptions process that is consistently followed. Exceptions are tracked and monitored for remediation by the defined timelines.  The organization has moved to a "risk acceptance" process, where the risk of the exception is accepted by the business unit requesting the risk.</t>
    <phoneticPr fontId="2" type="noConversion"/>
  </si>
  <si>
    <t>There is a formally documented, approved, and communicated policy exceptions process that defines how exceptions are handled, tracked, and monitored.  Monitoring of exceptions for remediation by the defined timeline is not consistent.</t>
    <phoneticPr fontId="2" type="noConversion"/>
  </si>
  <si>
    <t>PSGs are closely aligned with industry standards and regulatory requirements.  PSGs are not consistently reviewed regularly for continued alignment with industry standards and regulatory requirements.</t>
    <phoneticPr fontId="2" type="noConversion"/>
  </si>
  <si>
    <t>PSGs are closely aligned with industry standards and regulatory requirements.  PSGs are reviewed and updated regularly for continued alignment with industry standards and regulatory requirements.</t>
    <phoneticPr fontId="2" type="noConversion"/>
  </si>
  <si>
    <t xml:space="preserve">IT and business stakeholders are engaged, and their requirements considered throughout the PSG-development process. </t>
    <phoneticPr fontId="2" type="noConversion"/>
  </si>
  <si>
    <t>PSGs are developed by information security in conjunction with IT and business stakeholders.  IT and business stakeholders are engaged, mainly for validation, after the PSGs are drafted.</t>
    <phoneticPr fontId="2" type="noConversion"/>
  </si>
  <si>
    <t>PSGs cover most key operating platforms within the company.  Local PSGs exist, and supplement enterprise PSGs, and address local laws and regulations, and other country/region specific information security requirements. Local PSGs are adhered to more than enterprise PSGs.</t>
    <phoneticPr fontId="2" type="noConversion"/>
  </si>
  <si>
    <t>PSGs cover all key operating platforms within the company.  Select local PSGs exist only where necessary to supplement enterprise PSGs, and address local laws and regulations, and other country/region specific information security requirements.  The local PSGs are followed in conjunction with enterprise PSGs.</t>
    <phoneticPr fontId="2" type="noConversion"/>
  </si>
  <si>
    <t xml:space="preserve">Quality and availability metrics are defined and periodically reported in a dashboard. The Architecture Council reviews those reports periodically and escalates gaps or quality issues to executive management of application and systems owners. Resolving those escalations is left to the discretion of appropriate executive management.
</t>
    <phoneticPr fontId="2" type="noConversion"/>
  </si>
  <si>
    <t xml:space="preserve">Quality and availability metrics are defined and reported regularly in a dashboard. The inventory contains O97current and accurate information for all assets. Procurement, SDLC, and Change Control processes and procedures have been instrumented to force registration, review, and maintenance of inventory entries for all new and existing applications and systems. The inventory is also periodically reviewed by asset owners to verify accuracy and currency of inventory entries belonging to them.
</t>
    <phoneticPr fontId="2" type="noConversion"/>
  </si>
  <si>
    <t>New technology or solution initiatives are tracked and measured for adherence to Architecture Standards, as well as engaging Architecture team at required checkpoints.</t>
    <phoneticPr fontId="2" type="noConversion"/>
  </si>
  <si>
    <t>Awareness campaigns, policy development and acquisition processes are optimized to meet changing business needs by engaging Architecture more efficiently.</t>
    <phoneticPr fontId="2" type="noConversion"/>
  </si>
  <si>
    <t>Countermeasure evaluation process is regularly managed and impacts the organization broadly.  Significant consideration is  taken to evaluate security posture in light of today's threats as well as emerging threats.</t>
    <phoneticPr fontId="2" type="noConversion"/>
  </si>
  <si>
    <t>Countermeasure evaluation process is regularly managed and optimized continually.  This function has a broad reach from leadership to technicians with the ability to impact the organization broadly.  Significant consideration is  taken to evaluate security posture in light of today's threats as well as emerging threats with a clear vision on where the organization is headed to address these threats</t>
    <phoneticPr fontId="2" type="noConversion"/>
  </si>
  <si>
    <t>Regulatory compliance, standards, best practice, intelligence regarding threats targeting our industry, some red team penetration tests, social engineering assessments and some threat modeling exercises</t>
    <phoneticPr fontId="2" type="noConversion"/>
  </si>
  <si>
    <t>Regulatory compliance, standards, best practice, intelligence regarding threats targeting our industry, intelligence regarding attacks specifically targeting our organization incident data, social engineering assessments, regular red team penetration tests and regular threat modeling exercises</t>
    <phoneticPr fontId="2" type="noConversion"/>
  </si>
  <si>
    <t xml:space="preserve">Consideration for intolerable business risks / scenarios is based on regular inputs from key business stakeholders.  The process is regularly managed, documented and socialized.
</t>
    <phoneticPr fontId="2" type="noConversion"/>
  </si>
  <si>
    <t>Consideration for intolerable business risks / scenarios is based on regular inputs from key business stakeholders.  The process is regularly managed, optimized, documented and socialized.</t>
    <phoneticPr fontId="2" type="noConversion"/>
  </si>
  <si>
    <t>Metrics are used by the Architecture Council to govern Architecture's role within the organization; effectiveness is tracked based on organizational adherence to Standards. Membership in the Architecture Council includes not only other information security and IT leadership, but business unit leadership as well.</t>
    <phoneticPr fontId="2" type="noConversion"/>
  </si>
  <si>
    <t>Architecture Council continuously reviews effectiveness of Architecture function, its Standards, and integration into other service domains e.g. Third Party Management, Change Management. The Architecture Council establishes and periodically reviews a Security Architecture Transformation strategy/roadmap to increase the alignment of the Architecture function with the needs of the business.</t>
    <phoneticPr fontId="2" type="noConversion"/>
  </si>
  <si>
    <t>Adherence is strictly tracked using metrics, reported up to the Architecture Council, and Operations and Awareness are engaged regularly to promote stronger adherence.</t>
    <phoneticPr fontId="2" type="noConversion"/>
  </si>
  <si>
    <t xml:space="preserve">Metrics are used to understand adherence to Architecture standards both from a systems and business unit perspective. Target objectives are defined.
</t>
    <phoneticPr fontId="2" type="noConversion"/>
  </si>
  <si>
    <t>Formal "lessons learned" reviews are performed after implementation of all solutions / projects / capabilities. Improvement opportunities are formally registered and tracked by the Architecture function. Improvement opportunities are discussed with Architecture stakeholders to assign implementation priority.</t>
    <phoneticPr fontId="2" type="noConversion"/>
  </si>
  <si>
    <t>The results of "lessons learned" reviews are used to produce a cost vs. benefit analysis for proposed improvements to security architecture solutions. The results of this analysis are periodically reviewed with Architecture stakeholders and the priority of implementation of improvement opportunities is adjusted as business needs and risks evolve.</t>
    <phoneticPr fontId="2" type="noConversion"/>
  </si>
  <si>
    <t>Security Architect roles are formally defined and performance of Architect responsibilities is reported through metrics, used for resource planning and quality assurance.</t>
    <phoneticPr fontId="2" type="noConversion"/>
  </si>
  <si>
    <t>Security Architect roles are formally defined and reviewed regularly. The responsibilities of all Security Architects are reviewed and optimized for effectiveness and areas of focus.</t>
    <phoneticPr fontId="2" type="noConversion"/>
  </si>
  <si>
    <t>Published standards govern the configuration of all systems regardless of risk rating. Architecture evaluates the relevance of developed Standards, updating and creating new standards as business risks evolve, Continuous monitoring of standards compliance is performed. A dashboard is available to publish reports summarizing non-compliance issues detected. Most instances of non-compliance detected are addressed real time. Those reports are periodically reviewed to identify process improvement opportunities by the lead Architect. Standards are enforced during the SDLC process for all systems.</t>
    <phoneticPr fontId="2" type="noConversion"/>
  </si>
  <si>
    <t>Architecture has developed a Standards library, promotes its use and operates a centrally managed process to continuously monitor the adherence to applicable standards for all high risk systems. Most instances of non-compliance detected are immediately addressed. Standards are enforced during the SDLC process for high risk systems.</t>
    <phoneticPr fontId="2" type="noConversion"/>
  </si>
  <si>
    <t>Training and awareness efforts around Architecture Standards are part of specified employees defined education requirements, and performance in adhering to the Standards trained on is tracked and reported on.</t>
    <phoneticPr fontId="2" type="noConversion"/>
  </si>
  <si>
    <t>Awareness consistently optimizes Architecture Standards training for personnel responsible, loops feedback into the training process, and used the Awareness program to further develop Architecture Standards.</t>
    <phoneticPr fontId="2" type="noConversion"/>
  </si>
  <si>
    <t>Architecture escalation metrics are used to predictively address areas of the business in need of refinement; root cause / post-mortem processes are used after escalation to address program level issues.</t>
    <phoneticPr fontId="2" type="noConversion"/>
  </si>
  <si>
    <t>Metrics used to track escalation adherence. Escalation to Architecture is critical path in Change Management program and is strictly enforced through metrics.</t>
    <phoneticPr fontId="2" type="noConversion"/>
  </si>
  <si>
    <t>Security Architects are part of the critical path for introducing new business initiatives or risk mitigation efforts and have clear direction to escalate to the Architecture Council for action.</t>
    <phoneticPr fontId="2" type="noConversion"/>
  </si>
  <si>
    <t>Architecture team is empowered to enforce Standards, and this is widely known and distributed through Awareness &amp; Operations; Architecture Council includes cross-function team e.g. ERM, Legal to optimize the outreach and mandate of Standards.</t>
    <phoneticPr fontId="2" type="noConversion"/>
  </si>
  <si>
    <t>The Architecture function is highly dependent on use of the component catalogue during all projects and procurement processes. The catalogue is updated periodically to meet new and emerging business, legal, regulatory and risk requirements.</t>
    <phoneticPr fontId="2" type="noConversion"/>
  </si>
  <si>
    <t>Component catalogue use is tracked by the Architecture team for all projects. The catalogue is generally updated in a reactive manner based on regulatory requirements.</t>
    <phoneticPr fontId="2" type="noConversion"/>
  </si>
  <si>
    <t>Process is well-defined, well-enforced and followed by third-parties and most business units. They are evaluated on a periodic basis and updated as appropriate. Remote access processes are implemented, enforced, and monitored across the business and third party connections with periodic measurements and reporting.</t>
    <phoneticPr fontId="2" type="noConversion"/>
  </si>
  <si>
    <t>Process is well-defined, well-enforced and consistently followed by the entire organization and third parties/contractors. Remote access processes are enforced and monitored on a continuous basis.</t>
    <phoneticPr fontId="2" type="noConversion"/>
  </si>
  <si>
    <t xml:space="preserve">Segregation of duties requirements are defined within the change management process and are enforced through process and technology controls.
   </t>
    <phoneticPr fontId="2" type="noConversion"/>
  </si>
  <si>
    <t>Segregation of duties requirements are enforced through ad hoc process or technology controls.</t>
    <phoneticPr fontId="2" type="noConversion"/>
  </si>
  <si>
    <t>Operating procedures and responsibilities are well defined and followed for all operation processes. Exceptions are logged and monitored.</t>
    <phoneticPr fontId="2" type="noConversion"/>
  </si>
  <si>
    <t>Operating procedures and responsibilities well defined and followed for most operation processes.</t>
    <phoneticPr fontId="2" type="noConversion"/>
  </si>
  <si>
    <t>Different environments exist, but no clearly defined procedures outline the use of each environment.</t>
    <phoneticPr fontId="2" type="noConversion"/>
  </si>
  <si>
    <t>Different environments exist and procedures outlining the use and logical separation of each environment have been defined.</t>
    <phoneticPr fontId="2" type="noConversion"/>
  </si>
  <si>
    <t xml:space="preserve">The organization has at multiple network providers for fault tolerance. Providers are somewhat geographically diverse. </t>
    <phoneticPr fontId="2" type="noConversion"/>
  </si>
  <si>
    <t>The organization has multiple network providers which provide geographic diversity and seamless fault tolerance.</t>
    <phoneticPr fontId="2" type="noConversion"/>
  </si>
  <si>
    <t xml:space="preserve"> 
Appropriate facility staff are periodically trained in emergency procedures and the use of emergency equipment. A regular training schedule is defined and monitored.
+O116</t>
    <phoneticPr fontId="2" type="noConversion"/>
  </si>
  <si>
    <t>Objectives are well defined and followed enterprise wide.</t>
    <phoneticPr fontId="2" type="noConversion"/>
  </si>
  <si>
    <t xml:space="preserve">Objectives are well defined, followed enterprise wide, and compliance is monitored by management.
</t>
    <phoneticPr fontId="2" type="noConversion"/>
  </si>
  <si>
    <t>All internal employees and temporary staff, contractors are required to take information security training. Any company personnel that were hired prior to the roll out of the security training awareness program are also required to take the on boarding security training.</t>
    <phoneticPr fontId="2" type="noConversion"/>
  </si>
  <si>
    <t xml:space="preserve">All internal employees and temporary staff, contractors are required to take information security training. Completion of the security on-boarding awareness program is tracked and monitored. </t>
    <phoneticPr fontId="2" type="noConversion"/>
  </si>
  <si>
    <t>Real-time training methods are periodically evaluated and monitored. Updates are made to the program based on events identified.</t>
    <phoneticPr fontId="2" type="noConversion"/>
  </si>
  <si>
    <t>There are multiple ways that we reach users with real-time training. Methods used are based on risk rating of behaviour trigger.</t>
    <phoneticPr fontId="2" type="noConversion"/>
  </si>
  <si>
    <t>Training for specific roles has been defined and developed.  Completion of role-specific training is tracked and monitored. Training is offered on a periodic basis and refreshed so the training topics are relevant and provide the desired outcomes.</t>
    <phoneticPr fontId="2" type="noConversion"/>
  </si>
  <si>
    <t>Training for specific roles has been defined and developed.  There is a formal review and approval of role-specific training, and tailored training content is updated for continuous improvement.</t>
    <phoneticPr fontId="2" type="noConversion"/>
  </si>
  <si>
    <t>There is a formal budget that is continuously reviewed and it is incorporated as part of overall enterprise security training and awareness efforts.</t>
    <phoneticPr fontId="2" type="noConversion"/>
  </si>
  <si>
    <t>A specific budget for security training and awareness exists and is reviewed periodically.  Metrics are captured and reported on a periodic basis to ensure budget is utilized for every employee.</t>
    <phoneticPr fontId="2" type="noConversion"/>
  </si>
  <si>
    <t>Social engineering assessments are performed, but and the results are not used to enhance the security awareness program.  or The security awareness program does not drive social engineering assessments. Metrics are captured and reported on a periodic basis.</t>
    <phoneticPr fontId="2" type="noConversion"/>
  </si>
  <si>
    <t>The results of social engineering assessments are used to provide real-time training to end users. The design of specific scenarios and vectors used for these assessments is driven in part by the security awareness program. Multiple methods are used to provide real-time training based on risk rating of behaviour trigger.</t>
    <phoneticPr fontId="2" type="noConversion"/>
  </si>
  <si>
    <t>Classroom training is required for all users supplemented with visual media campaign information. Metrics are captured and reported for the effectiveness of the media used for effective learning.</t>
    <phoneticPr fontId="2" type="noConversion"/>
  </si>
  <si>
    <t>Classroom trainings with different focus for different target groups covering all employees once yearly, visual media campaign throughout the organization flyers, posters, screen savers…, and a security awareness corner on the Intranet are provided to all employees. Metrics are captured and reported for continuous improvement.</t>
    <phoneticPr fontId="2" type="noConversion"/>
  </si>
  <si>
    <t>Current risks are monitored and updates are made to the security awareness training at least twice a year. Metrics are captured and reported</t>
    <phoneticPr fontId="2" type="noConversion"/>
  </si>
  <si>
    <t>Current risks are monitored and immediately implemented, as applicable. There is formal monitoring and tracking for continuous improvement.</t>
    <phoneticPr fontId="2" type="noConversion"/>
  </si>
  <si>
    <t xml:space="preserve">A training calendar is set in advance and includes new content delivered to workers on a regular basis. Content is reviewed on a real-time basis and continuously updated, based on changing threat landscape and regulatory requirements. The planning and scheduling of the training calendar includes coordination with other business units, including HR.  </t>
    <phoneticPr fontId="2" type="noConversion"/>
  </si>
  <si>
    <t>A training calendar is set in advance and includes new content delivered to workers on a yearly basis. Content is targeted for a particular audience and/or job responsibility, including new employees, contractors, temporary staff. Content is revised on an annual basis or more frequently based on risk or new threats.</t>
    <phoneticPr fontId="2" type="noConversion"/>
  </si>
  <si>
    <t>Effectiveness of the security program is measured via different means at least twice a year.</t>
    <phoneticPr fontId="2" type="noConversion"/>
  </si>
  <si>
    <t>Effectiveness of the information security awareness program is actively measured, and real-time updates to the content are made based on results. There is continuous improvement of the security awareness training program.</t>
    <phoneticPr fontId="2" type="noConversion"/>
  </si>
  <si>
    <t>Compliance to mandatory security-related training requirements is monitored and measured on a periodic basis. Individual training requirements are periodically reviewed, specifically during a person's transfer/promotion. Instances of non-compliance is raised to the individual's manager and followed up on.</t>
    <phoneticPr fontId="2" type="noConversion"/>
  </si>
  <si>
    <t>Completion of mandatory security training requirements and noncompliance is tracked, reported and  impacts an individual's performance. Monitoring and follow up actions are conducted on a near real-time basis.</t>
    <phoneticPr fontId="2" type="noConversion"/>
  </si>
  <si>
    <t>Optimized</t>
    <phoneticPr fontId="2" type="noConversion"/>
  </si>
  <si>
    <t>Score</t>
    <phoneticPr fontId="2" type="noConversion"/>
  </si>
  <si>
    <t>Result</t>
    <phoneticPr fontId="2" type="noConversion"/>
  </si>
  <si>
    <t>Domain</t>
    <phoneticPr fontId="2" type="noConversion"/>
  </si>
  <si>
    <t>Item</t>
    <phoneticPr fontId="2" type="noConversion"/>
  </si>
  <si>
    <t>Level</t>
    <phoneticPr fontId="2" type="noConversion"/>
  </si>
  <si>
    <t>Privacy team</t>
    <phoneticPr fontId="2" type="noConversion"/>
  </si>
  <si>
    <t>PIC</t>
    <phoneticPr fontId="2" type="noConversion"/>
  </si>
  <si>
    <t>intervewee</t>
    <phoneticPr fontId="2" type="noConversion"/>
  </si>
  <si>
    <t>compliance</t>
    <phoneticPr fontId="2" type="noConversion"/>
  </si>
  <si>
    <t>Checklist</t>
    <phoneticPr fontId="2" type="noConversion"/>
  </si>
  <si>
    <t>status</t>
    <phoneticPr fontId="2" type="noConversion"/>
  </si>
  <si>
    <t>References to check</t>
    <phoneticPr fontId="2" type="noConversion"/>
  </si>
  <si>
    <t xml:space="preserve"> Governance and organization</t>
    <phoneticPr fontId="2" type="noConversion"/>
  </si>
  <si>
    <t>■ Summary of results</t>
    <phoneticPr fontId="2" type="noConversion"/>
  </si>
  <si>
    <t>Doamin</t>
    <phoneticPr fontId="2" type="noConversion"/>
  </si>
  <si>
    <t>Items</t>
    <phoneticPr fontId="2" type="noConversion"/>
  </si>
  <si>
    <t>Score</t>
    <phoneticPr fontId="2" type="noConversion"/>
  </si>
  <si>
    <t>Initial1</t>
  </si>
  <si>
    <t>Managed2</t>
  </si>
  <si>
    <t>Defined3</t>
  </si>
  <si>
    <t>Quantitatively managed4</t>
  </si>
  <si>
    <t>Optimized5</t>
  </si>
  <si>
    <t>Strategy</t>
  </si>
  <si>
    <t>임의적 수행(1
(Initial</t>
  </si>
  <si>
    <t>정형화(2
(Managed</t>
  </si>
  <si>
    <t>이행 및 검토(3
(Defined</t>
  </si>
  <si>
    <t>정량화(4
(Quantitatively managed</t>
  </si>
  <si>
    <t>최적화(5
(Optimized</t>
  </si>
  <si>
    <t>성숙도 점수
(Score</t>
  </si>
  <si>
    <t>정보보호 전략 
(Strategy</t>
  </si>
  <si>
    <t>예산 관리 
(Financial management</t>
  </si>
  <si>
    <t>계획 수립 
(Security planning</t>
  </si>
  <si>
    <t>거버넌스 및 조직 
(Governance and organization</t>
  </si>
  <si>
    <t>내ᆞ외부 조직 연계 및 통합
(Alignment and integration</t>
  </si>
  <si>
    <t>인력 및 역할 
(Roles and resources</t>
  </si>
  <si>
    <t>정책 및 표준 
(Policy and standards</t>
  </si>
  <si>
    <t>정보보호 교육 
(Awareness</t>
  </si>
  <si>
    <t>정책 프레임워크 
(Policy Framework</t>
  </si>
  <si>
    <t>정보보안 아키텍쳐 
(Architecture</t>
  </si>
  <si>
    <t>구성요소 인식 
(Awareness</t>
  </si>
  <si>
    <t>조직 모델 
(Organization model</t>
  </si>
  <si>
    <t>정책 및 절차 
(Policies and procedures</t>
  </si>
  <si>
    <t>정보보안 운영 
(Operations</t>
  </si>
  <si>
    <t>물리적 환경 보안 
(Physical/environmental Security</t>
  </si>
  <si>
    <t>보안 작업 
(Security operations</t>
  </si>
  <si>
    <t>정보보호 교육
(Awareness</t>
  </si>
  <si>
    <t>교육 프로그램 
(Program</t>
  </si>
  <si>
    <t>네트워크 보안 
(Network security</t>
  </si>
  <si>
    <t>형상 관리 
(Configuration management</t>
  </si>
  <si>
    <t>정책 문서화 
(Policy and documentation</t>
  </si>
  <si>
    <t>소프트웨어 보안 
(Software security</t>
  </si>
  <si>
    <t>소프트웨어 개발 생애주기 
(SDLC</t>
  </si>
  <si>
    <t>호스트 보안 
(Host security</t>
  </si>
  <si>
    <t xml:space="preserve">엔드포인트 보안 
(End-point protection </t>
  </si>
  <si>
    <t>중요정보 보호 
(Data protection</t>
  </si>
  <si>
    <t>클라우드 보안 
(Emerging technologies - Cloud</t>
  </si>
  <si>
    <t>소셜 미디어 보안 
(Emerging technologies - Social</t>
  </si>
  <si>
    <t>데이터 보안 정책 
(Governance</t>
  </si>
  <si>
    <t>인증 및 접근 통제 
(Identity and access management</t>
  </si>
  <si>
    <t>접근 통제 
(Access management</t>
  </si>
  <si>
    <t>인증 정책 
(Governance</t>
  </si>
  <si>
    <t>계정 관리 
(Identity management</t>
  </si>
  <si>
    <t>모니터링 및 감사 
(Monitoring and review</t>
  </si>
  <si>
    <t>자산관리 
(Asset management</t>
  </si>
  <si>
    <t>자산 인벤토리 관리 
(Asset inventory</t>
  </si>
  <si>
    <t>외주업체 보안관리
(Third-party management</t>
  </si>
  <si>
    <t>감독 및 관리 
(Oversight and governance</t>
  </si>
  <si>
    <t>복구 정책 및 조직 
(Governance and organization</t>
  </si>
  <si>
    <t>개인정보 보호 
(Privacy</t>
  </si>
  <si>
    <t xml:space="preserve">개인정보 수집 
(Collection </t>
  </si>
  <si>
    <t>개인정보 제3자 공개 
(Disclosure to third parties</t>
  </si>
  <si>
    <t>개인정보 처리 
(Management</t>
  </si>
  <si>
    <t>모니터링 및 검토 
(Monitoring and enforcement</t>
  </si>
  <si>
    <t>사전동의 및 고지 
(Notice</t>
  </si>
  <si>
    <t>개인정보 사용 및 공유 
(Use and sharing</t>
  </si>
  <si>
    <t>침해사고 대응 
(Incident response</t>
  </si>
  <si>
    <t>조직 및 프로그램 
(Governance and organization</t>
  </si>
  <si>
    <t>테스트 및 훈련 
(Testing and training</t>
  </si>
  <si>
    <t>위협 및 취약점 관리
(Vulnerability identification and remediation</t>
  </si>
  <si>
    <t>취약점 관리 정책 
(General</t>
  </si>
  <si>
    <t>취약점 분석 프로그램
(Vulnerability identification</t>
  </si>
  <si>
    <t>정보 보안 모니터링
(Security monitoring</t>
  </si>
  <si>
    <t>임직원 모니터링 
(People</t>
  </si>
  <si>
    <t>프로세스 모니터링 
(Process</t>
  </si>
  <si>
    <t>위협 인텔리전스
(Threat intelligence</t>
  </si>
  <si>
    <t>공격자 분석 프로그램 
(Analyze</t>
  </si>
  <si>
    <t>인텔리전스 역량 
(Collect</t>
  </si>
  <si>
    <t>측정 및 보고 
(Metrics and reporting</t>
  </si>
  <si>
    <t>성과지표 관리
(Governance and resources</t>
  </si>
  <si>
    <t xml:space="preserve">  Governance and organization</t>
  </si>
  <si>
    <t xml:space="preserve">  Policy and standards</t>
  </si>
  <si>
    <t xml:space="preserve"> Architecture</t>
  </si>
  <si>
    <t xml:space="preserve"> Operations</t>
  </si>
  <si>
    <t xml:space="preserve"> Awareness</t>
  </si>
  <si>
    <t xml:space="preserve"> Network security</t>
  </si>
  <si>
    <t xml:space="preserve"> Software security</t>
  </si>
  <si>
    <t xml:space="preserve"> Host security</t>
  </si>
  <si>
    <t xml:space="preserve"> Data protection</t>
  </si>
  <si>
    <t xml:space="preserve">   Identity and access management</t>
  </si>
  <si>
    <t>Asset management</t>
  </si>
  <si>
    <t>Third-party management</t>
  </si>
  <si>
    <t xml:space="preserve"> Privacy</t>
  </si>
  <si>
    <t xml:space="preserve"> Incident response</t>
  </si>
  <si>
    <t xml:space="preserve">  Vulnerability identification and remediation</t>
  </si>
  <si>
    <t xml:space="preserve"> Security monitoring</t>
  </si>
  <si>
    <t>Threat intelligence</t>
  </si>
  <si>
    <t xml:space="preserve">  Metrics and reporting</t>
  </si>
  <si>
    <t>위험관리 계획Countermeasures planning</t>
  </si>
  <si>
    <t>모바일 보안
Emerging technologies - Mobilel</t>
  </si>
  <si>
    <t>데이터 보안 프로그램Technology</t>
  </si>
  <si>
    <t>Average</t>
    <phoneticPr fontId="2" type="noConversion"/>
  </si>
  <si>
    <t>1. Checklist summary</t>
    <phoneticPr fontId="2" type="noConversion"/>
  </si>
  <si>
    <t>Strategy</t>
    <phoneticPr fontId="2" type="noConversion"/>
  </si>
  <si>
    <t xml:space="preserve"> Financial management</t>
    <phoneticPr fontId="2" type="noConversion"/>
  </si>
  <si>
    <t xml:space="preserve"> Security planning</t>
    <phoneticPr fontId="2" type="noConversion"/>
  </si>
  <si>
    <t>Alignment and integration</t>
    <phoneticPr fontId="2" type="noConversion"/>
  </si>
  <si>
    <t xml:space="preserve">   Governance and organization</t>
  </si>
  <si>
    <t xml:space="preserve">  Roles and resources</t>
    <phoneticPr fontId="2" type="noConversion"/>
  </si>
  <si>
    <t xml:space="preserve">  Risk and compliance</t>
    <phoneticPr fontId="2" type="noConversion"/>
  </si>
  <si>
    <t xml:space="preserve"> Security performance measurement</t>
  </si>
  <si>
    <t xml:space="preserve"> Awareness</t>
    <phoneticPr fontId="2" type="noConversion"/>
  </si>
  <si>
    <t xml:space="preserve"> Policy Framework</t>
    <phoneticPr fontId="2" type="noConversion"/>
  </si>
  <si>
    <t>Compliance</t>
    <phoneticPr fontId="2" type="noConversion"/>
  </si>
  <si>
    <t xml:space="preserve"> Lifecycle management</t>
    <phoneticPr fontId="2" type="noConversion"/>
  </si>
  <si>
    <t xml:space="preserve"> Countermeasures planning</t>
    <phoneticPr fontId="2" type="noConversion"/>
  </si>
  <si>
    <t xml:space="preserve"> Organization model</t>
    <phoneticPr fontId="2" type="noConversion"/>
  </si>
  <si>
    <t xml:space="preserve">  Policies and procedures</t>
    <phoneticPr fontId="2" type="noConversion"/>
  </si>
  <si>
    <t xml:space="preserve">  Asset inventory</t>
    <phoneticPr fontId="2" type="noConversion"/>
  </si>
  <si>
    <t xml:space="preserve">  Physical/environmental Security</t>
  </si>
  <si>
    <t xml:space="preserve"> Security operations</t>
    <phoneticPr fontId="2" type="noConversion"/>
  </si>
  <si>
    <t xml:space="preserve"> Access management</t>
    <phoneticPr fontId="2" type="noConversion"/>
  </si>
  <si>
    <t xml:space="preserve"> Change management</t>
    <phoneticPr fontId="2" type="noConversion"/>
  </si>
  <si>
    <t xml:space="preserve">   Communications and Operations Management</t>
  </si>
  <si>
    <t xml:space="preserve">   Physical/environmental Security</t>
  </si>
  <si>
    <t xml:space="preserve">   System planning and acceptance</t>
  </si>
  <si>
    <t xml:space="preserve"> Program</t>
    <phoneticPr fontId="2" type="noConversion"/>
  </si>
  <si>
    <t xml:space="preserve"> On-Boarding</t>
    <phoneticPr fontId="2" type="noConversion"/>
  </si>
  <si>
    <t xml:space="preserve"> Ongoing</t>
    <phoneticPr fontId="2" type="noConversion"/>
  </si>
  <si>
    <t>Training</t>
    <phoneticPr fontId="2" type="noConversion"/>
  </si>
  <si>
    <t xml:space="preserve"> Configuration management</t>
    <phoneticPr fontId="2" type="noConversion"/>
  </si>
  <si>
    <t xml:space="preserve"> Policy and documentation</t>
    <phoneticPr fontId="2" type="noConversion"/>
  </si>
  <si>
    <t>Authentication</t>
    <phoneticPr fontId="2" type="noConversion"/>
  </si>
  <si>
    <t xml:space="preserve"> Incident management</t>
    <phoneticPr fontId="2" type="noConversion"/>
  </si>
  <si>
    <t xml:space="preserve"> Network Architecture</t>
    <phoneticPr fontId="2" type="noConversion"/>
  </si>
  <si>
    <t xml:space="preserve"> Vulnerability management</t>
    <phoneticPr fontId="2" type="noConversion"/>
  </si>
  <si>
    <t xml:space="preserve">  SDLC</t>
    <phoneticPr fontId="2" type="noConversion"/>
  </si>
  <si>
    <t xml:space="preserve"> Configuration Management</t>
    <phoneticPr fontId="2" type="noConversion"/>
  </si>
  <si>
    <t xml:space="preserve">    Developer Training and Awareness</t>
  </si>
  <si>
    <t xml:space="preserve"> Software Environment</t>
    <phoneticPr fontId="2" type="noConversion"/>
  </si>
  <si>
    <t xml:space="preserve">   Software Security Operations</t>
  </si>
  <si>
    <t xml:space="preserve">   Software Security Testing</t>
  </si>
  <si>
    <t xml:space="preserve"> End-point protection </t>
    <phoneticPr fontId="2" type="noConversion"/>
  </si>
  <si>
    <t xml:space="preserve">  Capabilities</t>
    <phoneticPr fontId="2" type="noConversion"/>
  </si>
  <si>
    <t xml:space="preserve"> Patch Management</t>
    <phoneticPr fontId="2" type="noConversion"/>
  </si>
  <si>
    <t xml:space="preserve">  Emerging technologies - Cloud</t>
  </si>
  <si>
    <t xml:space="preserve"> Emerging technologies - Mobilel</t>
    <phoneticPr fontId="2" type="noConversion"/>
  </si>
  <si>
    <t xml:space="preserve">   Emerging technologies - Social</t>
  </si>
  <si>
    <t xml:space="preserve">  Governance</t>
    <phoneticPr fontId="2" type="noConversion"/>
  </si>
  <si>
    <t xml:space="preserve">  Technology</t>
    <phoneticPr fontId="2" type="noConversion"/>
  </si>
  <si>
    <t xml:space="preserve"> Supporting Processes</t>
    <phoneticPr fontId="2" type="noConversion"/>
  </si>
  <si>
    <t xml:space="preserve"> Governance</t>
    <phoneticPr fontId="2" type="noConversion"/>
  </si>
  <si>
    <t xml:space="preserve"> Identity management</t>
    <phoneticPr fontId="2" type="noConversion"/>
  </si>
  <si>
    <t xml:space="preserve">  Monitoring and review</t>
    <phoneticPr fontId="2" type="noConversion"/>
  </si>
  <si>
    <t xml:space="preserve"> Authentication management</t>
    <phoneticPr fontId="2" type="noConversion"/>
  </si>
  <si>
    <t xml:space="preserve">    Configuration and patch management</t>
  </si>
  <si>
    <t xml:space="preserve">   Employee asset management</t>
  </si>
  <si>
    <t xml:space="preserve">   Oversight and governance</t>
  </si>
  <si>
    <t xml:space="preserve"> Risk Management</t>
    <phoneticPr fontId="2" type="noConversion"/>
  </si>
  <si>
    <t xml:space="preserve"> Collection </t>
    <phoneticPr fontId="2" type="noConversion"/>
  </si>
  <si>
    <t xml:space="preserve"> 3  Disclosure to third parties</t>
  </si>
  <si>
    <t xml:space="preserve"> Management</t>
    <phoneticPr fontId="2" type="noConversion"/>
  </si>
  <si>
    <t xml:space="preserve">   Monitoring and enforcement</t>
  </si>
  <si>
    <t xml:space="preserve">  Notice</t>
    <phoneticPr fontId="2" type="noConversion"/>
  </si>
  <si>
    <t xml:space="preserve">   Use and sharing</t>
    <phoneticPr fontId="2" type="noConversion"/>
  </si>
  <si>
    <t xml:space="preserve">  Testing and training</t>
    <phoneticPr fontId="2" type="noConversion"/>
  </si>
  <si>
    <t xml:space="preserve">  General</t>
    <phoneticPr fontId="2" type="noConversion"/>
  </si>
  <si>
    <t xml:space="preserve">  Vulnerability identification</t>
  </si>
  <si>
    <t xml:space="preserve"> People</t>
    <phoneticPr fontId="2" type="noConversion"/>
  </si>
  <si>
    <t xml:space="preserve"> Process</t>
    <phoneticPr fontId="2" type="noConversion"/>
  </si>
  <si>
    <t xml:space="preserve">  Analyze</t>
    <phoneticPr fontId="2" type="noConversion"/>
  </si>
  <si>
    <t xml:space="preserve"> Collect</t>
    <phoneticPr fontId="2" type="noConversion"/>
  </si>
  <si>
    <t xml:space="preserve"> Governance and resources</t>
    <phoneticPr fontId="2" type="noConversion"/>
  </si>
  <si>
    <t>Domain</t>
    <phoneticPr fontId="2" type="noConversion"/>
  </si>
  <si>
    <t>Items</t>
    <phoneticPr fontId="2" type="noConversion"/>
  </si>
  <si>
    <t>Lv2 Items</t>
    <phoneticPr fontId="2" type="noConversion"/>
  </si>
  <si>
    <t>Lv1 Items</t>
    <phoneticPr fontId="2" type="noConversion"/>
  </si>
  <si>
    <t xml:space="preserve"> Plan, Test, and Exercise</t>
    <phoneticPr fontId="2" type="noConversion"/>
  </si>
  <si>
    <t xml:space="preserve">    Governance and organization</t>
    <phoneticPr fontId="2" type="noConversion"/>
  </si>
  <si>
    <t>Sum</t>
    <phoneticPr fontId="2" type="noConversion"/>
  </si>
  <si>
    <t>1-2-3. standard</t>
    <phoneticPr fontId="2" type="noConversion"/>
  </si>
  <si>
    <t>Document</t>
    <phoneticPr fontId="2" type="noConversion"/>
  </si>
  <si>
    <t>Department in charge</t>
    <phoneticPr fontId="2" type="noConversion"/>
  </si>
  <si>
    <t>Policy effective date</t>
    <phoneticPr fontId="2" type="noConversion"/>
  </si>
  <si>
    <t>1-2-2. Policy</t>
    <phoneticPr fontId="2" type="noConversion"/>
  </si>
  <si>
    <t>&lt;Policy List&gt;</t>
    <phoneticPr fontId="2" type="noConversion"/>
  </si>
  <si>
    <t>Division</t>
    <phoneticPr fontId="2" type="noConversion"/>
  </si>
  <si>
    <t>The purpose of this checklist is to strengthen the management of important information and enhance the security of the company by identifying the current status of information protection of "HANPASS" and diagnosing the current status.</t>
    <phoneticPr fontId="2" type="noConversion"/>
  </si>
  <si>
    <t>1-1.</t>
    <phoneticPr fontId="2" type="noConversion"/>
  </si>
  <si>
    <t xml:space="preserve">   Governance and organization</t>
    <phoneticPr fontId="2" type="noConversion"/>
  </si>
  <si>
    <t xml:space="preserve">   Policy and standards</t>
    <phoneticPr fontId="2" type="noConversion"/>
  </si>
  <si>
    <t xml:space="preserve">  Architecture</t>
    <phoneticPr fontId="2" type="noConversion"/>
  </si>
  <si>
    <t xml:space="preserve">  Operations</t>
    <phoneticPr fontId="2" type="noConversion"/>
  </si>
  <si>
    <t xml:space="preserve"> Awareness</t>
    <phoneticPr fontId="2" type="noConversion"/>
  </si>
  <si>
    <t xml:space="preserve">  Network security</t>
    <phoneticPr fontId="2" type="noConversion"/>
  </si>
  <si>
    <t xml:space="preserve"> Software security</t>
    <phoneticPr fontId="2" type="noConversion"/>
  </si>
  <si>
    <t xml:space="preserve"> Host security</t>
    <phoneticPr fontId="2" type="noConversion"/>
  </si>
  <si>
    <t xml:space="preserve">  Data protection</t>
    <phoneticPr fontId="2" type="noConversion"/>
  </si>
  <si>
    <t xml:space="preserve">    Identity and access management</t>
    <phoneticPr fontId="2" type="noConversion"/>
  </si>
  <si>
    <t>Asset management</t>
    <phoneticPr fontId="2" type="noConversion"/>
  </si>
  <si>
    <t>Asset management</t>
    <phoneticPr fontId="2" type="noConversion"/>
  </si>
  <si>
    <t xml:space="preserve"> Third-party management</t>
    <phoneticPr fontId="2" type="noConversion"/>
  </si>
  <si>
    <t xml:space="preserve">  Privacy</t>
    <phoneticPr fontId="2" type="noConversion"/>
  </si>
  <si>
    <t xml:space="preserve">  Incident response</t>
    <phoneticPr fontId="2" type="noConversion"/>
  </si>
  <si>
    <t xml:space="preserve">   Vulnerability identification and remediation</t>
    <phoneticPr fontId="2" type="noConversion"/>
  </si>
  <si>
    <t xml:space="preserve">  Security monitoring</t>
    <phoneticPr fontId="2" type="noConversion"/>
  </si>
  <si>
    <t xml:space="preserve"> Threat intelligence</t>
    <phoneticPr fontId="2" type="noConversion"/>
  </si>
  <si>
    <t xml:space="preserve">  Metrics and reporting</t>
    <phoneticPr fontId="2" type="noConversion"/>
  </si>
  <si>
    <t>Policy and standards</t>
    <phoneticPr fontId="2" type="noConversion"/>
  </si>
  <si>
    <t>Architecture</t>
    <phoneticPr fontId="2" type="noConversion"/>
  </si>
  <si>
    <t>Operations</t>
    <phoneticPr fontId="2" type="noConversion"/>
  </si>
  <si>
    <t>Awareness</t>
    <phoneticPr fontId="2" type="noConversion"/>
  </si>
  <si>
    <t>Network security</t>
    <phoneticPr fontId="2" type="noConversion"/>
  </si>
  <si>
    <t>Software security</t>
    <phoneticPr fontId="2" type="noConversion"/>
  </si>
  <si>
    <t>Host security</t>
    <phoneticPr fontId="2" type="noConversion"/>
  </si>
  <si>
    <t>Data protection</t>
    <phoneticPr fontId="2" type="noConversion"/>
  </si>
  <si>
    <t>Identity and access management</t>
    <phoneticPr fontId="2" type="noConversion"/>
  </si>
  <si>
    <t>Third-party management</t>
    <phoneticPr fontId="2" type="noConversion"/>
  </si>
  <si>
    <t>Privacy</t>
  </si>
  <si>
    <t>Incident response</t>
    <phoneticPr fontId="2" type="noConversion"/>
  </si>
  <si>
    <t>Vulnerability identification and remediation</t>
    <phoneticPr fontId="2" type="noConversion"/>
  </si>
  <si>
    <t>Security monitoring</t>
    <phoneticPr fontId="2" type="noConversion"/>
  </si>
  <si>
    <t>Threat intelligence</t>
    <phoneticPr fontId="2" type="noConversion"/>
  </si>
  <si>
    <t>Metrics and reporting</t>
    <phoneticPr fontId="2" type="noConversion"/>
  </si>
  <si>
    <t>Cyber Risk Management​ and Quantification</t>
  </si>
  <si>
    <t>Governance, Operating Model and Organization​</t>
  </si>
  <si>
    <t>Policies and standards​</t>
  </si>
  <si>
    <t>Training and Awareness</t>
  </si>
  <si>
    <t>Third Party and Supply Chain Security Risk Management</t>
  </si>
  <si>
    <t>IT Asset Management</t>
  </si>
  <si>
    <t>Identity and Access Management</t>
  </si>
  <si>
    <t>Data Protection</t>
  </si>
  <si>
    <t>Insider Threat</t>
  </si>
  <si>
    <t>Security Architecture and Engineering</t>
  </si>
  <si>
    <t>Security Infrastructure</t>
  </si>
  <si>
    <t>Cloud Security</t>
  </si>
  <si>
    <t>Secure Software Development and Management</t>
  </si>
  <si>
    <t>Resilience</t>
  </si>
  <si>
    <t>Vulnerability Identification &amp; Remediation</t>
  </si>
  <si>
    <t>Threat Intelligence</t>
  </si>
  <si>
    <t>Security Monitoring</t>
  </si>
  <si>
    <t>Incident Response</t>
  </si>
  <si>
    <t>Cyber Compliance</t>
  </si>
  <si>
    <t xml:space="preserve">Physical Security </t>
  </si>
  <si>
    <t>Product Security</t>
  </si>
  <si>
    <t>Operational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</si>
</sst>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43" formatCode="_-* #,##0.00_-;\-* #,##0.00_-;_-* &quot;-&quot;??_-;_-@_-"/>
    <numFmt numFmtId="176" formatCode="_-* #,##0.00_-;&quot;₩&quot;&quot;₩&quot;&quot;₩&quot;\-* #,##0.00_-;_-* &quot;-&quot;??_-;_-@_-"/>
    <numFmt numFmtId="177" formatCode="&quot;₩&quot;&quot;₩&quot;&quot;₩&quot;\$#,##0.00_);&quot;₩&quot;&quot;₩&quot;\(&quot;₩&quot;&quot;₩&quot;&quot;₩&quot;\$#,##0.00&quot;₩&quot;&quot;₩&quot;&quot;₩&quot;\)"/>
    <numFmt numFmtId="178" formatCode="&quot;₩&quot;#,##0.00;[Red]&quot;₩&quot;&quot;₩&quot;&quot;₩&quot;&quot;₩&quot;&quot;₩&quot;&quot;₩&quot;&quot;₩&quot;&quot;₩&quot;&quot;₩&quot;&quot;₩&quot;&quot;₩&quot;\-&quot;₩&quot;#,##0.00"/>
    <numFmt numFmtId="179" formatCode="&quot;₩&quot;#,##0;[Red]&quot;₩&quot;&quot;₩&quot;&quot;₩&quot;&quot;₩&quot;&quot;₩&quot;&quot;₩&quot;&quot;₩&quot;&quot;₩&quot;&quot;₩&quot;\-&quot;₩&quot;#,##0"/>
    <numFmt numFmtId="180" formatCode="_-* #,##0\ _D_M_-;\-* #,##0\ _D_M_-;_-* &quot;-&quot;\ _D_M_-;_-@_-"/>
    <numFmt numFmtId="181" formatCode="_-* #,##0.00\ _D_M_-;\-* #,##0.00\ _D_M_-;_-* &quot;-&quot;??\ _D_M_-;_-@_-"/>
    <numFmt numFmtId="182" formatCode="_-&quot;₩&quot;* #,##0_-;&quot;₩&quot;&quot;₩&quot;&quot;₩&quot;&quot;₩&quot;&quot;₩&quot;&quot;₩&quot;&quot;₩&quot;&quot;₩&quot;&quot;₩&quot;\-&quot;₩&quot;* #,##0_-;_-&quot;₩&quot;* &quot;-&quot;_-;_-@_-"/>
    <numFmt numFmtId="183" formatCode="_-* #,##0.00_-;&quot;₩&quot;&quot;₩&quot;&quot;₩&quot;&quot;₩&quot;&quot;₩&quot;\-* #,##0.00_-;_-* &quot;-&quot;??_-;_-@_-"/>
    <numFmt numFmtId="184" formatCode="_-* #,##0\ &quot;DM&quot;_-;\-* #,##0\ &quot;DM&quot;_-;_-* &quot;-&quot;\ &quot;DM&quot;_-;_-@_-"/>
    <numFmt numFmtId="185" formatCode="_-* #,##0.00\ &quot;DM&quot;_-;\-* #,##0.00\ &quot;DM&quot;_-;_-* &quot;-&quot;??\ &quot;DM&quot;_-;_-@_-"/>
    <numFmt numFmtId="186" formatCode="_ * #,##0_ ;_ * \-#,##0_ ;_ * &quot;-&quot;_ ;_ @_ "/>
    <numFmt numFmtId="187" formatCode="0_);[Red]\(0\)"/>
  </numFmts>
  <fonts count="48">
    <font>
      <sz val="11"/>
      <color theme="1"/>
      <name val="맑은 고딕"/>
      <family val="2"/>
      <charset val="129"/>
      <scheme val="minor"/>
    </font>
    <font>
      <sz val="11"/>
      <name val="돋움"/>
      <family val="3"/>
      <charset val="129"/>
    </font>
    <font>
      <sz val="8"/>
      <name val="맑은 고딕"/>
      <family val="2"/>
      <charset val="129"/>
      <scheme val="minor"/>
    </font>
    <font>
      <sz val="11"/>
      <color theme="1"/>
      <name val="맑은 고딕"/>
      <family val="3"/>
      <charset val="129"/>
      <scheme val="minor"/>
    </font>
    <font>
      <sz val="11"/>
      <color theme="1"/>
      <name val="맑은 고딕"/>
      <family val="2"/>
      <charset val="129"/>
      <scheme val="minor"/>
    </font>
    <font>
      <b/>
      <sz val="10"/>
      <color theme="0"/>
      <name val="맑은 고딕"/>
      <family val="3"/>
      <charset val="129"/>
      <scheme val="minor"/>
    </font>
    <font>
      <b/>
      <sz val="10"/>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0"/>
      <name val="맑은 고딕"/>
      <family val="3"/>
      <charset val="129"/>
      <scheme val="minor"/>
    </font>
    <font>
      <b/>
      <sz val="9"/>
      <color indexed="81"/>
      <name val="맑은 고딕"/>
      <family val="3"/>
      <charset val="129"/>
      <scheme val="minor"/>
    </font>
    <font>
      <sz val="9"/>
      <color indexed="81"/>
      <name val="Tahoma"/>
      <family val="2"/>
    </font>
    <font>
      <sz val="10"/>
      <name val="Helv"/>
      <family val="2"/>
    </font>
    <font>
      <sz val="12"/>
      <name val="바탕체"/>
      <family val="1"/>
      <charset val="129"/>
    </font>
    <font>
      <sz val="10"/>
      <name val="Arial"/>
      <family val="2"/>
    </font>
    <font>
      <sz val="10"/>
      <name val="MS Sans Serif"/>
      <family val="2"/>
    </font>
    <font>
      <sz val="9"/>
      <color rgb="FF9C0006"/>
      <name val="맑은 고딕"/>
      <family val="2"/>
      <charset val="129"/>
      <scheme val="minor"/>
    </font>
    <font>
      <b/>
      <sz val="10"/>
      <name val="Helv"/>
      <family val="2"/>
    </font>
    <font>
      <sz val="8"/>
      <name val="Arial"/>
      <family val="2"/>
    </font>
    <font>
      <b/>
      <sz val="12"/>
      <name val="Helv"/>
      <family val="2"/>
    </font>
    <font>
      <b/>
      <sz val="12"/>
      <name val="Arial"/>
      <family val="2"/>
    </font>
    <font>
      <u/>
      <sz val="11"/>
      <color theme="10"/>
      <name val="맑은 고딕"/>
      <family val="3"/>
      <charset val="129"/>
      <scheme val="minor"/>
    </font>
    <font>
      <u/>
      <sz val="11"/>
      <color theme="10"/>
      <name val="맑은 고딕"/>
      <family val="2"/>
      <charset val="129"/>
      <scheme val="minor"/>
    </font>
    <font>
      <b/>
      <sz val="11"/>
      <name val="Helv"/>
      <family val="2"/>
    </font>
    <font>
      <sz val="9"/>
      <color theme="1"/>
      <name val="맑은 고딕"/>
      <family val="2"/>
      <charset val="129"/>
      <scheme val="minor"/>
    </font>
    <font>
      <sz val="10"/>
      <color theme="1"/>
      <name val="Arial"/>
      <family val="2"/>
    </font>
    <font>
      <sz val="12"/>
      <name val="뼻뮝"/>
      <family val="1"/>
      <charset val="129"/>
    </font>
    <font>
      <sz val="10"/>
      <name val="굴림체"/>
      <family val="3"/>
      <charset val="129"/>
    </font>
    <font>
      <b/>
      <sz val="11"/>
      <color theme="1"/>
      <name val="맑은 고딕"/>
      <family val="3"/>
      <charset val="129"/>
    </font>
    <font>
      <b/>
      <sz val="16"/>
      <color theme="1"/>
      <name val="맑은 고딕"/>
      <family val="3"/>
      <charset val="129"/>
      <scheme val="minor"/>
    </font>
    <font>
      <b/>
      <sz val="14"/>
      <color theme="1"/>
      <name val="맑은 고딕"/>
      <family val="3"/>
      <charset val="129"/>
      <scheme val="minor"/>
    </font>
    <font>
      <b/>
      <sz val="11"/>
      <color theme="0"/>
      <name val="맑은 고딕"/>
      <family val="3"/>
      <charset val="129"/>
      <scheme val="minor"/>
    </font>
    <font>
      <b/>
      <sz val="11"/>
      <color theme="1"/>
      <name val="맑은 고딕"/>
      <family val="3"/>
      <charset val="129"/>
      <scheme val="minor"/>
    </font>
    <font>
      <sz val="10"/>
      <color theme="1"/>
      <name val="맑은 고딕"/>
      <family val="2"/>
      <scheme val="minor"/>
    </font>
    <font>
      <b/>
      <sz val="8"/>
      <name val="Arial"/>
      <family val="2"/>
    </font>
    <font>
      <sz val="11"/>
      <color theme="1"/>
      <name val="나눔고딕"/>
      <family val="3"/>
      <charset val="129"/>
    </font>
    <font>
      <b/>
      <sz val="11"/>
      <color theme="1"/>
      <name val="나눔고딕"/>
      <family val="3"/>
      <charset val="129"/>
    </font>
    <font>
      <sz val="10"/>
      <name val="나눔고딕"/>
      <family val="3"/>
      <charset val="129"/>
    </font>
    <font>
      <sz val="11"/>
      <name val="나눔고딕"/>
      <family val="3"/>
      <charset val="129"/>
    </font>
    <font>
      <sz val="10"/>
      <color theme="1"/>
      <name val="나눔고딕"/>
      <family val="3"/>
      <charset val="129"/>
    </font>
    <font>
      <b/>
      <sz val="10"/>
      <color theme="1"/>
      <name val="나눔고딕"/>
      <family val="3"/>
      <charset val="129"/>
    </font>
    <font>
      <b/>
      <sz val="10"/>
      <name val="나눔고딕"/>
      <family val="3"/>
      <charset val="129"/>
    </font>
    <font>
      <sz val="10"/>
      <color rgb="FFFF0000"/>
      <name val="나눔고딕"/>
      <family val="3"/>
      <charset val="129"/>
    </font>
    <font>
      <sz val="10"/>
      <name val="맑은 고딕"/>
      <family val="2"/>
      <charset val="129"/>
      <scheme val="minor"/>
    </font>
    <font>
      <sz val="10"/>
      <color theme="3"/>
      <name val="나눔고딕"/>
      <family val="3"/>
      <charset val="129"/>
    </font>
    <font>
      <b/>
      <sz val="10"/>
      <color theme="1"/>
      <name val="맑은 고딕"/>
      <family val="3"/>
      <charset val="129"/>
    </font>
    <font>
      <b/>
      <sz val="11"/>
      <color theme="1"/>
      <name val="맑은 고딕"/>
      <family val="2"/>
      <charset val="129"/>
      <scheme val="minor"/>
    </font>
    <font>
      <b/>
      <sz val="11"/>
      <color theme="1"/>
      <name val="Calibri"/>
      <family val="3"/>
    </font>
  </fonts>
  <fills count="20">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1" tint="4.9989318521683403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7"/>
        <bgColor indexed="64"/>
      </patternFill>
    </fill>
    <fill>
      <patternFill patternType="solid">
        <fgColor rgb="FFFFFFEF"/>
        <bgColor indexed="64"/>
      </patternFill>
    </fill>
    <fill>
      <patternFill patternType="solid">
        <fgColor theme="9" tint="0.39997558519241921"/>
        <bgColor indexed="64"/>
      </patternFill>
    </fill>
    <fill>
      <patternFill patternType="solid">
        <fgColor indexed="9"/>
        <bgColor indexed="64"/>
      </patternFill>
    </fill>
    <fill>
      <patternFill patternType="solid">
        <fgColor rgb="FFED6D1E"/>
        <bgColor indexed="64"/>
      </patternFill>
    </fill>
    <fill>
      <patternFill patternType="solid">
        <fgColor rgb="FFFFC00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indexed="46"/>
        <bgColor indexed="9"/>
      </patternFill>
    </fill>
    <fill>
      <patternFill patternType="solid">
        <fgColor theme="6" tint="0.79998168889431442"/>
        <bgColor indexed="64"/>
      </patternFill>
    </fill>
    <fill>
      <patternFill patternType="solid">
        <fgColor theme="8"/>
        <bgColor indexed="64"/>
      </patternFill>
    </fill>
  </fills>
  <borders count="5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auto="1"/>
      </left>
      <right/>
      <top style="thin">
        <color auto="1"/>
      </top>
      <bottom style="thin">
        <color auto="1"/>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4"/>
      </left>
      <right/>
      <top style="thin">
        <color theme="4"/>
      </top>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indexed="64"/>
      </left>
      <right style="thin">
        <color indexed="64"/>
      </right>
      <top style="medium">
        <color theme="1" tint="4.9989318521683403E-2"/>
      </top>
      <bottom/>
      <diagonal/>
    </border>
    <border>
      <left style="thin">
        <color indexed="64"/>
      </left>
      <right style="medium">
        <color theme="1" tint="4.9989318521683403E-2"/>
      </right>
      <top style="medium">
        <color theme="1" tint="4.9989318521683403E-2"/>
      </top>
      <bottom/>
      <diagonal/>
    </border>
    <border>
      <left style="medium">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medium">
        <color theme="1" tint="4.9989318521683403E-2"/>
      </right>
      <top style="medium">
        <color theme="1" tint="4.9989318521683403E-2"/>
      </top>
      <bottom style="thin">
        <color theme="1" tint="4.9989318521683403E-2"/>
      </bottom>
      <diagonal/>
    </border>
    <border>
      <left style="medium">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style="medium">
        <color theme="1" tint="4.9989318521683403E-2"/>
      </right>
      <top style="thin">
        <color theme="1" tint="4.9989318521683403E-2"/>
      </top>
      <bottom style="thin">
        <color theme="1" tint="4.9989318521683403E-2"/>
      </bottom>
      <diagonal/>
    </border>
    <border>
      <left style="medium">
        <color theme="1" tint="4.9989318521683403E-2"/>
      </left>
      <right style="thin">
        <color theme="1" tint="4.9989318521683403E-2"/>
      </right>
      <top style="thin">
        <color theme="1" tint="4.9989318521683403E-2"/>
      </top>
      <bottom style="medium">
        <color theme="1" tint="4.9989318521683403E-2"/>
      </bottom>
      <diagonal/>
    </border>
    <border>
      <left style="thin">
        <color theme="1" tint="4.9989318521683403E-2"/>
      </left>
      <right style="thin">
        <color theme="1" tint="4.9989318521683403E-2"/>
      </right>
      <top style="thin">
        <color theme="1" tint="4.9989318521683403E-2"/>
      </top>
      <bottom style="medium">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medium">
        <color theme="1" tint="4.9989318521683403E-2"/>
      </bottom>
      <diagonal/>
    </border>
    <border>
      <left style="thin">
        <color theme="1" tint="4.9989318521683403E-2"/>
      </left>
      <right/>
      <top style="thin">
        <color theme="1" tint="4.9989318521683403E-2"/>
      </top>
      <bottom style="medium">
        <color theme="1" tint="4.9989318521683403E-2"/>
      </bottom>
      <diagonal/>
    </border>
    <border>
      <left style="medium">
        <color theme="1" tint="4.9989318521683403E-2"/>
      </left>
      <right/>
      <top style="medium">
        <color theme="1" tint="4.9989318521683403E-2"/>
      </top>
      <bottom style="medium">
        <color theme="1" tint="4.9989318521683403E-2"/>
      </bottom>
      <diagonal/>
    </border>
    <border>
      <left/>
      <right/>
      <top style="medium">
        <color theme="1" tint="4.9989318521683403E-2"/>
      </top>
      <bottom style="medium">
        <color theme="1" tint="4.9989318521683403E-2"/>
      </bottom>
      <diagonal/>
    </border>
    <border>
      <left/>
      <right style="medium">
        <color theme="1" tint="4.9989318521683403E-2"/>
      </right>
      <top style="medium">
        <color theme="1" tint="4.9989318521683403E-2"/>
      </top>
      <bottom style="medium">
        <color theme="1" tint="4.9989318521683403E-2"/>
      </bottom>
      <diagonal/>
    </border>
    <border>
      <left style="thin">
        <color indexed="64"/>
      </left>
      <right style="thin">
        <color indexed="64"/>
      </right>
      <top style="thin">
        <color indexed="64"/>
      </top>
      <bottom style="medium">
        <color indexed="64"/>
      </bottom>
      <diagonal/>
    </border>
    <border>
      <left style="thin">
        <color indexed="64"/>
      </left>
      <right style="thin">
        <color theme="1" tint="4.9989318521683403E-2"/>
      </right>
      <top style="thin">
        <color indexed="64"/>
      </top>
      <bottom style="medium">
        <color indexed="64"/>
      </bottom>
      <diagonal/>
    </border>
    <border>
      <left style="medium">
        <color theme="1" tint="4.9989318521683403E-2"/>
      </left>
      <right style="thin">
        <color indexed="64"/>
      </right>
      <top style="thin">
        <color theme="1" tint="4.9989318521683403E-2"/>
      </top>
      <bottom style="thin">
        <color theme="1" tint="4.9989318521683403E-2"/>
      </bottom>
      <diagonal/>
    </border>
    <border>
      <left style="medium">
        <color theme="1" tint="4.9989318521683403E-2"/>
      </left>
      <right style="thin">
        <color indexed="64"/>
      </right>
      <top style="medium">
        <color theme="1" tint="4.9989318521683403E-2"/>
      </top>
      <bottom style="thin">
        <color theme="1" tint="4.9989318521683403E-2"/>
      </bottom>
      <diagonal/>
    </border>
    <border>
      <left/>
      <right style="thin">
        <color theme="1" tint="4.9989318521683403E-2"/>
      </right>
      <top style="medium">
        <color theme="1" tint="4.9989318521683403E-2"/>
      </top>
      <bottom style="thin">
        <color theme="1" tint="4.9989318521683403E-2"/>
      </bottom>
      <diagonal/>
    </border>
    <border>
      <left style="thin">
        <color theme="1" tint="4.9989318521683403E-2"/>
      </left>
      <right style="medium">
        <color theme="1" tint="4.9989318521683403E-2"/>
      </right>
      <top style="thin">
        <color theme="1" tint="4.9989318521683403E-2"/>
      </top>
      <bottom style="medium">
        <color theme="1" tint="4.9989318521683403E-2"/>
      </bottom>
      <diagonal/>
    </border>
    <border>
      <left style="thin">
        <color theme="1" tint="4.9989318521683403E-2"/>
      </left>
      <right/>
      <top style="thin">
        <color theme="1" tint="4.9989318521683403E-2"/>
      </top>
      <bottom style="thin">
        <color theme="1" tint="4.9989318521683403E-2"/>
      </bottom>
      <diagonal/>
    </border>
    <border>
      <left style="thin">
        <color theme="1" tint="4.9989318521683403E-2"/>
      </left>
      <right/>
      <top/>
      <bottom style="thin">
        <color theme="1" tint="4.9989318521683403E-2"/>
      </bottom>
      <diagonal/>
    </border>
    <border>
      <left style="thin">
        <color indexed="64"/>
      </left>
      <right style="medium">
        <color indexed="64"/>
      </right>
      <top style="medium">
        <color theme="1" tint="4.9989318521683403E-2"/>
      </top>
      <bottom style="medium">
        <color theme="1" tint="4.9989318521683403E-2"/>
      </bottom>
      <diagonal/>
    </border>
    <border>
      <left style="medium">
        <color indexed="64"/>
      </left>
      <right style="thin">
        <color indexed="64"/>
      </right>
      <top style="medium">
        <color theme="1" tint="4.9989318521683403E-2"/>
      </top>
      <bottom style="medium">
        <color theme="1" tint="4.9989318521683403E-2"/>
      </bottom>
      <diagonal/>
    </border>
    <border>
      <left style="medium">
        <color theme="1" tint="4.9989318521683403E-2"/>
      </left>
      <right style="thin">
        <color theme="1" tint="4.9989318521683403E-2"/>
      </right>
      <top/>
      <bottom style="thin">
        <color theme="1" tint="4.9989318521683403E-2"/>
      </bottom>
      <diagonal/>
    </border>
    <border>
      <left style="medium">
        <color theme="1" tint="4.9989318521683403E-2"/>
      </left>
      <right style="thin">
        <color indexed="64"/>
      </right>
      <top style="medium">
        <color theme="1" tint="4.9989318521683403E-2"/>
      </top>
      <bottom style="medium">
        <color theme="1" tint="4.9989318521683403E-2"/>
      </bottom>
      <diagonal/>
    </border>
    <border>
      <left style="thin">
        <color indexed="64"/>
      </left>
      <right style="thin">
        <color indexed="64"/>
      </right>
      <top style="medium">
        <color theme="1" tint="4.9989318521683403E-2"/>
      </top>
      <bottom style="medium">
        <color theme="1" tint="4.9989318521683403E-2"/>
      </bottom>
      <diagonal/>
    </border>
    <border>
      <left style="thin">
        <color auto="1"/>
      </left>
      <right/>
      <top style="thin">
        <color auto="1"/>
      </top>
      <bottom style="medium">
        <color auto="1"/>
      </bottom>
      <diagonal/>
    </border>
    <border>
      <left/>
      <right style="thin">
        <color theme="1" tint="4.9989318521683403E-2"/>
      </right>
      <top style="thin">
        <color indexed="64"/>
      </top>
      <bottom style="medium">
        <color indexed="64"/>
      </bottom>
      <diagonal/>
    </border>
  </borders>
  <cellStyleXfs count="118">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 fillId="0" borderId="0">
      <alignment vertical="center"/>
    </xf>
    <xf numFmtId="0" fontId="3" fillId="0" borderId="0">
      <alignment vertical="center"/>
    </xf>
    <xf numFmtId="9" fontId="4" fillId="0" borderId="0" applyFont="0" applyFill="0" applyBorder="0" applyAlignment="0" applyProtection="0">
      <alignment vertical="center"/>
    </xf>
    <xf numFmtId="0" fontId="3" fillId="0" borderId="0">
      <alignment vertical="center"/>
    </xf>
    <xf numFmtId="0" fontId="4" fillId="0" borderId="0"/>
    <xf numFmtId="0" fontId="1" fillId="0" borderId="0">
      <alignment vertical="center"/>
    </xf>
    <xf numFmtId="0" fontId="4" fillId="0" borderId="0"/>
    <xf numFmtId="0" fontId="12" fillId="0" borderId="0"/>
    <xf numFmtId="0" fontId="12" fillId="0" borderId="0"/>
    <xf numFmtId="0" fontId="12" fillId="0" borderId="0"/>
    <xf numFmtId="0" fontId="13" fillId="0" borderId="0"/>
    <xf numFmtId="0" fontId="12" fillId="0" borderId="0"/>
    <xf numFmtId="0" fontId="13" fillId="0" borderId="0"/>
    <xf numFmtId="0" fontId="13" fillId="0" borderId="0"/>
    <xf numFmtId="0" fontId="13" fillId="0" borderId="0"/>
    <xf numFmtId="0" fontId="12" fillId="0" borderId="0"/>
    <xf numFmtId="0" fontId="12" fillId="0" borderId="0"/>
    <xf numFmtId="0" fontId="12" fillId="0" borderId="0"/>
    <xf numFmtId="0" fontId="13" fillId="0" borderId="0"/>
    <xf numFmtId="0" fontId="13" fillId="0" borderId="0"/>
    <xf numFmtId="0" fontId="13" fillId="0" borderId="0"/>
    <xf numFmtId="0" fontId="14" fillId="0" borderId="0"/>
    <xf numFmtId="0" fontId="12" fillId="0" borderId="0"/>
    <xf numFmtId="0" fontId="13" fillId="0" borderId="0"/>
    <xf numFmtId="0" fontId="13" fillId="0" borderId="0"/>
    <xf numFmtId="0" fontId="12" fillId="0" borderId="0"/>
    <xf numFmtId="0" fontId="13" fillId="0" borderId="0"/>
    <xf numFmtId="0" fontId="12" fillId="0" borderId="0"/>
    <xf numFmtId="0" fontId="12" fillId="0" borderId="0"/>
    <xf numFmtId="0" fontId="13" fillId="0" borderId="0"/>
    <xf numFmtId="0" fontId="14" fillId="0" borderId="0"/>
    <xf numFmtId="176" fontId="1" fillId="0" borderId="0" applyFont="0" applyFill="0" applyBorder="0" applyAlignment="0" applyProtection="0"/>
    <xf numFmtId="177" fontId="1" fillId="0" borderId="0" applyFont="0" applyFill="0" applyBorder="0" applyAlignment="0" applyProtection="0"/>
    <xf numFmtId="0" fontId="15" fillId="0" borderId="0"/>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4" fillId="0" borderId="0"/>
    <xf numFmtId="0" fontId="17" fillId="0" borderId="0"/>
    <xf numFmtId="178" fontId="1" fillId="0" borderId="0"/>
    <xf numFmtId="179" fontId="1" fillId="0" borderId="0"/>
    <xf numFmtId="180" fontId="14" fillId="0" borderId="0" applyFont="0" applyFill="0" applyBorder="0" applyAlignment="0" applyProtection="0"/>
    <xf numFmtId="181" fontId="14" fillId="0" borderId="0" applyFont="0" applyFill="0" applyBorder="0" applyAlignment="0" applyProtection="0"/>
    <xf numFmtId="182" fontId="1" fillId="0" borderId="0"/>
    <xf numFmtId="38" fontId="18" fillId="12" borderId="0" applyNumberFormat="0" applyBorder="0" applyAlignment="0" applyProtection="0"/>
    <xf numFmtId="0" fontId="19" fillId="0" borderId="0">
      <alignment horizontal="left"/>
    </xf>
    <xf numFmtId="0" fontId="20" fillId="0" borderId="7" applyNumberFormat="0" applyAlignment="0" applyProtection="0">
      <alignment horizontal="left" vertical="center"/>
    </xf>
    <xf numFmtId="0" fontId="20" fillId="0" borderId="5">
      <alignment horizontal="lef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xf numFmtId="10" fontId="18" fillId="12" borderId="3" applyNumberFormat="0" applyBorder="0" applyAlignment="0" applyProtection="0"/>
    <xf numFmtId="41" fontId="14" fillId="0" borderId="0" applyFont="0" applyFill="0" applyBorder="0" applyAlignment="0" applyProtection="0"/>
    <xf numFmtId="43" fontId="14" fillId="0" borderId="0" applyFont="0" applyFill="0" applyBorder="0" applyAlignment="0" applyProtection="0"/>
    <xf numFmtId="0" fontId="23" fillId="0" borderId="8"/>
    <xf numFmtId="0" fontId="14" fillId="0" borderId="0" applyFont="0" applyFill="0" applyBorder="0" applyAlignment="0" applyProtection="0"/>
    <xf numFmtId="0" fontId="14" fillId="0" borderId="0" applyFont="0" applyFill="0" applyBorder="0" applyAlignment="0" applyProtection="0"/>
    <xf numFmtId="183" fontId="1"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1" fillId="0" borderId="0">
      <alignment vertical="center"/>
    </xf>
    <xf numFmtId="0" fontId="4" fillId="0" borderId="0"/>
    <xf numFmtId="0" fontId="25"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 fillId="0" borderId="0">
      <alignment vertical="center"/>
    </xf>
    <xf numFmtId="0" fontId="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4" fillId="0" borderId="0">
      <alignment vertical="center"/>
    </xf>
    <xf numFmtId="0" fontId="1" fillId="0" borderId="0"/>
    <xf numFmtId="0" fontId="1" fillId="0" borderId="0"/>
    <xf numFmtId="0" fontId="4" fillId="0" borderId="0">
      <alignment vertical="center"/>
    </xf>
    <xf numFmtId="0" fontId="4" fillId="0" borderId="0">
      <alignment vertical="center"/>
    </xf>
    <xf numFmtId="10" fontId="14" fillId="0" borderId="0" applyFont="0" applyFill="0" applyBorder="0" applyAlignment="0" applyProtection="0"/>
    <xf numFmtId="9" fontId="1" fillId="0" borderId="0" applyFont="0" applyFill="0" applyBorder="0" applyAlignment="0" applyProtection="0">
      <alignment vertical="center"/>
    </xf>
    <xf numFmtId="0" fontId="14" fillId="0" borderId="0"/>
    <xf numFmtId="0" fontId="23" fillId="0" borderId="0"/>
    <xf numFmtId="184" fontId="14" fillId="0" borderId="0" applyFont="0" applyFill="0" applyBorder="0" applyAlignment="0" applyProtection="0"/>
    <xf numFmtId="185" fontId="14" fillId="0" borderId="0" applyFont="0" applyFill="0" applyBorder="0" applyAlignment="0" applyProtection="0"/>
    <xf numFmtId="0" fontId="26" fillId="0" borderId="0"/>
    <xf numFmtId="0" fontId="14" fillId="0" borderId="0"/>
    <xf numFmtId="186" fontId="27" fillId="0" borderId="0" applyFont="0" applyFill="0" applyBorder="0" applyAlignment="0" applyProtection="0"/>
    <xf numFmtId="43" fontId="1" fillId="0" borderId="0" applyFont="0" applyFill="0" applyBorder="0" applyAlignment="0" applyProtection="0"/>
    <xf numFmtId="0" fontId="1" fillId="0" borderId="0">
      <alignment vertical="center"/>
    </xf>
    <xf numFmtId="0" fontId="3" fillId="0" borderId="0">
      <alignment vertical="center"/>
    </xf>
    <xf numFmtId="0" fontId="1" fillId="0" borderId="0">
      <alignment vertical="center"/>
    </xf>
    <xf numFmtId="0" fontId="33" fillId="0" borderId="0"/>
    <xf numFmtId="0" fontId="14" fillId="0" borderId="0"/>
    <xf numFmtId="2" fontId="34" fillId="17" borderId="5" applyFont="0" applyAlignment="0"/>
  </cellStyleXfs>
  <cellXfs count="202">
    <xf numFmtId="0" fontId="0" fillId="0" borderId="0" xfId="0">
      <alignment vertical="center"/>
    </xf>
    <xf numFmtId="0" fontId="8" fillId="0" borderId="3" xfId="0" applyFont="1" applyBorder="1" applyAlignment="1">
      <alignment vertical="top" wrapText="1"/>
    </xf>
    <xf numFmtId="0" fontId="8" fillId="2" borderId="3" xfId="0" applyFont="1" applyFill="1" applyBorder="1" applyAlignment="1">
      <alignment vertical="top" wrapText="1"/>
    </xf>
    <xf numFmtId="0" fontId="8" fillId="0" borderId="3" xfId="0" applyFont="1" applyFill="1" applyBorder="1" applyAlignment="1">
      <alignment vertical="top" wrapText="1"/>
    </xf>
    <xf numFmtId="0" fontId="9" fillId="2" borderId="3" xfId="0" applyFont="1" applyFill="1" applyBorder="1" applyAlignment="1">
      <alignment vertical="top" wrapText="1"/>
    </xf>
    <xf numFmtId="0" fontId="8" fillId="2" borderId="3" xfId="0" applyFont="1" applyFill="1" applyBorder="1" applyAlignment="1">
      <alignment horizontal="center" vertical="top" wrapText="1"/>
    </xf>
    <xf numFmtId="0" fontId="8" fillId="0" borderId="0" xfId="0" applyFont="1" applyAlignment="1">
      <alignment vertical="top" wrapText="1"/>
    </xf>
    <xf numFmtId="0" fontId="0" fillId="0" borderId="0" xfId="0" applyAlignment="1">
      <alignment vertical="top"/>
    </xf>
    <xf numFmtId="0" fontId="28" fillId="2" borderId="0" xfId="0" applyFont="1" applyFill="1">
      <alignment vertical="center"/>
    </xf>
    <xf numFmtId="0" fontId="8" fillId="2" borderId="0" xfId="0" applyFont="1" applyFill="1">
      <alignment vertical="center"/>
    </xf>
    <xf numFmtId="0" fontId="8" fillId="2" borderId="0" xfId="0" applyFont="1" applyFill="1" applyAlignment="1">
      <alignment horizontal="center" vertical="center"/>
    </xf>
    <xf numFmtId="0" fontId="8" fillId="2" borderId="3" xfId="0" applyFont="1" applyFill="1" applyBorder="1" applyAlignment="1">
      <alignment horizontal="center" vertical="center"/>
    </xf>
    <xf numFmtId="0" fontId="8" fillId="2" borderId="3" xfId="0" applyFont="1" applyFill="1" applyBorder="1">
      <alignment vertical="center"/>
    </xf>
    <xf numFmtId="0" fontId="0" fillId="0" borderId="0" xfId="0" applyFill="1" applyAlignment="1">
      <alignment vertical="top"/>
    </xf>
    <xf numFmtId="0" fontId="0" fillId="2" borderId="0" xfId="0" applyFill="1" applyAlignment="1">
      <alignment vertical="top"/>
    </xf>
    <xf numFmtId="0" fontId="7" fillId="0" borderId="0" xfId="0" applyFont="1" applyAlignment="1">
      <alignment horizontal="center" vertical="top" wrapText="1"/>
    </xf>
    <xf numFmtId="0" fontId="7" fillId="2" borderId="0" xfId="0" applyFont="1" applyFill="1" applyAlignment="1">
      <alignment horizontal="center" vertical="top" wrapText="1"/>
    </xf>
    <xf numFmtId="0" fontId="7" fillId="0" borderId="0" xfId="0" applyFont="1" applyAlignment="1">
      <alignment horizontal="center" vertical="top"/>
    </xf>
    <xf numFmtId="0" fontId="6" fillId="6" borderId="3" xfId="0" applyFont="1" applyFill="1" applyBorder="1" applyAlignment="1">
      <alignment horizontal="center" vertical="center"/>
    </xf>
    <xf numFmtId="9" fontId="8" fillId="2" borderId="3" xfId="11" applyFont="1" applyFill="1" applyBorder="1">
      <alignment vertical="center"/>
    </xf>
    <xf numFmtId="0" fontId="29" fillId="0" borderId="0" xfId="0" applyFont="1" applyAlignment="1">
      <alignment horizontal="left" vertical="center"/>
    </xf>
    <xf numFmtId="0" fontId="30" fillId="0" borderId="0" xfId="0" applyFont="1">
      <alignment vertical="center"/>
    </xf>
    <xf numFmtId="0" fontId="3" fillId="0" borderId="3" xfId="0" applyFont="1" applyBorder="1" applyAlignment="1">
      <alignment horizontal="center" vertical="center"/>
    </xf>
    <xf numFmtId="0" fontId="3" fillId="0" borderId="3" xfId="0" applyFont="1" applyFill="1" applyBorder="1" applyAlignment="1">
      <alignment horizontal="center" vertical="center" wrapText="1"/>
    </xf>
    <xf numFmtId="0" fontId="0" fillId="0" borderId="0" xfId="0" applyFont="1">
      <alignment vertical="center"/>
    </xf>
    <xf numFmtId="0" fontId="33" fillId="2" borderId="0" xfId="115" applyFill="1" applyBorder="1"/>
    <xf numFmtId="0" fontId="33" fillId="0" borderId="0" xfId="115"/>
    <xf numFmtId="0" fontId="32" fillId="2" borderId="0" xfId="0" applyFont="1" applyFill="1">
      <alignment vertical="center"/>
    </xf>
    <xf numFmtId="0" fontId="8" fillId="2" borderId="0" xfId="0" applyFont="1" applyFill="1" applyBorder="1">
      <alignment vertical="center"/>
    </xf>
    <xf numFmtId="0" fontId="6" fillId="0" borderId="19" xfId="0" applyFont="1" applyFill="1" applyBorder="1" applyAlignment="1">
      <alignment horizontal="center" vertical="center"/>
    </xf>
    <xf numFmtId="0" fontId="8" fillId="0" borderId="19" xfId="0" applyNumberFormat="1" applyFont="1" applyFill="1" applyBorder="1">
      <alignment vertical="center"/>
    </xf>
    <xf numFmtId="0" fontId="8" fillId="0" borderId="19" xfId="0" applyFont="1" applyFill="1" applyBorder="1">
      <alignment vertical="center"/>
    </xf>
    <xf numFmtId="0" fontId="6" fillId="0" borderId="20" xfId="0" applyFont="1" applyFill="1" applyBorder="1" applyAlignment="1">
      <alignment horizontal="center" vertical="center"/>
    </xf>
    <xf numFmtId="0" fontId="8" fillId="0" borderId="20" xfId="0" applyFont="1" applyFill="1" applyBorder="1" applyAlignment="1">
      <alignment horizontal="center" vertical="top" wrapText="1"/>
    </xf>
    <xf numFmtId="0" fontId="8" fillId="2" borderId="0" xfId="0" applyFont="1" applyFill="1" applyAlignment="1">
      <alignment horizontal="center" vertical="top"/>
    </xf>
    <xf numFmtId="0" fontId="8" fillId="2" borderId="0" xfId="0" applyFont="1" applyFill="1" applyAlignment="1">
      <alignment vertical="top"/>
    </xf>
    <xf numFmtId="187" fontId="5" fillId="15" borderId="36" xfId="0" applyNumberFormat="1" applyFont="1" applyFill="1" applyBorder="1" applyAlignment="1">
      <alignment vertical="top"/>
    </xf>
    <xf numFmtId="0" fontId="32" fillId="11" borderId="3" xfId="0" applyFont="1" applyFill="1" applyBorder="1" applyAlignment="1">
      <alignment horizontal="center" vertical="top"/>
    </xf>
    <xf numFmtId="0" fontId="6" fillId="10" borderId="3" xfId="0" applyFont="1" applyFill="1" applyBorder="1" applyAlignment="1">
      <alignment horizontal="center" vertical="top" wrapText="1"/>
    </xf>
    <xf numFmtId="0" fontId="36" fillId="8" borderId="3" xfId="0" applyFont="1" applyFill="1" applyBorder="1" applyAlignment="1">
      <alignment horizontal="center" vertical="top"/>
    </xf>
    <xf numFmtId="0" fontId="37" fillId="0" borderId="3" xfId="3" applyFont="1" applyBorder="1" applyAlignment="1">
      <alignment vertical="top" wrapText="1"/>
    </xf>
    <xf numFmtId="0" fontId="35" fillId="2" borderId="37" xfId="0" applyFont="1" applyFill="1" applyBorder="1" applyAlignment="1">
      <alignment horizontal="center" vertical="center"/>
    </xf>
    <xf numFmtId="0" fontId="37" fillId="0" borderId="3" xfId="12" applyFont="1" applyBorder="1" applyAlignment="1">
      <alignment vertical="top" wrapText="1"/>
    </xf>
    <xf numFmtId="0" fontId="37" fillId="0" borderId="3" xfId="0" applyFont="1" applyBorder="1" applyAlignment="1">
      <alignment vertical="top" wrapText="1"/>
    </xf>
    <xf numFmtId="0" fontId="37" fillId="2" borderId="3" xfId="0" applyFont="1" applyFill="1" applyBorder="1" applyAlignment="1">
      <alignment vertical="top" wrapText="1"/>
    </xf>
    <xf numFmtId="0" fontId="37" fillId="0" borderId="3" xfId="0" quotePrefix="1" applyFont="1" applyBorder="1" applyAlignment="1">
      <alignment vertical="top" wrapText="1"/>
    </xf>
    <xf numFmtId="0" fontId="37" fillId="2" borderId="3" xfId="0" applyFont="1" applyFill="1" applyBorder="1" applyAlignment="1">
      <alignment horizontal="center" vertical="top" wrapText="1"/>
    </xf>
    <xf numFmtId="0" fontId="38" fillId="0" borderId="17" xfId="0" applyFont="1" applyBorder="1" applyAlignment="1">
      <alignment horizontal="left" vertical="center" wrapText="1"/>
    </xf>
    <xf numFmtId="0" fontId="37" fillId="0" borderId="3" xfId="0" applyFont="1" applyBorder="1" applyAlignment="1">
      <alignment horizontal="center" vertical="top" wrapText="1"/>
    </xf>
    <xf numFmtId="0" fontId="35" fillId="2" borderId="2" xfId="0" applyFont="1" applyFill="1" applyBorder="1" applyAlignment="1">
      <alignment horizontal="center" vertical="center"/>
    </xf>
    <xf numFmtId="0" fontId="35" fillId="2" borderId="10" xfId="0" applyFont="1" applyFill="1" applyBorder="1" applyAlignment="1">
      <alignment horizontal="center" vertical="center" wrapText="1"/>
    </xf>
    <xf numFmtId="0" fontId="35" fillId="2" borderId="3" xfId="0" applyFont="1" applyFill="1" applyBorder="1" applyAlignment="1">
      <alignment horizontal="center" vertical="center"/>
    </xf>
    <xf numFmtId="0" fontId="36" fillId="2" borderId="10"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40" xfId="0" applyNumberFormat="1" applyFont="1" applyFill="1" applyBorder="1" applyAlignment="1">
      <alignment horizontal="center" vertical="center"/>
    </xf>
    <xf numFmtId="0" fontId="8" fillId="2" borderId="41" xfId="0" applyFont="1" applyFill="1" applyBorder="1" applyAlignment="1">
      <alignment horizontal="center" vertical="center"/>
    </xf>
    <xf numFmtId="187" fontId="8" fillId="2" borderId="26" xfId="0" applyNumberFormat="1" applyFont="1" applyFill="1" applyBorder="1" applyAlignment="1">
      <alignment horizontal="center" vertical="center"/>
    </xf>
    <xf numFmtId="0" fontId="8" fillId="2" borderId="27"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39" xfId="0" applyNumberFormat="1" applyFont="1" applyFill="1" applyBorder="1" applyAlignment="1">
      <alignment horizontal="center" vertical="center"/>
    </xf>
    <xf numFmtId="0" fontId="8" fillId="2" borderId="31" xfId="0" applyFont="1" applyFill="1" applyBorder="1" applyAlignment="1">
      <alignment horizontal="center" vertical="center"/>
    </xf>
    <xf numFmtId="187" fontId="8" fillId="2" borderId="28" xfId="0" applyNumberFormat="1" applyFont="1" applyFill="1" applyBorder="1" applyAlignment="1">
      <alignment horizontal="center" vertical="center"/>
    </xf>
    <xf numFmtId="0" fontId="8" fillId="2" borderId="29"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43" xfId="0" applyFont="1" applyFill="1" applyBorder="1" applyAlignment="1">
      <alignment horizontal="center" vertical="center"/>
    </xf>
    <xf numFmtId="0" fontId="3" fillId="2" borderId="43" xfId="0" applyFont="1" applyFill="1" applyBorder="1" applyAlignment="1">
      <alignment horizontal="center" vertical="center"/>
    </xf>
    <xf numFmtId="0" fontId="3" fillId="2" borderId="33" xfId="0" applyFont="1" applyFill="1" applyBorder="1" applyAlignment="1">
      <alignment horizontal="center" vertical="center"/>
    </xf>
    <xf numFmtId="187" fontId="8" fillId="2" borderId="42" xfId="0" applyNumberFormat="1" applyFont="1" applyFill="1" applyBorder="1" applyAlignment="1">
      <alignment horizontal="center" vertical="center"/>
    </xf>
    <xf numFmtId="0" fontId="8" fillId="2" borderId="44" xfId="0" applyFont="1" applyFill="1" applyBorder="1" applyAlignment="1">
      <alignment horizontal="center" vertical="center"/>
    </xf>
    <xf numFmtId="0" fontId="6" fillId="6" borderId="46" xfId="0" applyFont="1" applyFill="1" applyBorder="1" applyAlignment="1">
      <alignment horizontal="center" vertical="center" wrapText="1"/>
    </xf>
    <xf numFmtId="0" fontId="8" fillId="2" borderId="47" xfId="0" applyFont="1" applyFill="1" applyBorder="1" applyAlignment="1">
      <alignment horizontal="center" vertical="center"/>
    </xf>
    <xf numFmtId="0" fontId="6" fillId="6" borderId="48" xfId="0" applyFont="1" applyFill="1" applyBorder="1" applyAlignment="1">
      <alignment horizontal="center" vertical="center"/>
    </xf>
    <xf numFmtId="0" fontId="6" fillId="6" borderId="49" xfId="0" applyFont="1" applyFill="1" applyBorder="1" applyAlignment="1">
      <alignment horizontal="center" vertical="center"/>
    </xf>
    <xf numFmtId="0" fontId="6" fillId="6" borderId="45" xfId="0" applyFont="1" applyFill="1" applyBorder="1" applyAlignment="1">
      <alignment horizontal="center" vertical="center"/>
    </xf>
    <xf numFmtId="0" fontId="35" fillId="2" borderId="50" xfId="0" applyFont="1" applyFill="1" applyBorder="1" applyAlignment="1">
      <alignment horizontal="center" vertical="center" wrapText="1"/>
    </xf>
    <xf numFmtId="0" fontId="6" fillId="6" borderId="30" xfId="0" applyFont="1" applyFill="1" applyBorder="1" applyAlignment="1">
      <alignment horizontal="center" vertical="center"/>
    </xf>
    <xf numFmtId="0" fontId="40" fillId="2" borderId="3" xfId="0" applyFont="1" applyFill="1" applyBorder="1" applyAlignment="1">
      <alignment horizontal="center" vertical="center" wrapText="1"/>
    </xf>
    <xf numFmtId="0" fontId="39" fillId="0" borderId="0" xfId="0" applyFont="1" applyAlignment="1">
      <alignment horizontal="center" vertical="center" wrapText="1"/>
    </xf>
    <xf numFmtId="0" fontId="7" fillId="0" borderId="3" xfId="0" applyFont="1" applyBorder="1" applyAlignment="1">
      <alignment horizontal="center" vertical="top"/>
    </xf>
    <xf numFmtId="0" fontId="5" fillId="4" borderId="5" xfId="0" applyFont="1" applyFill="1" applyBorder="1" applyAlignment="1">
      <alignment horizontal="center" vertical="center" wrapText="1"/>
    </xf>
    <xf numFmtId="0" fontId="14" fillId="0" borderId="0" xfId="3" applyFont="1" applyAlignment="1">
      <alignment horizontal="center" vertical="top" wrapText="1"/>
    </xf>
    <xf numFmtId="0" fontId="7" fillId="0" borderId="3" xfId="0" applyFont="1" applyBorder="1" applyAlignment="1">
      <alignment horizontal="center" vertical="top" wrapText="1"/>
    </xf>
    <xf numFmtId="0" fontId="43" fillId="0" borderId="3" xfId="0" applyFont="1" applyBorder="1" applyAlignment="1">
      <alignment vertical="top" wrapText="1"/>
    </xf>
    <xf numFmtId="0" fontId="37" fillId="18" borderId="3" xfId="3" applyFont="1" applyFill="1" applyBorder="1" applyAlignment="1">
      <alignment vertical="top" wrapText="1"/>
    </xf>
    <xf numFmtId="0" fontId="6" fillId="0" borderId="3" xfId="0" applyFont="1" applyBorder="1" applyAlignment="1">
      <alignment horizontal="center" vertical="top" wrapText="1"/>
    </xf>
    <xf numFmtId="0" fontId="7" fillId="0" borderId="3" xfId="0" applyFont="1" applyBorder="1" applyAlignment="1">
      <alignment vertical="top" wrapText="1"/>
    </xf>
    <xf numFmtId="0" fontId="9" fillId="0" borderId="3" xfId="0" applyFont="1" applyBorder="1" applyAlignment="1">
      <alignment vertical="top" wrapText="1"/>
    </xf>
    <xf numFmtId="0" fontId="14" fillId="0" borderId="3" xfId="3" applyFont="1" applyBorder="1" applyAlignment="1">
      <alignment horizontal="center" vertical="top" wrapText="1"/>
    </xf>
    <xf numFmtId="0" fontId="40" fillId="0" borderId="3" xfId="0" applyFont="1" applyBorder="1" applyAlignment="1">
      <alignment horizontal="center" vertical="top" wrapText="1"/>
    </xf>
    <xf numFmtId="0" fontId="39" fillId="0" borderId="3" xfId="0" applyFont="1" applyBorder="1" applyAlignment="1">
      <alignment vertical="top" wrapText="1"/>
    </xf>
    <xf numFmtId="0" fontId="14" fillId="0" borderId="3" xfId="3" applyFont="1" applyBorder="1" applyAlignment="1">
      <alignment vertical="top" wrapText="1"/>
    </xf>
    <xf numFmtId="0" fontId="40" fillId="18" borderId="3" xfId="0" applyFont="1" applyFill="1" applyBorder="1" applyAlignment="1">
      <alignment horizontal="center" vertical="top" wrapText="1"/>
    </xf>
    <xf numFmtId="0" fontId="39" fillId="18" borderId="3" xfId="0" applyFont="1" applyFill="1" applyBorder="1" applyAlignment="1">
      <alignment vertical="top" wrapText="1"/>
    </xf>
    <xf numFmtId="0" fontId="37" fillId="18" borderId="3" xfId="0" applyFont="1" applyFill="1" applyBorder="1" applyAlignment="1">
      <alignment vertical="top" wrapText="1"/>
    </xf>
    <xf numFmtId="0" fontId="39" fillId="18" borderId="3" xfId="0" applyFont="1" applyFill="1" applyBorder="1" applyAlignment="1">
      <alignment horizontal="center" vertical="top" wrapText="1"/>
    </xf>
    <xf numFmtId="0" fontId="39" fillId="18" borderId="3" xfId="13" quotePrefix="1" applyFont="1" applyFill="1" applyBorder="1" applyAlignment="1">
      <alignment horizontal="left" vertical="top" wrapText="1"/>
    </xf>
    <xf numFmtId="0" fontId="37" fillId="18" borderId="3" xfId="12" applyFont="1" applyFill="1" applyBorder="1" applyAlignment="1">
      <alignment vertical="top" wrapText="1"/>
    </xf>
    <xf numFmtId="0" fontId="44" fillId="18" borderId="3" xfId="0" applyFont="1" applyFill="1" applyBorder="1" applyAlignment="1">
      <alignment vertical="top" wrapText="1"/>
    </xf>
    <xf numFmtId="0" fontId="42" fillId="18" borderId="3" xfId="0" applyFont="1" applyFill="1" applyBorder="1" applyAlignment="1">
      <alignment vertical="top" wrapText="1"/>
    </xf>
    <xf numFmtId="0" fontId="9" fillId="0" borderId="3" xfId="0" applyFont="1" applyBorder="1" applyAlignment="1">
      <alignment horizontal="center" vertical="top" wrapText="1"/>
    </xf>
    <xf numFmtId="0" fontId="14" fillId="0" borderId="3" xfId="12" applyFont="1" applyBorder="1" applyAlignment="1">
      <alignment vertical="top" wrapText="1"/>
    </xf>
    <xf numFmtId="0" fontId="25" fillId="0" borderId="3" xfId="3" applyFont="1" applyBorder="1" applyAlignment="1">
      <alignment vertical="top" wrapText="1"/>
    </xf>
    <xf numFmtId="0" fontId="41" fillId="0" borderId="3" xfId="3" applyFont="1" applyBorder="1" applyAlignment="1">
      <alignment horizontal="center" vertical="center" wrapText="1"/>
    </xf>
    <xf numFmtId="0" fontId="7" fillId="0" borderId="1" xfId="0" applyFont="1" applyBorder="1" applyAlignment="1">
      <alignment horizontal="center" vertical="top" wrapText="1"/>
    </xf>
    <xf numFmtId="0" fontId="43" fillId="0" borderId="1" xfId="0" applyFont="1" applyBorder="1" applyAlignment="1">
      <alignment vertical="top" wrapText="1"/>
    </xf>
    <xf numFmtId="0" fontId="37" fillId="18" borderId="1" xfId="3" applyFont="1" applyFill="1" applyBorder="1" applyAlignment="1">
      <alignment vertical="top" wrapText="1"/>
    </xf>
    <xf numFmtId="0" fontId="6" fillId="0" borderId="1" xfId="0" applyFont="1" applyBorder="1" applyAlignment="1">
      <alignment horizontal="center" vertical="top" wrapText="1"/>
    </xf>
    <xf numFmtId="0" fontId="7" fillId="0" borderId="1" xfId="0" applyFont="1" applyBorder="1" applyAlignment="1">
      <alignment vertical="top" wrapText="1"/>
    </xf>
    <xf numFmtId="0" fontId="35" fillId="18" borderId="3" xfId="0" applyFont="1" applyFill="1" applyBorder="1" applyAlignment="1">
      <alignment horizontal="left" vertical="center" wrapText="1"/>
    </xf>
    <xf numFmtId="0" fontId="8" fillId="0" borderId="3" xfId="0" applyFont="1" applyBorder="1" applyAlignment="1">
      <alignment horizontal="center" vertical="top" wrapText="1"/>
    </xf>
    <xf numFmtId="0" fontId="40" fillId="16" borderId="6" xfId="0" applyFont="1" applyFill="1" applyBorder="1" applyAlignment="1">
      <alignment horizontal="center" vertical="center" wrapText="1"/>
    </xf>
    <xf numFmtId="0" fontId="39" fillId="0" borderId="3" xfId="0" applyFont="1" applyBorder="1" applyAlignment="1">
      <alignment horizontal="center" vertical="center" wrapText="1"/>
    </xf>
    <xf numFmtId="0" fontId="37" fillId="0" borderId="3" xfId="13" quotePrefix="1" applyFont="1" applyBorder="1" applyAlignment="1">
      <alignment horizontal="left" vertical="top" wrapText="1"/>
    </xf>
    <xf numFmtId="49" fontId="37" fillId="0" borderId="3" xfId="12" applyNumberFormat="1" applyFont="1" applyBorder="1" applyAlignment="1">
      <alignment horizontal="left" vertical="top" wrapText="1"/>
    </xf>
    <xf numFmtId="0" fontId="36" fillId="2" borderId="10" xfId="0" applyFont="1" applyFill="1" applyBorder="1" applyAlignment="1">
      <alignment horizontal="center" vertical="center" wrapText="1"/>
    </xf>
    <xf numFmtId="0" fontId="45" fillId="16" borderId="6" xfId="0" applyFont="1" applyFill="1" applyBorder="1" applyAlignment="1">
      <alignment horizontal="center" vertical="center" wrapText="1"/>
    </xf>
    <xf numFmtId="0" fontId="41" fillId="0" borderId="3" xfId="0" applyFont="1" applyBorder="1" applyAlignment="1">
      <alignment horizontal="center" vertical="center" wrapText="1"/>
    </xf>
    <xf numFmtId="0" fontId="41" fillId="2" borderId="3" xfId="0" applyFont="1" applyFill="1" applyBorder="1" applyAlignment="1">
      <alignment horizontal="center" vertical="center" wrapText="1"/>
    </xf>
    <xf numFmtId="0" fontId="36" fillId="2" borderId="13" xfId="0" applyFont="1" applyFill="1" applyBorder="1" applyAlignment="1">
      <alignment horizontal="center" vertical="center" wrapText="1"/>
    </xf>
    <xf numFmtId="0" fontId="36" fillId="2" borderId="38" xfId="0" applyFont="1" applyFill="1" applyBorder="1" applyAlignment="1">
      <alignment horizontal="center" vertical="center" wrapText="1"/>
    </xf>
    <xf numFmtId="0" fontId="36" fillId="0" borderId="3" xfId="0" applyFont="1" applyBorder="1" applyAlignment="1">
      <alignment horizontal="center" vertical="center" wrapText="1"/>
    </xf>
    <xf numFmtId="0" fontId="46" fillId="0" borderId="0" xfId="0" applyFont="1">
      <alignment vertical="center"/>
    </xf>
    <xf numFmtId="0" fontId="36" fillId="2" borderId="3" xfId="0" applyFont="1" applyFill="1" applyBorder="1" applyAlignment="1">
      <alignment horizontal="center" vertical="center"/>
    </xf>
    <xf numFmtId="0" fontId="36" fillId="0" borderId="3" xfId="0" applyFont="1" applyBorder="1" applyAlignment="1">
      <alignment horizontal="center" vertical="center"/>
    </xf>
    <xf numFmtId="0" fontId="36" fillId="2" borderId="1" xfId="0" applyFont="1" applyFill="1" applyBorder="1" applyAlignment="1">
      <alignment horizontal="center" vertical="center"/>
    </xf>
    <xf numFmtId="0" fontId="0" fillId="0" borderId="0" xfId="0" applyAlignment="1">
      <alignment vertical="center"/>
    </xf>
    <xf numFmtId="0" fontId="0" fillId="5" borderId="0" xfId="0" applyFill="1">
      <alignment vertical="center"/>
    </xf>
    <xf numFmtId="0" fontId="0" fillId="0" borderId="0" xfId="0" applyFill="1">
      <alignment vertical="center"/>
    </xf>
    <xf numFmtId="0" fontId="0" fillId="14" borderId="0" xfId="0" applyFill="1" applyAlignment="1">
      <alignment vertical="center"/>
    </xf>
    <xf numFmtId="0" fontId="0" fillId="14" borderId="0" xfId="0" applyFill="1">
      <alignment vertical="center"/>
    </xf>
    <xf numFmtId="0" fontId="0" fillId="19" borderId="0" xfId="0" applyFill="1" applyAlignment="1">
      <alignment vertical="center"/>
    </xf>
    <xf numFmtId="0" fontId="36" fillId="2" borderId="6" xfId="0" applyFont="1" applyFill="1" applyBorder="1" applyAlignment="1">
      <alignment horizontal="center" vertical="center" wrapText="1"/>
    </xf>
    <xf numFmtId="0" fontId="36" fillId="2" borderId="5"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36" fillId="2" borderId="10" xfId="0" applyFont="1" applyFill="1" applyBorder="1" applyAlignment="1">
      <alignment horizontal="center" vertical="center" wrapText="1"/>
    </xf>
    <xf numFmtId="0" fontId="36" fillId="2" borderId="11" xfId="0" applyFont="1" applyFill="1" applyBorder="1" applyAlignment="1">
      <alignment horizontal="center" vertical="center" wrapText="1"/>
    </xf>
    <xf numFmtId="0" fontId="36" fillId="2" borderId="12" xfId="0" applyFont="1" applyFill="1" applyBorder="1" applyAlignment="1">
      <alignment horizontal="center" vertical="center" wrapText="1"/>
    </xf>
    <xf numFmtId="0" fontId="36" fillId="2" borderId="13" xfId="0" applyFont="1" applyFill="1" applyBorder="1" applyAlignment="1">
      <alignment horizontal="center" vertical="center" wrapText="1"/>
    </xf>
    <xf numFmtId="0" fontId="36" fillId="2" borderId="0" xfId="0" applyFont="1" applyFill="1" applyAlignment="1">
      <alignment horizontal="center" vertical="center" wrapText="1"/>
    </xf>
    <xf numFmtId="0" fontId="36" fillId="2" borderId="14" xfId="0" applyFont="1" applyFill="1" applyBorder="1" applyAlignment="1">
      <alignment horizontal="center" vertical="center" wrapText="1"/>
    </xf>
    <xf numFmtId="0" fontId="36" fillId="2" borderId="15" xfId="0" applyFont="1" applyFill="1" applyBorder="1" applyAlignment="1">
      <alignment horizontal="center" vertical="center" wrapText="1"/>
    </xf>
    <xf numFmtId="0" fontId="36" fillId="2" borderId="9" xfId="0" applyFont="1" applyFill="1" applyBorder="1" applyAlignment="1">
      <alignment horizontal="center" vertical="center" wrapText="1"/>
    </xf>
    <xf numFmtId="0" fontId="36" fillId="2" borderId="16" xfId="0" applyFont="1" applyFill="1" applyBorder="1" applyAlignment="1">
      <alignment horizontal="center" vertical="center" wrapText="1"/>
    </xf>
    <xf numFmtId="0" fontId="36" fillId="2" borderId="1" xfId="0" applyFont="1" applyFill="1" applyBorder="1" applyAlignment="1">
      <alignment horizontal="center" vertical="center"/>
    </xf>
    <xf numFmtId="0" fontId="36" fillId="2" borderId="18" xfId="0" applyFont="1" applyFill="1" applyBorder="1" applyAlignment="1">
      <alignment horizontal="center" vertical="center"/>
    </xf>
    <xf numFmtId="0" fontId="36" fillId="2" borderId="2" xfId="0" applyFont="1" applyFill="1" applyBorder="1" applyAlignment="1">
      <alignment horizontal="center" vertical="center"/>
    </xf>
    <xf numFmtId="0" fontId="36" fillId="0" borderId="6" xfId="0" applyFont="1" applyBorder="1" applyAlignment="1">
      <alignment horizontal="center" vertical="center" wrapText="1"/>
    </xf>
    <xf numFmtId="0" fontId="36" fillId="0" borderId="5" xfId="0" applyFont="1" applyBorder="1" applyAlignment="1">
      <alignment horizontal="center" vertical="center" wrapText="1"/>
    </xf>
    <xf numFmtId="0" fontId="36" fillId="0" borderId="4" xfId="0" applyFont="1" applyBorder="1" applyAlignment="1">
      <alignment horizontal="center" vertical="center" wrapText="1"/>
    </xf>
    <xf numFmtId="0" fontId="47" fillId="0" borderId="6" xfId="0" applyFont="1" applyBorder="1" applyAlignment="1">
      <alignment horizontal="center" vertical="top"/>
    </xf>
    <xf numFmtId="0" fontId="36" fillId="0" borderId="5" xfId="0" applyFont="1" applyBorder="1" applyAlignment="1">
      <alignment horizontal="center" vertical="top"/>
    </xf>
    <xf numFmtId="0" fontId="36" fillId="0" borderId="4" xfId="0" applyFont="1" applyBorder="1" applyAlignment="1">
      <alignment horizontal="center" vertical="top"/>
    </xf>
    <xf numFmtId="0" fontId="31" fillId="13" borderId="3" xfId="0" applyFont="1" applyFill="1" applyBorder="1" applyAlignment="1">
      <alignment horizontal="center" vertical="center"/>
    </xf>
    <xf numFmtId="0" fontId="32" fillId="11" borderId="3" xfId="0" applyFont="1" applyFill="1" applyBorder="1" applyAlignment="1">
      <alignment horizontal="center" vertical="center" wrapText="1"/>
    </xf>
    <xf numFmtId="0" fontId="0" fillId="0" borderId="3" xfId="0" applyBorder="1" applyAlignment="1">
      <alignment horizontal="center" vertical="center"/>
    </xf>
    <xf numFmtId="0" fontId="0" fillId="0" borderId="6" xfId="0" applyFont="1" applyBorder="1" applyAlignment="1">
      <alignment horizontal="left" vertical="center" wrapText="1"/>
    </xf>
    <xf numFmtId="0" fontId="0" fillId="0" borderId="5" xfId="0" applyFont="1" applyBorder="1" applyAlignment="1">
      <alignment horizontal="left" vertical="center" wrapText="1"/>
    </xf>
    <xf numFmtId="0" fontId="0" fillId="0" borderId="4" xfId="0" applyFont="1" applyBorder="1" applyAlignment="1">
      <alignment horizontal="left" vertical="center" wrapText="1"/>
    </xf>
    <xf numFmtId="0" fontId="31" fillId="13" borderId="3" xfId="0" applyFont="1" applyFill="1" applyBorder="1" applyAlignment="1">
      <alignment horizontal="center" vertical="top"/>
    </xf>
    <xf numFmtId="0" fontId="32" fillId="11" borderId="6" xfId="0" applyFont="1" applyFill="1" applyBorder="1" applyAlignment="1">
      <alignment horizontal="center" vertical="top"/>
    </xf>
    <xf numFmtId="0" fontId="32" fillId="11" borderId="5" xfId="0" applyFont="1" applyFill="1" applyBorder="1" applyAlignment="1">
      <alignment horizontal="center" vertical="top"/>
    </xf>
    <xf numFmtId="0" fontId="32" fillId="11" borderId="4" xfId="0" applyFont="1" applyFill="1" applyBorder="1" applyAlignment="1">
      <alignment horizontal="center" vertical="top"/>
    </xf>
    <xf numFmtId="0" fontId="5" fillId="15" borderId="34" xfId="0" applyFont="1" applyFill="1" applyBorder="1" applyAlignment="1">
      <alignment horizontal="center" vertical="top"/>
    </xf>
    <xf numFmtId="0" fontId="5" fillId="15" borderId="35" xfId="0" applyFont="1" applyFill="1" applyBorder="1" applyAlignment="1">
      <alignment horizontal="center" vertical="top"/>
    </xf>
    <xf numFmtId="0" fontId="35" fillId="0" borderId="6" xfId="0" applyFont="1" applyBorder="1" applyAlignment="1">
      <alignment horizontal="center" vertical="center" wrapText="1"/>
    </xf>
    <xf numFmtId="0" fontId="35" fillId="0" borderId="5" xfId="0" applyFont="1" applyBorder="1" applyAlignment="1">
      <alignment horizontal="center" vertical="center" wrapText="1"/>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5" fillId="2" borderId="50" xfId="0" applyFont="1" applyFill="1" applyBorder="1" applyAlignment="1">
      <alignment horizontal="center" vertical="center" wrapText="1"/>
    </xf>
    <xf numFmtId="0" fontId="35" fillId="2" borderId="51" xfId="0" applyFont="1" applyFill="1" applyBorder="1" applyAlignment="1">
      <alignment horizontal="center" vertical="center" wrapText="1"/>
    </xf>
    <xf numFmtId="0" fontId="6" fillId="6" borderId="33" xfId="0" applyFont="1" applyFill="1" applyBorder="1" applyAlignment="1">
      <alignment horizontal="center" vertical="center"/>
    </xf>
    <xf numFmtId="0" fontId="6" fillId="6" borderId="32" xfId="0" applyFont="1" applyFill="1" applyBorder="1" applyAlignment="1">
      <alignment horizontal="center" vertical="center"/>
    </xf>
    <xf numFmtId="0" fontId="35" fillId="2" borderId="6" xfId="0" applyFont="1" applyFill="1" applyBorder="1" applyAlignment="1">
      <alignment horizontal="center" vertical="center" wrapText="1"/>
    </xf>
    <xf numFmtId="0" fontId="35" fillId="2" borderId="5" xfId="0" applyFont="1" applyFill="1" applyBorder="1" applyAlignment="1">
      <alignment horizontal="center" vertical="center" wrapText="1"/>
    </xf>
    <xf numFmtId="0" fontId="35" fillId="0" borderId="6" xfId="0" applyFont="1" applyFill="1" applyBorder="1" applyAlignment="1">
      <alignment horizontal="center" vertical="center" wrapText="1"/>
    </xf>
    <xf numFmtId="0" fontId="35" fillId="0" borderId="5" xfId="0" applyFont="1" applyFill="1" applyBorder="1" applyAlignment="1">
      <alignment horizontal="center" vertical="center" wrapText="1"/>
    </xf>
    <xf numFmtId="0" fontId="35" fillId="2" borderId="18" xfId="0" applyFont="1" applyFill="1" applyBorder="1" applyAlignment="1">
      <alignment horizontal="center" vertical="center"/>
    </xf>
    <xf numFmtId="0" fontId="35" fillId="2" borderId="10" xfId="0" applyFont="1" applyFill="1" applyBorder="1" applyAlignment="1">
      <alignment horizontal="center" vertical="center" wrapText="1"/>
    </xf>
    <xf numFmtId="0" fontId="35" fillId="2" borderId="15" xfId="0" applyFont="1" applyFill="1" applyBorder="1" applyAlignment="1">
      <alignment horizontal="center" vertical="center" wrapText="1"/>
    </xf>
    <xf numFmtId="0" fontId="35" fillId="2" borderId="13" xfId="0" applyFont="1" applyFill="1" applyBorder="1" applyAlignment="1">
      <alignment horizontal="center" vertical="center" wrapText="1"/>
    </xf>
    <xf numFmtId="0" fontId="35" fillId="2" borderId="3" xfId="0" applyFont="1" applyFill="1" applyBorder="1" applyAlignment="1">
      <alignment horizontal="center" vertical="center"/>
    </xf>
    <xf numFmtId="0" fontId="6" fillId="10" borderId="3" xfId="0" applyFont="1" applyFill="1" applyBorder="1" applyAlignment="1">
      <alignment horizontal="center" vertical="center" wrapText="1"/>
    </xf>
    <xf numFmtId="0" fontId="6" fillId="14" borderId="6" xfId="0" applyFont="1" applyFill="1" applyBorder="1" applyAlignment="1">
      <alignment horizontal="left" vertical="top" wrapText="1"/>
    </xf>
    <xf numFmtId="0" fontId="6" fillId="14" borderId="5" xfId="0" applyFont="1" applyFill="1" applyBorder="1" applyAlignment="1">
      <alignment horizontal="left" vertical="top" wrapText="1"/>
    </xf>
    <xf numFmtId="0" fontId="5" fillId="4" borderId="3" xfId="0" applyFont="1" applyFill="1" applyBorder="1" applyAlignment="1">
      <alignment horizontal="center" vertical="center" wrapText="1"/>
    </xf>
    <xf numFmtId="0" fontId="5" fillId="4" borderId="3" xfId="0" applyFont="1" applyFill="1" applyBorder="1" applyAlignment="1">
      <alignment horizontal="center" vertical="top" wrapText="1"/>
    </xf>
    <xf numFmtId="0" fontId="6" fillId="6"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5" fillId="4" borderId="6"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8" fillId="2" borderId="3" xfId="0" applyFont="1" applyFill="1" applyBorder="1" applyAlignment="1">
      <alignment horizontal="center" vertical="top" wrapText="1"/>
    </xf>
    <xf numFmtId="0" fontId="8" fillId="2" borderId="3" xfId="0" applyFont="1" applyFill="1" applyBorder="1" applyAlignment="1">
      <alignment horizontal="center" vertical="center"/>
    </xf>
  </cellXfs>
  <cellStyles count="118">
    <cellStyle name="_060811-화이트정보(인포데이타)-x346외" xfId="16" xr:uid="{00000000-0005-0000-0000-000000000000}"/>
    <cellStyle name="_20060829_화이트정보통신(대웅제약)" xfId="17" xr:uid="{00000000-0005-0000-0000-000001000000}"/>
    <cellStyle name="_20071213_화이트정보통신_포스데이타_p52A" xfId="18" xr:uid="{00000000-0005-0000-0000-000002000000}"/>
    <cellStyle name="_dimensions(1)" xfId="19" xr:uid="{00000000-0005-0000-0000-000003000000}"/>
    <cellStyle name="_IBM서버(p570,p550,x366)" xfId="20" xr:uid="{00000000-0005-0000-0000-000004000000}"/>
    <cellStyle name="_White-HMS 프로그램 목록(2007.04.05)" xfId="21" xr:uid="{00000000-0005-0000-0000-000005000000}"/>
    <cellStyle name="_국민연금관리공단 e-HR시스템 구축 견적서_동양시스템즈(2007.05.20_)" xfId="22" xr:uid="{00000000-0005-0000-0000-000006000000}"/>
    <cellStyle name="_대구은행 e-HR시스템 구축 견적서(2006.11.22)" xfId="23" xr:uid="{00000000-0005-0000-0000-000007000000}"/>
    <cellStyle name="_로템e-HR시스템 견적서 (2007.12.14)V3" xfId="24" xr:uid="{00000000-0005-0000-0000-000008000000}"/>
    <cellStyle name="_롯데백화점_인프라 내역(2006.01.20)" xfId="25" xr:uid="{00000000-0005-0000-0000-000009000000}"/>
    <cellStyle name="_신인사정보 견적서-화이트(2007.11.26)" xfId="26" xr:uid="{00000000-0005-0000-0000-00000A000000}"/>
    <cellStyle name="_에스엘 e-HR 구축 견적서(2007.02.07)_인프라" xfId="27" xr:uid="{00000000-0005-0000-0000-00000B000000}"/>
    <cellStyle name="_엑셀문서표준_양식(세로)" xfId="28" xr:uid="{00000000-0005-0000-0000-00000C000000}"/>
    <cellStyle name="_요구사항추적매트릭스(CS)_보기" xfId="29" xr:uid="{00000000-0005-0000-0000-00000D000000}"/>
    <cellStyle name="_요구사항추적표(웹)_양식" xfId="30" xr:uid="{00000000-0005-0000-0000-00000E000000}"/>
    <cellStyle name="_인사_LDCC_화이트(DB포함)_060119" xfId="31" xr:uid="{00000000-0005-0000-0000-00000F000000}"/>
    <cellStyle name="_인천공항공사 e-HR시스템 구축 견적서(2007.08.22)" xfId="32" xr:uid="{00000000-0005-0000-0000-000010000000}"/>
    <cellStyle name="_통합테스트빌드목록" xfId="33" xr:uid="{00000000-0005-0000-0000-000011000000}"/>
    <cellStyle name="_트라이얼_KTG_HW_040302" xfId="34" xr:uid="{00000000-0005-0000-0000-000012000000}"/>
    <cellStyle name="_포스데이타 급여시스템 구축 견적서(20071214)" xfId="35" xr:uid="{00000000-0005-0000-0000-000013000000}"/>
    <cellStyle name="_한국자산관리공사e-HR시스템 견적서 (2007.09.13)" xfId="36" xr:uid="{00000000-0005-0000-0000-000014000000}"/>
    <cellStyle name="_현대파워텍e-HR시스템 견적서 (2008.01.21)" xfId="37" xr:uid="{00000000-0005-0000-0000-000015000000}"/>
    <cellStyle name="_화이트HMS_최종견적_20061214" xfId="38" xr:uid="{00000000-0005-0000-0000-000016000000}"/>
    <cellStyle name="_회의록관리대장_#.업무영역명" xfId="39" xr:uid="{00000000-0005-0000-0000-000017000000}"/>
    <cellStyle name="AeE­ [0]_PERSONAL" xfId="40" xr:uid="{00000000-0005-0000-0000-000018000000}"/>
    <cellStyle name="AeE­_PERSONAL" xfId="41" xr:uid="{00000000-0005-0000-0000-000019000000}"/>
    <cellStyle name="ALIGNMENT" xfId="42" xr:uid="{00000000-0005-0000-0000-00001A000000}"/>
    <cellStyle name="Bad 2" xfId="43" xr:uid="{00000000-0005-0000-0000-00001B000000}"/>
    <cellStyle name="Bad 3" xfId="44" xr:uid="{00000000-0005-0000-0000-00001C000000}"/>
    <cellStyle name="C￥AØ_PERSONAL" xfId="45" xr:uid="{00000000-0005-0000-0000-00001D000000}"/>
    <cellStyle name="category" xfId="46" xr:uid="{00000000-0005-0000-0000-00001E000000}"/>
    <cellStyle name="comma zerodec" xfId="47" xr:uid="{00000000-0005-0000-0000-00001F000000}"/>
    <cellStyle name="Currency1" xfId="48" xr:uid="{00000000-0005-0000-0000-000020000000}"/>
    <cellStyle name="Dezimal [0]_laroux" xfId="49" xr:uid="{00000000-0005-0000-0000-000021000000}"/>
    <cellStyle name="Dezimal_laroux" xfId="50" xr:uid="{00000000-0005-0000-0000-000022000000}"/>
    <cellStyle name="Dollar (zero dec)" xfId="51" xr:uid="{00000000-0005-0000-0000-000023000000}"/>
    <cellStyle name="Grey" xfId="52" xr:uid="{00000000-0005-0000-0000-000024000000}"/>
    <cellStyle name="HEADER" xfId="53" xr:uid="{00000000-0005-0000-0000-000025000000}"/>
    <cellStyle name="Header1" xfId="54" xr:uid="{00000000-0005-0000-0000-000026000000}"/>
    <cellStyle name="Header2" xfId="55" xr:uid="{00000000-0005-0000-0000-000027000000}"/>
    <cellStyle name="Hyperlink 2" xfId="56" xr:uid="{00000000-0005-0000-0000-000028000000}"/>
    <cellStyle name="Hyperlink 2 2" xfId="57" xr:uid="{00000000-0005-0000-0000-000029000000}"/>
    <cellStyle name="Input [yellow]" xfId="58" xr:uid="{00000000-0005-0000-0000-00002A000000}"/>
    <cellStyle name="Level1" xfId="117" xr:uid="{00000000-0005-0000-0000-00002B000000}"/>
    <cellStyle name="Milliers [0]_Arabian Spec" xfId="59" xr:uid="{00000000-0005-0000-0000-00002C000000}"/>
    <cellStyle name="Milliers_Arabian Spec" xfId="60" xr:uid="{00000000-0005-0000-0000-00002D000000}"/>
    <cellStyle name="Model" xfId="61" xr:uid="{00000000-0005-0000-0000-00002E000000}"/>
    <cellStyle name="Mon?aire [0]_Arabian Spec" xfId="62" xr:uid="{00000000-0005-0000-0000-00002F000000}"/>
    <cellStyle name="Mon?aire_Arabian Spec" xfId="63" xr:uid="{00000000-0005-0000-0000-000030000000}"/>
    <cellStyle name="Normal" xfId="0" builtinId="0"/>
    <cellStyle name="Normal - Style1" xfId="64" xr:uid="{00000000-0005-0000-0000-000032000000}"/>
    <cellStyle name="Normal 10" xfId="13" xr:uid="{00000000-0005-0000-0000-000033000000}"/>
    <cellStyle name="Normal 10 2 2" xfId="115" xr:uid="{00000000-0005-0000-0000-000034000000}"/>
    <cellStyle name="Normal 11" xfId="15" xr:uid="{00000000-0005-0000-0000-000035000000}"/>
    <cellStyle name="Normal 12" xfId="65" xr:uid="{00000000-0005-0000-0000-000036000000}"/>
    <cellStyle name="Normal 13" xfId="66" xr:uid="{00000000-0005-0000-0000-000037000000}"/>
    <cellStyle name="Normal 14" xfId="67" xr:uid="{00000000-0005-0000-0000-000038000000}"/>
    <cellStyle name="Normal 15" xfId="68" xr:uid="{00000000-0005-0000-0000-000039000000}"/>
    <cellStyle name="Normal 16" xfId="69" xr:uid="{00000000-0005-0000-0000-00003A000000}"/>
    <cellStyle name="Normal 17" xfId="70" xr:uid="{00000000-0005-0000-0000-00003B000000}"/>
    <cellStyle name="Normal 18" xfId="71" xr:uid="{00000000-0005-0000-0000-00003C000000}"/>
    <cellStyle name="Normal 19" xfId="72" xr:uid="{00000000-0005-0000-0000-00003D000000}"/>
    <cellStyle name="Normal 2" xfId="12" xr:uid="{00000000-0005-0000-0000-00003E000000}"/>
    <cellStyle name="Normal 2 2" xfId="73" xr:uid="{00000000-0005-0000-0000-00003F000000}"/>
    <cellStyle name="Normal 2 2 2" xfId="74" xr:uid="{00000000-0005-0000-0000-000040000000}"/>
    <cellStyle name="Normal 2 2 3" xfId="75" xr:uid="{00000000-0005-0000-0000-000041000000}"/>
    <cellStyle name="Normal 2 3" xfId="76" xr:uid="{00000000-0005-0000-0000-000042000000}"/>
    <cellStyle name="Normal 2 4" xfId="77" xr:uid="{00000000-0005-0000-0000-000043000000}"/>
    <cellStyle name="Normal 20" xfId="78" xr:uid="{00000000-0005-0000-0000-000044000000}"/>
    <cellStyle name="Normal 21" xfId="79" xr:uid="{00000000-0005-0000-0000-000045000000}"/>
    <cellStyle name="Normal 22" xfId="80" xr:uid="{00000000-0005-0000-0000-000046000000}"/>
    <cellStyle name="Normal 23" xfId="81" xr:uid="{00000000-0005-0000-0000-000047000000}"/>
    <cellStyle name="Normal 24" xfId="82" xr:uid="{00000000-0005-0000-0000-000048000000}"/>
    <cellStyle name="Normal 25" xfId="83" xr:uid="{00000000-0005-0000-0000-000049000000}"/>
    <cellStyle name="Normal 26" xfId="84" xr:uid="{00000000-0005-0000-0000-00004A000000}"/>
    <cellStyle name="Normal 27" xfId="85" xr:uid="{00000000-0005-0000-0000-00004B000000}"/>
    <cellStyle name="Normal 28" xfId="86" xr:uid="{00000000-0005-0000-0000-00004C000000}"/>
    <cellStyle name="Normal 29" xfId="87" xr:uid="{00000000-0005-0000-0000-00004D000000}"/>
    <cellStyle name="Normal 3" xfId="88" xr:uid="{00000000-0005-0000-0000-00004E000000}"/>
    <cellStyle name="Normal 3 2" xfId="89" xr:uid="{00000000-0005-0000-0000-00004F000000}"/>
    <cellStyle name="Normal 30" xfId="90" xr:uid="{00000000-0005-0000-0000-000050000000}"/>
    <cellStyle name="Normal 31" xfId="91" xr:uid="{00000000-0005-0000-0000-000051000000}"/>
    <cellStyle name="Normal 32" xfId="92" xr:uid="{00000000-0005-0000-0000-000052000000}"/>
    <cellStyle name="Normal 33" xfId="93" xr:uid="{00000000-0005-0000-0000-000053000000}"/>
    <cellStyle name="Normal 34" xfId="94" xr:uid="{00000000-0005-0000-0000-000054000000}"/>
    <cellStyle name="Normal 35" xfId="95" xr:uid="{00000000-0005-0000-0000-000055000000}"/>
    <cellStyle name="Normal 4" xfId="96" xr:uid="{00000000-0005-0000-0000-000056000000}"/>
    <cellStyle name="Normal 5" xfId="97" xr:uid="{00000000-0005-0000-0000-000057000000}"/>
    <cellStyle name="Normal 6" xfId="98" xr:uid="{00000000-0005-0000-0000-000058000000}"/>
    <cellStyle name="Normal 6 2" xfId="116" xr:uid="{00000000-0005-0000-0000-000059000000}"/>
    <cellStyle name="Normal 7" xfId="99" xr:uid="{00000000-0005-0000-0000-00005A000000}"/>
    <cellStyle name="Normal 8" xfId="100" xr:uid="{00000000-0005-0000-0000-00005B000000}"/>
    <cellStyle name="Normal 9" xfId="101" xr:uid="{00000000-0005-0000-0000-00005C000000}"/>
    <cellStyle name="Percent" xfId="11" builtinId="5"/>
    <cellStyle name="Percent [2]" xfId="102" xr:uid="{00000000-0005-0000-0000-00005E000000}"/>
    <cellStyle name="Percent 2" xfId="103" xr:uid="{00000000-0005-0000-0000-00005F000000}"/>
    <cellStyle name="Standard_laroux" xfId="104" xr:uid="{00000000-0005-0000-0000-000060000000}"/>
    <cellStyle name="subhead" xfId="105" xr:uid="{00000000-0005-0000-0000-000061000000}"/>
    <cellStyle name="W?rung [0]_laroux" xfId="106" xr:uid="{00000000-0005-0000-0000-000062000000}"/>
    <cellStyle name="W?rung_laroux" xfId="107" xr:uid="{00000000-0005-0000-0000-000063000000}"/>
    <cellStyle name="뷭?_BOOKSHIP" xfId="108" xr:uid="{00000000-0005-0000-0000-000064000000}"/>
    <cellStyle name="스타일 1" xfId="109" xr:uid="{00000000-0005-0000-0000-000065000000}"/>
    <cellStyle name="콤마 [0]_(월초P)" xfId="110" xr:uid="{00000000-0005-0000-0000-000066000000}"/>
    <cellStyle name="콤마_1" xfId="111" xr:uid="{00000000-0005-0000-0000-000067000000}"/>
    <cellStyle name="표준 10" xfId="9" xr:uid="{00000000-0005-0000-0000-000068000000}"/>
    <cellStyle name="표준 11" xfId="5" xr:uid="{00000000-0005-0000-0000-000069000000}"/>
    <cellStyle name="표준 12" xfId="6" xr:uid="{00000000-0005-0000-0000-00006A000000}"/>
    <cellStyle name="표준 18" xfId="1" xr:uid="{00000000-0005-0000-0000-00006B000000}"/>
    <cellStyle name="표준 19" xfId="8" xr:uid="{00000000-0005-0000-0000-00006C000000}"/>
    <cellStyle name="표준 19 5" xfId="114" xr:uid="{00000000-0005-0000-0000-00006D000000}"/>
    <cellStyle name="표준 2" xfId="3" xr:uid="{00000000-0005-0000-0000-00006E000000}"/>
    <cellStyle name="표준 2 3" xfId="112" xr:uid="{00000000-0005-0000-0000-00006F000000}"/>
    <cellStyle name="표준 3 2" xfId="113" xr:uid="{00000000-0005-0000-0000-000070000000}"/>
    <cellStyle name="표준 4" xfId="10" xr:uid="{00000000-0005-0000-0000-000071000000}"/>
    <cellStyle name="표준 5" xfId="4" xr:uid="{00000000-0005-0000-0000-000072000000}"/>
    <cellStyle name="표준 6" xfId="7" xr:uid="{00000000-0005-0000-0000-000073000000}"/>
    <cellStyle name="표준 7" xfId="2" xr:uid="{00000000-0005-0000-0000-000074000000}"/>
    <cellStyle name="표준_별첨2_NX_PMO_MS_액셀 표지 및 본문 템플릿_v0.51_NX_SEC_SCU_AS_030(정보보호 요건정의서(요구사항정의서)_보안-보안)_v0.61(내부용_취합) 2" xfId="14" xr:uid="{00000000-0005-0000-0000-000075000000}"/>
  </cellStyles>
  <dxfs count="626">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bgColor rgb="FFFF0000"/>
        </patternFill>
      </fill>
    </dxf>
    <dxf>
      <fill>
        <patternFill>
          <bgColor rgb="FFFFFF00"/>
        </patternFill>
      </fill>
    </dxf>
    <dxf>
      <fill>
        <patternFill patternType="lightUp">
          <fgColor theme="0" tint="-0.14996795556505021"/>
          <bgColor theme="0"/>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numFmt numFmtId="188" formatCode="&quot;숫자를 입력할 수 없습니다.&quot;"/>
      <fill>
        <patternFill patternType="lightUp">
          <fgColor theme="0" tint="-0.24994659260841701"/>
          <bgColor rgb="FFFF0000"/>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s>
  <tableStyles count="0" defaultTableStyle="TableStyleMedium9"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36302083333334"/>
          <c:y val="0.15624246031746031"/>
          <c:w val="0.60173038194444439"/>
          <c:h val="0.73052916666666667"/>
        </c:manualLayout>
      </c:layout>
      <c:radarChart>
        <c:radarStyle val="filled"/>
        <c:varyColors val="0"/>
        <c:ser>
          <c:idx val="0"/>
          <c:order val="0"/>
          <c:tx>
            <c:strRef>
              <c:f>'2. Statistics'!$J$2</c:f>
              <c:strCache>
                <c:ptCount val="1"/>
                <c:pt idx="0">
                  <c:v>Score</c:v>
                </c:pt>
              </c:strCache>
            </c:strRef>
          </c:tx>
          <c:spPr>
            <a:solidFill>
              <a:schemeClr val="bg1">
                <a:lumMod val="85000"/>
              </a:schemeClr>
            </a:solidFill>
            <a:ln>
              <a:solidFill>
                <a:schemeClr val="accent1">
                  <a:lumMod val="50000"/>
                </a:schemeClr>
              </a:solidFill>
            </a:ln>
            <a:effectLst/>
          </c:spPr>
          <c:cat>
            <c:strRef>
              <c:f>'2. Statistics'!$C$3:$C$22</c:f>
              <c:strCache>
                <c:ptCount val="20"/>
                <c:pt idx="0">
                  <c:v>Strategy</c:v>
                </c:pt>
                <c:pt idx="1">
                  <c:v>  Governance and organization</c:v>
                </c:pt>
                <c:pt idx="2">
                  <c:v>  Policy and standards</c:v>
                </c:pt>
                <c:pt idx="3">
                  <c:v> Architecture</c:v>
                </c:pt>
                <c:pt idx="4">
                  <c:v> Operations</c:v>
                </c:pt>
                <c:pt idx="5">
                  <c:v> Awareness</c:v>
                </c:pt>
                <c:pt idx="6">
                  <c:v> Network security</c:v>
                </c:pt>
                <c:pt idx="7">
                  <c:v> Software security</c:v>
                </c:pt>
                <c:pt idx="8">
                  <c:v> Host security</c:v>
                </c:pt>
                <c:pt idx="9">
                  <c:v> Data protection</c:v>
                </c:pt>
                <c:pt idx="10">
                  <c:v>   Identity and access management</c:v>
                </c:pt>
                <c:pt idx="11">
                  <c:v>Asset management</c:v>
                </c:pt>
                <c:pt idx="12">
                  <c:v>Third-party management</c:v>
                </c:pt>
                <c:pt idx="13">
                  <c:v>BCP/DR</c:v>
                </c:pt>
                <c:pt idx="14">
                  <c:v> Privacy</c:v>
                </c:pt>
                <c:pt idx="15">
                  <c:v> Incident response</c:v>
                </c:pt>
                <c:pt idx="16">
                  <c:v>  Vulnerability identification and remediation</c:v>
                </c:pt>
                <c:pt idx="17">
                  <c:v> Security monitoring</c:v>
                </c:pt>
                <c:pt idx="18">
                  <c:v>Threat intelligence</c:v>
                </c:pt>
                <c:pt idx="19">
                  <c:v>  Metrics and reporting</c:v>
                </c:pt>
              </c:strCache>
            </c:strRef>
          </c:cat>
          <c:val>
            <c:numRef>
              <c:f>'2. Statistics'!$J$3:$J$22</c:f>
              <c:numCache>
                <c:formatCode>General</c:formatCode>
                <c:ptCount val="20"/>
                <c:pt idx="0">
                  <c:v>3.3333333333333335</c:v>
                </c:pt>
                <c:pt idx="1">
                  <c:v>1.75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1.5</c:v>
                </c:pt>
              </c:numCache>
            </c:numRef>
          </c:val>
          <c:extLst>
            <c:ext xmlns:c16="http://schemas.microsoft.com/office/drawing/2014/chart" uri="{C3380CC4-5D6E-409C-BE32-E72D297353CC}">
              <c16:uniqueId val="{00000000-037B-4F76-B629-E614DCAFA0E0}"/>
            </c:ext>
          </c:extLst>
        </c:ser>
        <c:dLbls>
          <c:showLegendKey val="0"/>
          <c:showVal val="0"/>
          <c:showCatName val="0"/>
          <c:showSerName val="0"/>
          <c:showPercent val="0"/>
          <c:showBubbleSize val="0"/>
        </c:dLbls>
        <c:axId val="37666296"/>
        <c:axId val="37665120"/>
      </c:radarChart>
      <c:catAx>
        <c:axId val="37666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37665120"/>
        <c:crosses val="autoZero"/>
        <c:auto val="1"/>
        <c:lblAlgn val="ctr"/>
        <c:lblOffset val="100"/>
        <c:noMultiLvlLbl val="0"/>
      </c:catAx>
      <c:valAx>
        <c:axId val="37665120"/>
        <c:scaling>
          <c:orientation val="minMax"/>
          <c:max val="5"/>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37666296"/>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'2. Statistics'!$J$2</c:f>
              <c:strCache>
                <c:ptCount val="1"/>
                <c:pt idx="0">
                  <c:v>Score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Statistics'!$C$3:$C$22</c:f>
              <c:strCache>
                <c:ptCount val="20"/>
                <c:pt idx="0">
                  <c:v>Strategy</c:v>
                </c:pt>
                <c:pt idx="1">
                  <c:v>  Governance and organization</c:v>
                </c:pt>
                <c:pt idx="2">
                  <c:v>  Policy and standards</c:v>
                </c:pt>
                <c:pt idx="3">
                  <c:v> Architecture</c:v>
                </c:pt>
                <c:pt idx="4">
                  <c:v> Operations</c:v>
                </c:pt>
                <c:pt idx="5">
                  <c:v> Awareness</c:v>
                </c:pt>
                <c:pt idx="6">
                  <c:v> Network security</c:v>
                </c:pt>
                <c:pt idx="7">
                  <c:v> Software security</c:v>
                </c:pt>
                <c:pt idx="8">
                  <c:v> Host security</c:v>
                </c:pt>
                <c:pt idx="9">
                  <c:v> Data protection</c:v>
                </c:pt>
                <c:pt idx="10">
                  <c:v>   Identity and access management</c:v>
                </c:pt>
                <c:pt idx="11">
                  <c:v>Asset management</c:v>
                </c:pt>
                <c:pt idx="12">
                  <c:v>Third-party management</c:v>
                </c:pt>
                <c:pt idx="13">
                  <c:v>BCP/DR</c:v>
                </c:pt>
                <c:pt idx="14">
                  <c:v> Privacy</c:v>
                </c:pt>
                <c:pt idx="15">
                  <c:v> Incident response</c:v>
                </c:pt>
                <c:pt idx="16">
                  <c:v>  Vulnerability identification and remediation</c:v>
                </c:pt>
                <c:pt idx="17">
                  <c:v> Security monitoring</c:v>
                </c:pt>
                <c:pt idx="18">
                  <c:v>Threat intelligence</c:v>
                </c:pt>
                <c:pt idx="19">
                  <c:v>  Metrics and reporting</c:v>
                </c:pt>
              </c:strCache>
            </c:strRef>
          </c:cat>
          <c:val>
            <c:numRef>
              <c:f>'2. Statistics'!$J$3:$J$22</c:f>
              <c:numCache>
                <c:formatCode>General</c:formatCode>
                <c:ptCount val="20"/>
                <c:pt idx="0">
                  <c:v>3.3333333333333335</c:v>
                </c:pt>
                <c:pt idx="1">
                  <c:v>1.75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1.5</c:v>
                </c:pt>
              </c:numCache>
            </c:numRef>
          </c:val>
          <c:extLst>
            <c:ext xmlns:c16="http://schemas.microsoft.com/office/drawing/2014/chart" uri="{C3380CC4-5D6E-409C-BE32-E72D297353CC}">
              <c16:uniqueId val="{00000000-F3D3-4829-9B6A-37CFC7B7352F}"/>
            </c:ext>
          </c:extLst>
        </c:ser>
        <c:dLbls>
          <c:dLblPos val="outEnd"/>
          <c:showLegendKey val="0"/>
          <c:showVal val="1"/>
          <c:showCatName val="0"/>
          <c:showSerName val="0"/>
          <c:showPercent val="0"/>
          <c:showBubbleSize val="0"/>
        </c:dLbls>
        <c:gapWidth val="88"/>
        <c:axId val="37665512"/>
        <c:axId val="37668648"/>
      </c:barChart>
      <c:catAx>
        <c:axId val="376655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crossAx val="37668648"/>
        <c:crosses val="autoZero"/>
        <c:auto val="1"/>
        <c:lblAlgn val="ctr"/>
        <c:lblOffset val="100"/>
        <c:noMultiLvlLbl val="0"/>
      </c:catAx>
      <c:valAx>
        <c:axId val="37668648"/>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crossAx val="37665512"/>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b="1"/>
              <a:t>분야별 성숙도 비교</a:t>
            </a:r>
            <a:r>
              <a:rPr lang="en-US" altLang="ko-KR" b="1"/>
              <a:t>(</a:t>
            </a:r>
            <a:r>
              <a:rPr lang="ko-KR" altLang="en-US" b="1"/>
              <a:t>상세</a:t>
            </a:r>
            <a:r>
              <a:rPr lang="en-US" altLang="ko-KR" b="1"/>
              <a:t>)</a:t>
            </a:r>
            <a:endParaRPr lang="ko-KR" altLang="en-US" b="1"/>
          </a:p>
        </c:rich>
      </c:tx>
      <c:layout>
        <c:manualLayout>
          <c:xMode val="edge"/>
          <c:yMode val="edge"/>
          <c:x val="0.36293472222222217"/>
          <c:y val="1.04962581253021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bar"/>
        <c:grouping val="clustered"/>
        <c:varyColors val="0"/>
        <c:ser>
          <c:idx val="0"/>
          <c:order val="0"/>
          <c:tx>
            <c:strRef>
              <c:f>'2. Statistics'!$L$70</c:f>
              <c:strCache>
                <c:ptCount val="1"/>
                <c:pt idx="0">
                  <c:v>성숙도 점수
(Score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Statistics'!$D$71:$E$114</c:f>
              <c:strCache>
                <c:ptCount val="44"/>
                <c:pt idx="0">
                  <c:v>예산 관리 
(Financial management</c:v>
                </c:pt>
                <c:pt idx="1">
                  <c:v>계획 수립 
(Security planning</c:v>
                </c:pt>
                <c:pt idx="2">
                  <c:v>내ᆞ외부 조직 연계 및 통합
(Alignment and integration</c:v>
                </c:pt>
                <c:pt idx="3">
                  <c:v>인력 및 역할 
(Roles and resources</c:v>
                </c:pt>
                <c:pt idx="4">
                  <c:v>정보보호 교육 
(Awareness</c:v>
                </c:pt>
                <c:pt idx="5">
                  <c:v>정책 프레임워크 
(Policy Framework</c:v>
                </c:pt>
                <c:pt idx="6">
                  <c:v>구성요소 인식 
(Awareness</c:v>
                </c:pt>
                <c:pt idx="7">
                  <c:v>위험관리 계획Countermeasures planning</c:v>
                </c:pt>
                <c:pt idx="8">
                  <c:v>조직 모델 
(Organization model</c:v>
                </c:pt>
                <c:pt idx="9">
                  <c:v>정책 및 절차 
(Policies and procedures</c:v>
                </c:pt>
                <c:pt idx="10">
                  <c:v>물리적 환경 보안 
(Physical/environmental Security</c:v>
                </c:pt>
                <c:pt idx="11">
                  <c:v>보안 작업 
(Security operations</c:v>
                </c:pt>
                <c:pt idx="12">
                  <c:v>교육 프로그램 
(Program</c:v>
                </c:pt>
                <c:pt idx="13">
                  <c:v>형상 관리 
(Configuration management</c:v>
                </c:pt>
                <c:pt idx="14">
                  <c:v>정책 문서화 
(Policy and documentation</c:v>
                </c:pt>
                <c:pt idx="15">
                  <c:v>소프트웨어 개발 생애주기 
(SDLC</c:v>
                </c:pt>
                <c:pt idx="16">
                  <c:v>엔드포인트 보안 
(End-point protection </c:v>
                </c:pt>
                <c:pt idx="17">
                  <c:v>클라우드 보안 
(Emerging technologies - Cloud</c:v>
                </c:pt>
                <c:pt idx="18">
                  <c:v>모바일 보안
Emerging technologies - Mobilel</c:v>
                </c:pt>
                <c:pt idx="19">
                  <c:v>소셜 미디어 보안 
(Emerging technologies - Social</c:v>
                </c:pt>
                <c:pt idx="20">
                  <c:v>데이터 보안 정책 
(Governance</c:v>
                </c:pt>
                <c:pt idx="21">
                  <c:v>데이터 보안 프로그램Technology</c:v>
                </c:pt>
                <c:pt idx="22">
                  <c:v>접근 통제 
(Access management</c:v>
                </c:pt>
                <c:pt idx="23">
                  <c:v>인증 정책 
(Governance</c:v>
                </c:pt>
                <c:pt idx="24">
                  <c:v>계정 관리 
(Identity management</c:v>
                </c:pt>
                <c:pt idx="25">
                  <c:v>모니터링 및 감사 
(Monitoring and review</c:v>
                </c:pt>
                <c:pt idx="26">
                  <c:v>자산 인벤토리 관리 
(Asset inventory</c:v>
                </c:pt>
                <c:pt idx="27">
                  <c:v>감독 및 관리 
(Oversight and governance</c:v>
                </c:pt>
                <c:pt idx="28">
                  <c:v>복구 정책 및 조직 
(Governance and organization</c:v>
                </c:pt>
                <c:pt idx="29">
                  <c:v>개인정보 수집 
(Collection </c:v>
                </c:pt>
                <c:pt idx="30">
                  <c:v>개인정보 제3자 공개 
(Disclosure to third parties</c:v>
                </c:pt>
                <c:pt idx="31">
                  <c:v>개인정보 처리 
(Management</c:v>
                </c:pt>
                <c:pt idx="32">
                  <c:v>모니터링 및 검토 
(Monitoring and enforcement</c:v>
                </c:pt>
                <c:pt idx="33">
                  <c:v>사전동의 및 고지 
(Notice</c:v>
                </c:pt>
                <c:pt idx="34">
                  <c:v>개인정보 사용 및 공유 
(Use and sharing</c:v>
                </c:pt>
                <c:pt idx="35">
                  <c:v>조직 및 프로그램 
(Governance and organization</c:v>
                </c:pt>
                <c:pt idx="36">
                  <c:v>테스트 및 훈련 
(Testing and training</c:v>
                </c:pt>
                <c:pt idx="37">
                  <c:v>취약점 관리 정책 
(General</c:v>
                </c:pt>
                <c:pt idx="38">
                  <c:v>취약점 분석 프로그램
(Vulnerability identification</c:v>
                </c:pt>
                <c:pt idx="39">
                  <c:v>임직원 모니터링 
(People</c:v>
                </c:pt>
                <c:pt idx="40">
                  <c:v>프로세스 모니터링 
(Process</c:v>
                </c:pt>
                <c:pt idx="41">
                  <c:v>공격자 분석 프로그램 
(Analyze</c:v>
                </c:pt>
                <c:pt idx="42">
                  <c:v>인텔리전스 역량 
(Collect</c:v>
                </c:pt>
                <c:pt idx="43">
                  <c:v>성과지표 관리
(Governance and resources</c:v>
                </c:pt>
              </c:strCache>
            </c:strRef>
          </c:cat>
          <c:val>
            <c:numRef>
              <c:f>'2. Statistics'!$L$71:$L$114</c:f>
              <c:numCache>
                <c:formatCode>General</c:formatCode>
                <c:ptCount val="44"/>
                <c:pt idx="0">
                  <c:v>5</c:v>
                </c:pt>
                <c:pt idx="1">
                  <c:v>2.5</c:v>
                </c:pt>
                <c:pt idx="2">
                  <c:v>1.5</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1.5</c:v>
                </c:pt>
              </c:numCache>
            </c:numRef>
          </c:val>
          <c:extLst>
            <c:ext xmlns:c16="http://schemas.microsoft.com/office/drawing/2014/chart" uri="{C3380CC4-5D6E-409C-BE32-E72D297353CC}">
              <c16:uniqueId val="{00000000-49E8-414B-ACF9-60F982C1ADC5}"/>
            </c:ext>
          </c:extLst>
        </c:ser>
        <c:dLbls>
          <c:dLblPos val="outEnd"/>
          <c:showLegendKey val="0"/>
          <c:showVal val="1"/>
          <c:showCatName val="0"/>
          <c:showSerName val="0"/>
          <c:showPercent val="0"/>
          <c:showBubbleSize val="0"/>
        </c:dLbls>
        <c:gapWidth val="88"/>
        <c:axId val="208293624"/>
        <c:axId val="208294408"/>
      </c:barChart>
      <c:catAx>
        <c:axId val="2082936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crossAx val="208294408"/>
        <c:crosses val="autoZero"/>
        <c:auto val="1"/>
        <c:lblAlgn val="ctr"/>
        <c:lblOffset val="100"/>
        <c:noMultiLvlLbl val="0"/>
      </c:catAx>
      <c:valAx>
        <c:axId val="208294408"/>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crossAx val="20829362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b="1"/>
              <a:t>분야별 성숙도 분포</a:t>
            </a:r>
            <a:r>
              <a:rPr lang="en-US" altLang="ko-KR" b="1"/>
              <a:t>(</a:t>
            </a:r>
            <a:r>
              <a:rPr lang="ko-KR" altLang="en-US" b="1"/>
              <a:t>상세</a:t>
            </a:r>
            <a:r>
              <a:rPr lang="en-US" altLang="ko-KR" b="1"/>
              <a:t>)</a:t>
            </a:r>
            <a:endParaRPr lang="ko-KR" alt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0.22236302083333334"/>
          <c:y val="0.15624246031746031"/>
          <c:w val="0.60173038194444439"/>
          <c:h val="0.73052916666666667"/>
        </c:manualLayout>
      </c:layout>
      <c:radarChart>
        <c:radarStyle val="filled"/>
        <c:varyColors val="0"/>
        <c:ser>
          <c:idx val="0"/>
          <c:order val="0"/>
          <c:tx>
            <c:strRef>
              <c:f>'2. Statistics'!$L$70</c:f>
              <c:strCache>
                <c:ptCount val="1"/>
                <c:pt idx="0">
                  <c:v>성숙도 점수
(Score</c:v>
                </c:pt>
              </c:strCache>
            </c:strRef>
          </c:tx>
          <c:spPr>
            <a:solidFill>
              <a:schemeClr val="bg1">
                <a:lumMod val="85000"/>
              </a:schemeClr>
            </a:solidFill>
            <a:ln>
              <a:solidFill>
                <a:schemeClr val="accent1">
                  <a:lumMod val="50000"/>
                </a:schemeClr>
              </a:solidFill>
            </a:ln>
            <a:effectLst/>
          </c:spPr>
          <c:cat>
            <c:strRef>
              <c:f>'2. Statistics'!$D$71:$E$114</c:f>
              <c:strCache>
                <c:ptCount val="44"/>
                <c:pt idx="0">
                  <c:v>예산 관리 
(Financial management</c:v>
                </c:pt>
                <c:pt idx="1">
                  <c:v>계획 수립 
(Security planning</c:v>
                </c:pt>
                <c:pt idx="2">
                  <c:v>내ᆞ외부 조직 연계 및 통합
(Alignment and integration</c:v>
                </c:pt>
                <c:pt idx="3">
                  <c:v>인력 및 역할 
(Roles and resources</c:v>
                </c:pt>
                <c:pt idx="4">
                  <c:v>정보보호 교육 
(Awareness</c:v>
                </c:pt>
                <c:pt idx="5">
                  <c:v>정책 프레임워크 
(Policy Framework</c:v>
                </c:pt>
                <c:pt idx="6">
                  <c:v>구성요소 인식 
(Awareness</c:v>
                </c:pt>
                <c:pt idx="7">
                  <c:v>위험관리 계획Countermeasures planning</c:v>
                </c:pt>
                <c:pt idx="8">
                  <c:v>조직 모델 
(Organization model</c:v>
                </c:pt>
                <c:pt idx="9">
                  <c:v>정책 및 절차 
(Policies and procedures</c:v>
                </c:pt>
                <c:pt idx="10">
                  <c:v>물리적 환경 보안 
(Physical/environmental Security</c:v>
                </c:pt>
                <c:pt idx="11">
                  <c:v>보안 작업 
(Security operations</c:v>
                </c:pt>
                <c:pt idx="12">
                  <c:v>교육 프로그램 
(Program</c:v>
                </c:pt>
                <c:pt idx="13">
                  <c:v>형상 관리 
(Configuration management</c:v>
                </c:pt>
                <c:pt idx="14">
                  <c:v>정책 문서화 
(Policy and documentation</c:v>
                </c:pt>
                <c:pt idx="15">
                  <c:v>소프트웨어 개발 생애주기 
(SDLC</c:v>
                </c:pt>
                <c:pt idx="16">
                  <c:v>엔드포인트 보안 
(End-point protection </c:v>
                </c:pt>
                <c:pt idx="17">
                  <c:v>클라우드 보안 
(Emerging technologies - Cloud</c:v>
                </c:pt>
                <c:pt idx="18">
                  <c:v>모바일 보안
Emerging technologies - Mobilel</c:v>
                </c:pt>
                <c:pt idx="19">
                  <c:v>소셜 미디어 보안 
(Emerging technologies - Social</c:v>
                </c:pt>
                <c:pt idx="20">
                  <c:v>데이터 보안 정책 
(Governance</c:v>
                </c:pt>
                <c:pt idx="21">
                  <c:v>데이터 보안 프로그램Technology</c:v>
                </c:pt>
                <c:pt idx="22">
                  <c:v>접근 통제 
(Access management</c:v>
                </c:pt>
                <c:pt idx="23">
                  <c:v>인증 정책 
(Governance</c:v>
                </c:pt>
                <c:pt idx="24">
                  <c:v>계정 관리 
(Identity management</c:v>
                </c:pt>
                <c:pt idx="25">
                  <c:v>모니터링 및 감사 
(Monitoring and review</c:v>
                </c:pt>
                <c:pt idx="26">
                  <c:v>자산 인벤토리 관리 
(Asset inventory</c:v>
                </c:pt>
                <c:pt idx="27">
                  <c:v>감독 및 관리 
(Oversight and governance</c:v>
                </c:pt>
                <c:pt idx="28">
                  <c:v>복구 정책 및 조직 
(Governance and organization</c:v>
                </c:pt>
                <c:pt idx="29">
                  <c:v>개인정보 수집 
(Collection </c:v>
                </c:pt>
                <c:pt idx="30">
                  <c:v>개인정보 제3자 공개 
(Disclosure to third parties</c:v>
                </c:pt>
                <c:pt idx="31">
                  <c:v>개인정보 처리 
(Management</c:v>
                </c:pt>
                <c:pt idx="32">
                  <c:v>모니터링 및 검토 
(Monitoring and enforcement</c:v>
                </c:pt>
                <c:pt idx="33">
                  <c:v>사전동의 및 고지 
(Notice</c:v>
                </c:pt>
                <c:pt idx="34">
                  <c:v>개인정보 사용 및 공유 
(Use and sharing</c:v>
                </c:pt>
                <c:pt idx="35">
                  <c:v>조직 및 프로그램 
(Governance and organization</c:v>
                </c:pt>
                <c:pt idx="36">
                  <c:v>테스트 및 훈련 
(Testing and training</c:v>
                </c:pt>
                <c:pt idx="37">
                  <c:v>취약점 관리 정책 
(General</c:v>
                </c:pt>
                <c:pt idx="38">
                  <c:v>취약점 분석 프로그램
(Vulnerability identification</c:v>
                </c:pt>
                <c:pt idx="39">
                  <c:v>임직원 모니터링 
(People</c:v>
                </c:pt>
                <c:pt idx="40">
                  <c:v>프로세스 모니터링 
(Process</c:v>
                </c:pt>
                <c:pt idx="41">
                  <c:v>공격자 분석 프로그램 
(Analyze</c:v>
                </c:pt>
                <c:pt idx="42">
                  <c:v>인텔리전스 역량 
(Collect</c:v>
                </c:pt>
                <c:pt idx="43">
                  <c:v>성과지표 관리
(Governance and resources</c:v>
                </c:pt>
              </c:strCache>
            </c:strRef>
          </c:cat>
          <c:val>
            <c:numRef>
              <c:f>'2. Statistics'!$L$71:$L$114</c:f>
              <c:numCache>
                <c:formatCode>General</c:formatCode>
                <c:ptCount val="44"/>
                <c:pt idx="0">
                  <c:v>5</c:v>
                </c:pt>
                <c:pt idx="1">
                  <c:v>2.5</c:v>
                </c:pt>
                <c:pt idx="2">
                  <c:v>1.5</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1.5</c:v>
                </c:pt>
              </c:numCache>
            </c:numRef>
          </c:val>
          <c:extLst>
            <c:ext xmlns:c16="http://schemas.microsoft.com/office/drawing/2014/chart" uri="{C3380CC4-5D6E-409C-BE32-E72D297353CC}">
              <c16:uniqueId val="{00000000-5864-4689-83D7-DBA15319FC7B}"/>
            </c:ext>
          </c:extLst>
        </c:ser>
        <c:dLbls>
          <c:showLegendKey val="0"/>
          <c:showVal val="0"/>
          <c:showCatName val="0"/>
          <c:showSerName val="0"/>
          <c:showPercent val="0"/>
          <c:showBubbleSize val="0"/>
        </c:dLbls>
        <c:axId val="208292448"/>
        <c:axId val="208287352"/>
      </c:radarChart>
      <c:catAx>
        <c:axId val="208292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8287352"/>
        <c:crosses val="autoZero"/>
        <c:auto val="1"/>
        <c:lblAlgn val="ctr"/>
        <c:lblOffset val="100"/>
        <c:noMultiLvlLbl val="0"/>
      </c:catAx>
      <c:valAx>
        <c:axId val="208287352"/>
        <c:scaling>
          <c:orientation val="minMax"/>
          <c:max val="5"/>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829244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7371457" y="5123076"/>
    <xdr:ext cx="1243711" cy="145707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1457" y="5123076"/>
          <a:ext cx="1243711" cy="1457071"/>
        </a:xfrm>
        <a:prstGeom prst="rect">
          <a:avLst/>
        </a:prstGeom>
      </xdr:spPr>
    </xdr:pic>
    <xdr:clientData/>
  </xdr:absoluteAnchor>
  <xdr:absoluteAnchor>
    <xdr:pos x="1972109" y="809626"/>
    <xdr:ext cx="6757416" cy="3739137"/>
    <xdr:sp macro="" textlink="">
      <xdr:nvSpPr>
        <xdr:cNvPr id="3" name="Rectangle 1">
          <a:extLst>
            <a:ext uri="{FF2B5EF4-FFF2-40B4-BE49-F238E27FC236}">
              <a16:creationId xmlns:a16="http://schemas.microsoft.com/office/drawing/2014/main" id="{00000000-0008-0000-0000-000003000000}"/>
            </a:ext>
          </a:extLst>
        </xdr:cNvPr>
        <xdr:cNvSpPr>
          <a:spLocks noChangeAspect="1"/>
        </xdr:cNvSpPr>
      </xdr:nvSpPr>
      <xdr:spPr>
        <a:xfrm>
          <a:off x="1972109" y="809626"/>
          <a:ext cx="6757416" cy="3739137"/>
        </a:xfrm>
        <a:custGeom>
          <a:avLst/>
          <a:gdLst>
            <a:gd name="connsiteX0" fmla="*/ 0 w 6753225"/>
            <a:gd name="connsiteY0" fmla="*/ 0 h 3400425"/>
            <a:gd name="connsiteX1" fmla="*/ 6753225 w 6753225"/>
            <a:gd name="connsiteY1" fmla="*/ 0 h 3400425"/>
            <a:gd name="connsiteX2" fmla="*/ 6753225 w 6753225"/>
            <a:gd name="connsiteY2" fmla="*/ 3400425 h 3400425"/>
            <a:gd name="connsiteX3" fmla="*/ 0 w 6753225"/>
            <a:gd name="connsiteY3" fmla="*/ 3400425 h 3400425"/>
            <a:gd name="connsiteX4" fmla="*/ 0 w 6753225"/>
            <a:gd name="connsiteY4" fmla="*/ 0 h 3400425"/>
            <a:gd name="connsiteX0" fmla="*/ 0 w 6755607"/>
            <a:gd name="connsiteY0" fmla="*/ 1197768 h 3400425"/>
            <a:gd name="connsiteX1" fmla="*/ 6755607 w 6755607"/>
            <a:gd name="connsiteY1" fmla="*/ 0 h 3400425"/>
            <a:gd name="connsiteX2" fmla="*/ 6755607 w 6755607"/>
            <a:gd name="connsiteY2" fmla="*/ 3400425 h 3400425"/>
            <a:gd name="connsiteX3" fmla="*/ 2382 w 6755607"/>
            <a:gd name="connsiteY3" fmla="*/ 3400425 h 3400425"/>
            <a:gd name="connsiteX4" fmla="*/ 0 w 6755607"/>
            <a:gd name="connsiteY4" fmla="*/ 1197768 h 34004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6755607" h="3400425">
              <a:moveTo>
                <a:pt x="0" y="1197768"/>
              </a:moveTo>
              <a:lnTo>
                <a:pt x="6755607" y="0"/>
              </a:lnTo>
              <a:lnTo>
                <a:pt x="6755607" y="3400425"/>
              </a:lnTo>
              <a:lnTo>
                <a:pt x="2382" y="3400425"/>
              </a:lnTo>
              <a:lnTo>
                <a:pt x="0" y="1197768"/>
              </a:lnTo>
              <a:close/>
            </a:path>
          </a:pathLst>
        </a:custGeom>
        <a:solidFill>
          <a:srgbClr val="FFE6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absoluteAnchor>
  <xdr:absoluteAnchor>
    <xdr:pos x="2247540" y="2145992"/>
    <xdr:ext cx="6262744" cy="975524"/>
    <xdr:sp macro="" textlink="">
      <xdr:nvSpPr>
        <xdr:cNvPr id="4" name="Title 1">
          <a:extLst>
            <a:ext uri="{FF2B5EF4-FFF2-40B4-BE49-F238E27FC236}">
              <a16:creationId xmlns:a16="http://schemas.microsoft.com/office/drawing/2014/main" id="{00000000-0008-0000-0000-000004000000}"/>
            </a:ext>
          </a:extLst>
        </xdr:cNvPr>
        <xdr:cNvSpPr>
          <a:spLocks noGrp="1"/>
        </xdr:cNvSpPr>
      </xdr:nvSpPr>
      <xdr:spPr>
        <a:xfrm>
          <a:off x="2247540" y="2145992"/>
          <a:ext cx="6262744" cy="975524"/>
        </a:xfrm>
        <a:prstGeom prst="rect">
          <a:avLst/>
        </a:prstGeom>
      </xdr:spPr>
      <xdr:txBody>
        <a:bodyPr vert="horz" wrap="square" lIns="0" tIns="0" rIns="0" bIns="0" rtlCol="0" anchor="t" anchorCtr="0">
          <a:noAutofit/>
        </a:bodyPr>
        <a:lstStyle>
          <a:lvl1pPr algn="l" defTabSz="914400" rtl="0" eaLnBrk="1" latinLnBrk="0" hangingPunct="1">
            <a:lnSpc>
              <a:spcPct val="85000"/>
            </a:lnSpc>
            <a:spcBef>
              <a:spcPct val="0"/>
            </a:spcBef>
            <a:buNone/>
            <a:defRPr sz="3000" b="1" kern="1200">
              <a:solidFill>
                <a:schemeClr val="bg1"/>
              </a:solidFill>
              <a:latin typeface="+mn-lt"/>
              <a:ea typeface="+mj-ea"/>
              <a:cs typeface="Arial" pitchFamily="34" charset="0"/>
            </a:defRPr>
          </a:lvl1pPr>
        </a:lstStyle>
        <a:p>
          <a:pPr algn="l"/>
          <a:r>
            <a:rPr lang="en-US" altLang="ko-KR">
              <a:solidFill>
                <a:srgbClr val="404040"/>
              </a:solidFill>
              <a:latin typeface="나눔고딕" panose="020D0604000000000000" pitchFamily="50" charset="-127"/>
              <a:ea typeface="나눔고딕" panose="020D0604000000000000" pitchFamily="50" charset="-127"/>
            </a:rPr>
            <a:t>Client</a:t>
          </a:r>
        </a:p>
        <a:p>
          <a:pPr algn="l"/>
          <a:r>
            <a:rPr lang="en-US" altLang="ko-KR" sz="3000" baseline="0">
              <a:solidFill>
                <a:srgbClr val="404040"/>
              </a:solidFill>
              <a:latin typeface="나눔고딕" panose="020D0604000000000000" pitchFamily="50" charset="-127"/>
              <a:ea typeface="나눔고딕" panose="020D0604000000000000" pitchFamily="50" charset="-127"/>
            </a:rPr>
            <a:t>Cybersecurity Program Assessment</a:t>
          </a:r>
          <a:endParaRPr lang="en-US" altLang="ko-KR" sz="2400" baseline="0">
            <a:solidFill>
              <a:srgbClr val="404040"/>
            </a:solidFill>
            <a:latin typeface="나눔고딕" panose="020D0604000000000000" pitchFamily="50" charset="-127"/>
            <a:ea typeface="나눔고딕" panose="020D0604000000000000" pitchFamily="50" charset="-127"/>
          </a:endParaRPr>
        </a:p>
      </xdr:txBody>
    </xdr:sp>
    <xdr:clientData/>
  </xdr:absoluteAnchor>
  <xdr:absoluteAnchor>
    <xdr:pos x="5412223" y="3946208"/>
    <xdr:ext cx="1512000" cy="360000"/>
    <xdr:sp macro="" textlink="">
      <xdr:nvSpPr>
        <xdr:cNvPr id="5" name="Title 1">
          <a:extLst>
            <a:ext uri="{FF2B5EF4-FFF2-40B4-BE49-F238E27FC236}">
              <a16:creationId xmlns:a16="http://schemas.microsoft.com/office/drawing/2014/main" id="{00000000-0008-0000-0000-000005000000}"/>
            </a:ext>
          </a:extLst>
        </xdr:cNvPr>
        <xdr:cNvSpPr>
          <a:spLocks noGrp="1"/>
        </xdr:cNvSpPr>
      </xdr:nvSpPr>
      <xdr:spPr>
        <a:xfrm>
          <a:off x="5412223" y="3946208"/>
          <a:ext cx="1512000" cy="360000"/>
        </a:xfrm>
        <a:prstGeom prst="rect">
          <a:avLst/>
        </a:prstGeom>
      </xdr:spPr>
      <xdr:txBody>
        <a:bodyPr vert="horz" wrap="square" lIns="0" tIns="0" rIns="0" bIns="0" rtlCol="0" anchor="ctr" anchorCtr="0">
          <a:noAutofit/>
        </a:bodyPr>
        <a:lstStyle>
          <a:lvl1pPr algn="l" defTabSz="914400" rtl="0" eaLnBrk="1" latinLnBrk="0" hangingPunct="1">
            <a:lnSpc>
              <a:spcPct val="85000"/>
            </a:lnSpc>
            <a:spcBef>
              <a:spcPct val="0"/>
            </a:spcBef>
            <a:buNone/>
            <a:defRPr sz="3000" b="1" kern="1200">
              <a:solidFill>
                <a:schemeClr val="bg1"/>
              </a:solidFill>
              <a:latin typeface="+mn-lt"/>
              <a:ea typeface="+mj-ea"/>
              <a:cs typeface="Arial" pitchFamily="34" charset="0"/>
            </a:defRPr>
          </a:lvl1pPr>
        </a:lstStyle>
        <a:p>
          <a:pPr algn="ctr"/>
          <a:r>
            <a:rPr lang="en-US" altLang="ko-KR" sz="2400">
              <a:solidFill>
                <a:srgbClr val="404040"/>
              </a:solidFill>
              <a:latin typeface="나눔고딕" panose="020D0604000000000000" pitchFamily="50" charset="-127"/>
              <a:ea typeface="나눔고딕" panose="020D0604000000000000" pitchFamily="50" charset="-127"/>
            </a:rPr>
            <a:t>2021.xx</a:t>
          </a:r>
          <a:endParaRPr lang="en-GB" sz="2400">
            <a:solidFill>
              <a:srgbClr val="404040"/>
            </a:solidFill>
            <a:latin typeface="나눔고딕" panose="020D0604000000000000" pitchFamily="50" charset="-127"/>
            <a:ea typeface="나눔고딕" panose="020D0604000000000000" pitchFamily="50" charset="-127"/>
          </a:endParaRPr>
        </a:p>
      </xdr:txBody>
    </xdr:sp>
    <xdr:clientData/>
  </xdr:absoluteAnchor>
</xdr:wsDr>
</file>

<file path=xl/drawings/drawing2.xml><?xml version="1.0" encoding="utf-8"?>
<xdr:wsDr xmlns:xdr="http://schemas.openxmlformats.org/drawingml/2006/spreadsheetDrawing" xmlns:a="http://schemas.openxmlformats.org/drawingml/2006/main">
  <xdr:twoCellAnchor>
    <xdr:from>
      <xdr:col>7</xdr:col>
      <xdr:colOff>856306</xdr:colOff>
      <xdr:row>23</xdr:row>
      <xdr:rowOff>163944</xdr:rowOff>
    </xdr:from>
    <xdr:to>
      <xdr:col>16</xdr:col>
      <xdr:colOff>135465</xdr:colOff>
      <xdr:row>66</xdr:row>
      <xdr:rowOff>25400</xdr:rowOff>
    </xdr:to>
    <xdr:graphicFrame macro="">
      <xdr:nvGraphicFramePr>
        <xdr:cNvPr id="6" name="차트 3">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168272</xdr:colOff>
      <xdr:row>24</xdr:row>
      <xdr:rowOff>51645</xdr:rowOff>
    </xdr:from>
    <xdr:to>
      <xdr:col>7</xdr:col>
      <xdr:colOff>667220</xdr:colOff>
      <xdr:row>66</xdr:row>
      <xdr:rowOff>76709</xdr:rowOff>
    </xdr:to>
    <xdr:graphicFrame macro="">
      <xdr:nvGraphicFramePr>
        <xdr:cNvPr id="7" name="차트 1">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228601</xdr:colOff>
      <xdr:row>114</xdr:row>
      <xdr:rowOff>186265</xdr:rowOff>
    </xdr:from>
    <xdr:to>
      <xdr:col>7</xdr:col>
      <xdr:colOff>854870</xdr:colOff>
      <xdr:row>143</xdr:row>
      <xdr:rowOff>56152</xdr:rowOff>
    </xdr:to>
    <xdr:graphicFrame macro="">
      <xdr:nvGraphicFramePr>
        <xdr:cNvPr id="9" name="차트 1">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863601</xdr:colOff>
      <xdr:row>114</xdr:row>
      <xdr:rowOff>169332</xdr:rowOff>
    </xdr:from>
    <xdr:to>
      <xdr:col>16</xdr:col>
      <xdr:colOff>261354</xdr:colOff>
      <xdr:row>143</xdr:row>
      <xdr:rowOff>71876</xdr:rowOff>
    </xdr:to>
    <xdr:graphicFrame macro="">
      <xdr:nvGraphicFramePr>
        <xdr:cNvPr id="10" name="차트 3">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ople.ey.com/Users/jangjiy.EBAYKOREA/AppData/Local/Temp/Temp1_PIMS_checklist.zip/02.%20&#55120;&#47492;&#54364;/Users/sojung/Documents/100%20Project/150_2009&#45380;/155_&#50808;&#54872;&#51008;&#54665;%20&#51204;&#54665;&#48372;&#50504;&#52968;&#49444;&#54021;/02_&#44256;&#44061;&#51221;&#48372;&#51652;&#45800;%20&#51456;&#48708;/00_Master_&#44048;&#49324;%20&#52404;&#53356;&#47532;&#49828;&#53944;_&#45236;&#48512;&#5085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eople.ey.com/Users/rt648zl/Desktop/New%20folder/200.%20&#52712;&#50557;&#51216;%20&#48516;&#49437;/210.%20&#44288;&#47532;,%20&#47932;&#47532;&#51201;%20&#52712;&#50557;&#51216;%20&#48516;&#49437;/213.%20ISMS,%20ISO27001,%20&#44592;&#48152;&#49884;&#49444;%20&#53685;&#54633;%20&#51216;&#44160;/ISO27001/ISO27001(2013)%20&#52404;&#53356;&#47532;&#49828;&#53944;_v1.2_201512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people.ey.com/Users/rt648zl/Desktop/New%20folder/200.%20&#52712;&#50557;&#51216;%20&#48516;&#49437;/210.%20&#44288;&#47532;,%20&#47932;&#47532;&#51201;%20&#52712;&#50557;&#51216;%20&#48516;&#49437;/213.%20ISMS,%20ISO27001,%20&#44592;&#48152;&#49884;&#49444;%20&#53685;&#54633;%20&#51216;&#44160;/ISO27001/Koscom-2017-212-ISO27001(2013)%20%20&#52404;&#53356;&#47532;&#49828;&#53944;_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표지"/>
      <sheetName val="1. 일반현황"/>
      <sheetName val="2. 정보자산현황"/>
      <sheetName val="3. 사전요청자료"/>
      <sheetName val="4.0 감사범위"/>
      <sheetName val="4.1 정보보안 정책 및 조직"/>
      <sheetName val="4.2 제3자 보안"/>
      <sheetName val="4.3 정보자산 분류 및 관리"/>
      <sheetName val="4.4 정보보안 감사"/>
      <sheetName val="4.5 인적보안"/>
      <sheetName val="4.6 개인보안"/>
      <sheetName val="4.7 정보보안사고대응"/>
      <sheetName val="4.8 개인정보보안"/>
      <sheetName val="4.9 서버보안"/>
      <sheetName val="4.10 네트워크 보안"/>
      <sheetName val="4.11 응용프로그램 보안"/>
      <sheetName val="4.12 물리적보안"/>
      <sheetName val="5. 발견사항"/>
      <sheetName val="6. 종합결과"/>
      <sheetName val="분류표"/>
      <sheetName val="Appdendi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1">
          <cell r="F21" t="str">
            <v>Y</v>
          </cell>
        </row>
        <row r="22">
          <cell r="B22" t="str">
            <v>연도별</v>
          </cell>
          <cell r="F22" t="str">
            <v>N</v>
          </cell>
        </row>
        <row r="23">
          <cell r="B23" t="str">
            <v>분기별</v>
          </cell>
        </row>
        <row r="24">
          <cell r="B24" t="str">
            <v>월별</v>
          </cell>
          <cell r="F24">
            <v>1</v>
          </cell>
        </row>
        <row r="25">
          <cell r="B25" t="str">
            <v>주별</v>
          </cell>
          <cell r="F25">
            <v>2</v>
          </cell>
        </row>
        <row r="26">
          <cell r="B26" t="str">
            <v>일별</v>
          </cell>
          <cell r="F26">
            <v>3</v>
          </cell>
        </row>
        <row r="27">
          <cell r="B27" t="str">
            <v>건별</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통계"/>
      <sheetName val="체크리스트"/>
      <sheetName val="Section 4"/>
    </sheetNames>
    <sheetDataSet>
      <sheetData sheetId="0"/>
      <sheetData sheetId="1">
        <row r="2">
          <cell r="A2" t="str">
            <v xml:space="preserve">Title :   </v>
          </cell>
        </row>
        <row r="4">
          <cell r="A4" t="str">
            <v>도메인</v>
          </cell>
          <cell r="K4" t="str">
            <v>결과
(Y / N / P / N/A)</v>
          </cell>
        </row>
        <row r="5">
          <cell r="A5" t="str">
            <v xml:space="preserve">A.5 정보보호 정책 </v>
          </cell>
          <cell r="K5" t="str">
            <v>N</v>
          </cell>
        </row>
        <row r="6">
          <cell r="A6" t="str">
            <v xml:space="preserve">A.5 정보보호 정책 </v>
          </cell>
          <cell r="K6" t="str">
            <v>P</v>
          </cell>
        </row>
        <row r="7">
          <cell r="A7" t="str">
            <v>A.6 정보보안 조직</v>
          </cell>
          <cell r="K7" t="str">
            <v>N</v>
          </cell>
        </row>
        <row r="8">
          <cell r="A8" t="str">
            <v>A.6 정보보안 조직</v>
          </cell>
          <cell r="K8" t="str">
            <v>N</v>
          </cell>
        </row>
        <row r="9">
          <cell r="A9" t="str">
            <v>A.6 정보보안 조직</v>
          </cell>
          <cell r="K9" t="str">
            <v>N</v>
          </cell>
        </row>
        <row r="10">
          <cell r="A10" t="str">
            <v>A.6 정보보안 조직</v>
          </cell>
          <cell r="K10" t="str">
            <v>P</v>
          </cell>
        </row>
        <row r="11">
          <cell r="A11" t="str">
            <v>A.6 정보보안 조직</v>
          </cell>
          <cell r="K11" t="str">
            <v>N/A</v>
          </cell>
        </row>
        <row r="12">
          <cell r="A12" t="str">
            <v>A.6 정보보안 조직</v>
          </cell>
          <cell r="K12" t="str">
            <v>N/A</v>
          </cell>
        </row>
        <row r="13">
          <cell r="A13" t="str">
            <v>A.6 정보보안 조직</v>
          </cell>
          <cell r="K13" t="str">
            <v>Y</v>
          </cell>
        </row>
        <row r="14">
          <cell r="A14" t="str">
            <v>A.7 인적 보안</v>
          </cell>
          <cell r="K14" t="str">
            <v>Y</v>
          </cell>
        </row>
        <row r="15">
          <cell r="A15" t="str">
            <v>A.7 인적 보안</v>
          </cell>
          <cell r="K15" t="str">
            <v>Y</v>
          </cell>
        </row>
        <row r="16">
          <cell r="A16" t="str">
            <v>A.7 인적 보안</v>
          </cell>
          <cell r="K16" t="str">
            <v>Y</v>
          </cell>
        </row>
        <row r="17">
          <cell r="A17" t="str">
            <v>A.7 인적 보안</v>
          </cell>
          <cell r="K17" t="str">
            <v>Y</v>
          </cell>
        </row>
        <row r="18">
          <cell r="A18" t="str">
            <v>A.7 인적 보안</v>
          </cell>
          <cell r="K18" t="str">
            <v>Y</v>
          </cell>
        </row>
        <row r="19">
          <cell r="A19" t="str">
            <v>A.7 인적 보안</v>
          </cell>
          <cell r="K19" t="str">
            <v>Y</v>
          </cell>
        </row>
        <row r="20">
          <cell r="A20" t="str">
            <v>A.8 자산 관리</v>
          </cell>
          <cell r="K20" t="str">
            <v>Y</v>
          </cell>
        </row>
        <row r="21">
          <cell r="A21" t="str">
            <v>A.8 자산 관리</v>
          </cell>
          <cell r="K21" t="str">
            <v>Y</v>
          </cell>
        </row>
        <row r="22">
          <cell r="A22" t="str">
            <v>A.8 자산 관리</v>
          </cell>
          <cell r="K22" t="str">
            <v>Y</v>
          </cell>
        </row>
        <row r="23">
          <cell r="A23" t="str">
            <v>A.8 자산 관리</v>
          </cell>
          <cell r="K23" t="str">
            <v>Y</v>
          </cell>
        </row>
        <row r="24">
          <cell r="A24" t="str">
            <v>A.8 자산 관리</v>
          </cell>
          <cell r="K24" t="str">
            <v>Y</v>
          </cell>
        </row>
        <row r="25">
          <cell r="A25" t="str">
            <v>A.8 자산 관리</v>
          </cell>
          <cell r="K25" t="str">
            <v>Y</v>
          </cell>
        </row>
        <row r="26">
          <cell r="A26" t="str">
            <v>A.8 자산 관리</v>
          </cell>
          <cell r="K26" t="str">
            <v>Y</v>
          </cell>
        </row>
        <row r="27">
          <cell r="A27" t="str">
            <v>A.8 자산 관리</v>
          </cell>
          <cell r="K27" t="str">
            <v>Y</v>
          </cell>
        </row>
        <row r="28">
          <cell r="A28" t="str">
            <v>A.8 자산 관리</v>
          </cell>
          <cell r="K28" t="str">
            <v>Y</v>
          </cell>
        </row>
        <row r="29">
          <cell r="A29" t="str">
            <v>A.8 자산 관리</v>
          </cell>
          <cell r="K29" t="str">
            <v>Y</v>
          </cell>
        </row>
        <row r="30">
          <cell r="A30" t="str">
            <v>A.9 접근 통제</v>
          </cell>
          <cell r="K30" t="str">
            <v>Y</v>
          </cell>
        </row>
        <row r="31">
          <cell r="A31" t="str">
            <v>A.9 접근 통제</v>
          </cell>
          <cell r="K31" t="str">
            <v>Y</v>
          </cell>
        </row>
        <row r="32">
          <cell r="A32" t="str">
            <v>A.9 접근 통제</v>
          </cell>
          <cell r="K32" t="str">
            <v>Y</v>
          </cell>
        </row>
        <row r="33">
          <cell r="A33" t="str">
            <v>A.9 접근 통제</v>
          </cell>
          <cell r="K33" t="str">
            <v>Y</v>
          </cell>
        </row>
        <row r="34">
          <cell r="A34" t="str">
            <v>A.9 접근 통제</v>
          </cell>
          <cell r="K34" t="str">
            <v>Y</v>
          </cell>
        </row>
        <row r="35">
          <cell r="A35" t="str">
            <v>A.9 접근 통제</v>
          </cell>
          <cell r="K35" t="str">
            <v>Y</v>
          </cell>
        </row>
        <row r="36">
          <cell r="A36" t="str">
            <v>A.9 접근 통제</v>
          </cell>
          <cell r="K36" t="str">
            <v>Y</v>
          </cell>
        </row>
        <row r="37">
          <cell r="A37" t="str">
            <v>A.9 접근 통제</v>
          </cell>
          <cell r="K37" t="str">
            <v>Y</v>
          </cell>
        </row>
        <row r="38">
          <cell r="A38" t="str">
            <v>A.9 접근 통제</v>
          </cell>
          <cell r="K38" t="str">
            <v>Y</v>
          </cell>
        </row>
        <row r="39">
          <cell r="A39" t="str">
            <v>A.9 접근 통제</v>
          </cell>
          <cell r="K39" t="str">
            <v>Y</v>
          </cell>
        </row>
        <row r="40">
          <cell r="A40" t="str">
            <v>A.9 접근 통제</v>
          </cell>
          <cell r="K40" t="str">
            <v>Y</v>
          </cell>
        </row>
        <row r="41">
          <cell r="A41" t="str">
            <v>A.9 접근 통제</v>
          </cell>
          <cell r="K41" t="str">
            <v>Y</v>
          </cell>
        </row>
        <row r="42">
          <cell r="A42" t="str">
            <v>A.9 접근 통제</v>
          </cell>
          <cell r="K42" t="str">
            <v>Y</v>
          </cell>
        </row>
        <row r="43">
          <cell r="A43" t="str">
            <v>A.9 접근 통제</v>
          </cell>
          <cell r="K43" t="str">
            <v>Y</v>
          </cell>
        </row>
        <row r="44">
          <cell r="A44" t="str">
            <v>A.10 암호</v>
          </cell>
          <cell r="K44" t="str">
            <v>Y</v>
          </cell>
        </row>
        <row r="45">
          <cell r="A45" t="str">
            <v>A.10 암호</v>
          </cell>
          <cell r="K45" t="str">
            <v>Y</v>
          </cell>
        </row>
        <row r="46">
          <cell r="A46" t="str">
            <v>A.11 물리적 보안</v>
          </cell>
          <cell r="K46" t="str">
            <v>Y</v>
          </cell>
        </row>
        <row r="47">
          <cell r="A47" t="str">
            <v>A.11 물리적 보안</v>
          </cell>
          <cell r="K47" t="str">
            <v>Y</v>
          </cell>
        </row>
        <row r="48">
          <cell r="A48" t="str">
            <v>A.11 물리적 보안</v>
          </cell>
          <cell r="K48" t="str">
            <v>Y</v>
          </cell>
        </row>
        <row r="49">
          <cell r="A49" t="str">
            <v>A.11 물리적 보안</v>
          </cell>
          <cell r="K49" t="str">
            <v>Y</v>
          </cell>
        </row>
        <row r="50">
          <cell r="A50" t="str">
            <v>A.11 물리적 보안</v>
          </cell>
          <cell r="K50" t="str">
            <v>Y</v>
          </cell>
        </row>
        <row r="51">
          <cell r="A51" t="str">
            <v>A.11 물리적 보안</v>
          </cell>
          <cell r="K51" t="str">
            <v>Y</v>
          </cell>
        </row>
        <row r="52">
          <cell r="A52" t="str">
            <v>A.11 물리적 보안</v>
          </cell>
          <cell r="K52" t="str">
            <v>Y</v>
          </cell>
        </row>
        <row r="53">
          <cell r="A53" t="str">
            <v>A.11 물리적 보안</v>
          </cell>
          <cell r="K53" t="str">
            <v>Y</v>
          </cell>
        </row>
        <row r="54">
          <cell r="A54" t="str">
            <v>A.11 물리적 보안</v>
          </cell>
          <cell r="K54" t="str">
            <v>Y</v>
          </cell>
        </row>
        <row r="55">
          <cell r="A55" t="str">
            <v>A.11 물리적 보안</v>
          </cell>
          <cell r="K55" t="str">
            <v>Y</v>
          </cell>
        </row>
        <row r="56">
          <cell r="A56" t="str">
            <v>A.11 물리적 보안</v>
          </cell>
          <cell r="K56" t="str">
            <v>Y</v>
          </cell>
        </row>
        <row r="57">
          <cell r="A57" t="str">
            <v>A.11 물리적 보안</v>
          </cell>
          <cell r="K57" t="str">
            <v>Y</v>
          </cell>
        </row>
        <row r="58">
          <cell r="A58" t="str">
            <v>A.11 물리적 보안</v>
          </cell>
          <cell r="K58" t="str">
            <v>Y</v>
          </cell>
        </row>
        <row r="59">
          <cell r="A59" t="str">
            <v>A.11 물리적 보안</v>
          </cell>
          <cell r="K59" t="str">
            <v>Y</v>
          </cell>
        </row>
        <row r="60">
          <cell r="A60" t="str">
            <v>A.11 물리적 보안</v>
          </cell>
          <cell r="K60" t="str">
            <v>Y</v>
          </cell>
        </row>
        <row r="61">
          <cell r="A61" t="str">
            <v>A.12 운영 보안</v>
          </cell>
          <cell r="K61" t="str">
            <v>Y</v>
          </cell>
        </row>
        <row r="62">
          <cell r="A62" t="str">
            <v>A.12 운영 보안</v>
          </cell>
          <cell r="K62" t="str">
            <v>Y</v>
          </cell>
        </row>
        <row r="63">
          <cell r="A63" t="str">
            <v>A.12 운영 보안</v>
          </cell>
          <cell r="K63" t="str">
            <v>N</v>
          </cell>
        </row>
        <row r="64">
          <cell r="A64" t="str">
            <v>A.12 운영 보안</v>
          </cell>
          <cell r="K64" t="str">
            <v>N</v>
          </cell>
        </row>
        <row r="65">
          <cell r="A65" t="str">
            <v>A.12 운영 보안</v>
          </cell>
          <cell r="K65" t="str">
            <v>Y</v>
          </cell>
        </row>
        <row r="66">
          <cell r="A66" t="str">
            <v>A.12 운영 보안</v>
          </cell>
          <cell r="K66" t="str">
            <v>Y</v>
          </cell>
        </row>
        <row r="67">
          <cell r="A67" t="str">
            <v>A.12 운영 보안</v>
          </cell>
          <cell r="K67" t="str">
            <v>Y</v>
          </cell>
        </row>
        <row r="68">
          <cell r="A68" t="str">
            <v>A.12 운영 보안</v>
          </cell>
          <cell r="K68" t="str">
            <v>Y</v>
          </cell>
        </row>
        <row r="69">
          <cell r="A69" t="str">
            <v>A.12 운영 보안</v>
          </cell>
          <cell r="K69" t="str">
            <v>Y</v>
          </cell>
        </row>
        <row r="70">
          <cell r="A70" t="str">
            <v>A.12 운영 보안</v>
          </cell>
          <cell r="K70" t="str">
            <v>Y</v>
          </cell>
        </row>
        <row r="71">
          <cell r="A71" t="str">
            <v>A.12 운영 보안</v>
          </cell>
          <cell r="K71" t="str">
            <v>N</v>
          </cell>
        </row>
        <row r="72">
          <cell r="A72" t="str">
            <v>A.12 운영 보안</v>
          </cell>
          <cell r="K72" t="str">
            <v>Y</v>
          </cell>
        </row>
        <row r="73">
          <cell r="A73" t="str">
            <v>A.12 운영 보안</v>
          </cell>
          <cell r="K73" t="str">
            <v>Y</v>
          </cell>
        </row>
        <row r="74">
          <cell r="A74" t="str">
            <v>A.12 운영 보안</v>
          </cell>
          <cell r="K74" t="str">
            <v>Y</v>
          </cell>
        </row>
        <row r="75">
          <cell r="A75" t="str">
            <v>A.13 통신 보안</v>
          </cell>
          <cell r="K75" t="str">
            <v>Y</v>
          </cell>
        </row>
        <row r="76">
          <cell r="A76" t="str">
            <v>A.13 통신 보안</v>
          </cell>
          <cell r="K76" t="str">
            <v>Y</v>
          </cell>
        </row>
        <row r="77">
          <cell r="A77" t="str">
            <v>A.13 통신 보안</v>
          </cell>
          <cell r="K77" t="str">
            <v>Y</v>
          </cell>
        </row>
        <row r="78">
          <cell r="A78" t="str">
            <v>A.13 통신 보안</v>
          </cell>
          <cell r="K78" t="str">
            <v>Y</v>
          </cell>
        </row>
        <row r="79">
          <cell r="A79" t="str">
            <v>A.13 통신 보안</v>
          </cell>
          <cell r="K79" t="str">
            <v>Y</v>
          </cell>
        </row>
        <row r="80">
          <cell r="A80" t="str">
            <v>A.13 통신 보안</v>
          </cell>
          <cell r="K80" t="str">
            <v>Y</v>
          </cell>
        </row>
        <row r="81">
          <cell r="A81" t="str">
            <v>A.13 통신 보안</v>
          </cell>
          <cell r="K81" t="str">
            <v>Y</v>
          </cell>
        </row>
        <row r="82">
          <cell r="A82" t="str">
            <v>A.14 시스템 도입, 개발 및 유지</v>
          </cell>
          <cell r="K82" t="str">
            <v>N</v>
          </cell>
        </row>
        <row r="83">
          <cell r="A83" t="str">
            <v>A.14 시스템 도입, 개발 및 유지</v>
          </cell>
          <cell r="K83" t="str">
            <v>Y</v>
          </cell>
        </row>
        <row r="84">
          <cell r="A84" t="str">
            <v>A.14 시스템 도입, 개발 및 유지</v>
          </cell>
          <cell r="K84" t="str">
            <v>Y</v>
          </cell>
        </row>
        <row r="85">
          <cell r="A85" t="str">
            <v>A.14 시스템 도입, 개발 및 유지</v>
          </cell>
          <cell r="K85" t="str">
            <v>Y</v>
          </cell>
        </row>
        <row r="86">
          <cell r="A86" t="str">
            <v>A.14 시스템 도입, 개발 및 유지</v>
          </cell>
          <cell r="K86" t="str">
            <v>Y</v>
          </cell>
        </row>
        <row r="87">
          <cell r="A87" t="str">
            <v>A.14 시스템 도입, 개발 및 유지</v>
          </cell>
          <cell r="K87" t="str">
            <v>Y</v>
          </cell>
        </row>
        <row r="88">
          <cell r="A88" t="str">
            <v>A.14 시스템 도입, 개발 및 유지</v>
          </cell>
          <cell r="K88" t="str">
            <v>Y</v>
          </cell>
        </row>
        <row r="89">
          <cell r="A89" t="str">
            <v>A.14 시스템 도입, 개발 및 유지</v>
          </cell>
          <cell r="K89" t="str">
            <v>Y</v>
          </cell>
        </row>
        <row r="90">
          <cell r="A90" t="str">
            <v>A.14 시스템 도입, 개발 및 유지</v>
          </cell>
          <cell r="K90" t="str">
            <v>N</v>
          </cell>
        </row>
        <row r="91">
          <cell r="A91" t="str">
            <v>A.14 시스템 도입, 개발 및 유지</v>
          </cell>
          <cell r="K91" t="str">
            <v>N</v>
          </cell>
        </row>
        <row r="92">
          <cell r="A92" t="str">
            <v>A.14 시스템 도입, 개발 및 유지</v>
          </cell>
          <cell r="K92" t="str">
            <v>N</v>
          </cell>
        </row>
        <row r="93">
          <cell r="A93" t="str">
            <v>A.14 시스템 도입, 개발 및 유지</v>
          </cell>
          <cell r="K93" t="str">
            <v>N</v>
          </cell>
        </row>
        <row r="94">
          <cell r="A94" t="str">
            <v>A.14 시스템 도입, 개발 및 유지</v>
          </cell>
          <cell r="K94" t="str">
            <v>N</v>
          </cell>
        </row>
        <row r="95">
          <cell r="A95" t="str">
            <v>A.15 공급자 관리</v>
          </cell>
          <cell r="K95" t="str">
            <v>N</v>
          </cell>
        </row>
        <row r="96">
          <cell r="A96" t="str">
            <v>A.15 공급자 관리</v>
          </cell>
          <cell r="K96" t="str">
            <v>N</v>
          </cell>
        </row>
        <row r="97">
          <cell r="A97" t="str">
            <v>A.15 공급자 관리</v>
          </cell>
          <cell r="K97" t="str">
            <v>N</v>
          </cell>
        </row>
        <row r="98">
          <cell r="A98" t="str">
            <v>A.15 공급자 관리</v>
          </cell>
          <cell r="K98" t="str">
            <v>Y</v>
          </cell>
        </row>
        <row r="99">
          <cell r="A99" t="str">
            <v>A.15 공급자 관리</v>
          </cell>
          <cell r="K99" t="str">
            <v>Y</v>
          </cell>
        </row>
        <row r="100">
          <cell r="A100" t="str">
            <v xml:space="preserve">A.16 정보보안사고 관리 </v>
          </cell>
          <cell r="K100" t="str">
            <v>Y</v>
          </cell>
        </row>
        <row r="101">
          <cell r="A101" t="str">
            <v xml:space="preserve">A.16 정보보안사고 관리 </v>
          </cell>
          <cell r="K101" t="str">
            <v>Y</v>
          </cell>
        </row>
        <row r="102">
          <cell r="A102" t="str">
            <v xml:space="preserve">A.16 정보보안사고 관리 </v>
          </cell>
          <cell r="K102" t="str">
            <v>Y</v>
          </cell>
        </row>
        <row r="103">
          <cell r="A103" t="str">
            <v xml:space="preserve">A.16 정보보안사고 관리 </v>
          </cell>
          <cell r="K103" t="str">
            <v>Y</v>
          </cell>
        </row>
        <row r="104">
          <cell r="A104" t="str">
            <v xml:space="preserve">A.16 정보보안사고 관리 </v>
          </cell>
          <cell r="K104" t="str">
            <v>Y</v>
          </cell>
        </row>
        <row r="105">
          <cell r="A105" t="str">
            <v xml:space="preserve">A.16 정보보안사고 관리 </v>
          </cell>
          <cell r="K105" t="str">
            <v>Y</v>
          </cell>
        </row>
        <row r="106">
          <cell r="A106" t="str">
            <v xml:space="preserve">A.16 정보보안사고 관리 </v>
          </cell>
          <cell r="K106" t="str">
            <v>Y</v>
          </cell>
        </row>
        <row r="107">
          <cell r="A107" t="str">
            <v>A.17 사업연속성 관리 측면의 정보보안</v>
          </cell>
          <cell r="K107" t="str">
            <v>Y</v>
          </cell>
        </row>
        <row r="108">
          <cell r="A108" t="str">
            <v>A.17 사업연속성 관리 측면의 정보보안</v>
          </cell>
          <cell r="K108" t="str">
            <v>Y</v>
          </cell>
        </row>
        <row r="109">
          <cell r="A109" t="str">
            <v>A.17 사업연속성 관리 측면의 정보보안</v>
          </cell>
          <cell r="K109" t="str">
            <v>Y</v>
          </cell>
        </row>
        <row r="110">
          <cell r="A110" t="str">
            <v>A.17 사업연속성 관리 측면의 정보보안</v>
          </cell>
          <cell r="K110" t="str">
            <v>Y</v>
          </cell>
        </row>
        <row r="111">
          <cell r="A111" t="str">
            <v>A.18 컴플라이언스</v>
          </cell>
          <cell r="K111" t="str">
            <v>Y</v>
          </cell>
        </row>
        <row r="112">
          <cell r="A112" t="str">
            <v>A.18 컴플라이언스</v>
          </cell>
          <cell r="K112" t="str">
            <v>Y</v>
          </cell>
        </row>
        <row r="113">
          <cell r="A113" t="str">
            <v>A.18 컴플라이언스</v>
          </cell>
          <cell r="K113" t="str">
            <v>Y</v>
          </cell>
        </row>
        <row r="114">
          <cell r="A114" t="str">
            <v>A.18 컴플라이언스</v>
          </cell>
          <cell r="K114" t="str">
            <v>Y</v>
          </cell>
        </row>
        <row r="115">
          <cell r="A115" t="str">
            <v>A.18 컴플라이언스</v>
          </cell>
          <cell r="K115" t="str">
            <v>Y</v>
          </cell>
        </row>
        <row r="116">
          <cell r="A116" t="str">
            <v>A.18 컴플라이언스</v>
          </cell>
          <cell r="K116" t="str">
            <v>Y</v>
          </cell>
        </row>
        <row r="117">
          <cell r="A117" t="str">
            <v>A.18 컴플라이언스</v>
          </cell>
          <cell r="K117" t="str">
            <v>Y</v>
          </cell>
        </row>
        <row r="118">
          <cell r="A118" t="str">
            <v>A.18 컴플라이언스</v>
          </cell>
          <cell r="K118" t="str">
            <v>Y</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통계"/>
      <sheetName val="체크리스트"/>
      <sheetName val="Section 4"/>
    </sheetNames>
    <sheetDataSet>
      <sheetData sheetId="0"/>
      <sheetData sheetId="1" refreshError="1"/>
      <sheetData sheetId="2">
        <row r="2">
          <cell r="A2" t="str">
            <v xml:space="preserve">Title :   </v>
          </cell>
        </row>
        <row r="4">
          <cell r="A4" t="str">
            <v>도메인</v>
          </cell>
          <cell r="K4" t="str">
            <v>결과
(Y / N / P / N/A)</v>
          </cell>
        </row>
        <row r="5">
          <cell r="A5" t="str">
            <v>A.5 정보보호 정책
(Information security policies)</v>
          </cell>
          <cell r="K5" t="str">
            <v>Y</v>
          </cell>
        </row>
        <row r="6">
          <cell r="A6" t="str">
            <v>A.5 정보보호 정책
(Information security policies)</v>
          </cell>
          <cell r="K6" t="str">
            <v>Y</v>
          </cell>
        </row>
        <row r="7">
          <cell r="A7" t="str">
            <v>A.6 정보보안 조직
(Organization of information security)</v>
          </cell>
          <cell r="K7" t="str">
            <v>N</v>
          </cell>
        </row>
        <row r="8">
          <cell r="A8" t="str">
            <v>A.6 정보보안 조직
(Organization of information security)</v>
          </cell>
          <cell r="K8" t="str">
            <v>N</v>
          </cell>
        </row>
        <row r="9">
          <cell r="A9" t="str">
            <v>A.6 정보보안 조직
(Organization of information security)</v>
          </cell>
          <cell r="K9" t="str">
            <v>N</v>
          </cell>
        </row>
        <row r="10">
          <cell r="A10" t="str">
            <v>A.6 정보보안 조직
(Organization of information security)</v>
          </cell>
          <cell r="K10" t="str">
            <v>P</v>
          </cell>
        </row>
        <row r="11">
          <cell r="A11" t="str">
            <v>A.6 정보보안 조직
(Organization of information security)</v>
          </cell>
          <cell r="K11" t="str">
            <v>N/A</v>
          </cell>
        </row>
        <row r="12">
          <cell r="A12" t="str">
            <v>A.6 정보보안 조직
(Organization of information security)</v>
          </cell>
          <cell r="K12" t="str">
            <v>N/A</v>
          </cell>
        </row>
        <row r="13">
          <cell r="A13" t="str">
            <v>A.6 정보보안 조직
(Organization of information security)</v>
          </cell>
          <cell r="K13" t="str">
            <v>Y</v>
          </cell>
        </row>
        <row r="14">
          <cell r="A14" t="str">
            <v>A.7 인적 보안
(Human resource security)</v>
          </cell>
          <cell r="K14" t="str">
            <v>Y</v>
          </cell>
        </row>
        <row r="15">
          <cell r="A15" t="str">
            <v>A.7 인적 보안
(Human resource security)</v>
          </cell>
          <cell r="K15" t="str">
            <v>Y</v>
          </cell>
        </row>
        <row r="16">
          <cell r="A16" t="str">
            <v>A.7 인적 보안
(Human resource security)</v>
          </cell>
          <cell r="K16" t="str">
            <v>Y</v>
          </cell>
        </row>
        <row r="17">
          <cell r="A17" t="str">
            <v>A.7 인적 보안
(Human resource security)</v>
          </cell>
          <cell r="K17" t="str">
            <v>Y</v>
          </cell>
        </row>
        <row r="18">
          <cell r="A18" t="str">
            <v>A.7 인적 보안
(Human resource security)</v>
          </cell>
          <cell r="K18" t="str">
            <v>Y</v>
          </cell>
        </row>
        <row r="19">
          <cell r="A19" t="str">
            <v>A.7 인적 보안
(Human resource security)</v>
          </cell>
          <cell r="K19" t="str">
            <v>Y</v>
          </cell>
        </row>
        <row r="20">
          <cell r="A20" t="str">
            <v>A.8 자산 관리
(Asset management)</v>
          </cell>
          <cell r="K20" t="str">
            <v>Y</v>
          </cell>
        </row>
        <row r="21">
          <cell r="A21" t="str">
            <v>A.8 자산 관리
(Asset management)</v>
          </cell>
          <cell r="K21" t="str">
            <v>Y</v>
          </cell>
        </row>
        <row r="22">
          <cell r="A22" t="str">
            <v>A.8 자산 관리
(Asset management)</v>
          </cell>
          <cell r="K22" t="str">
            <v>Y</v>
          </cell>
        </row>
        <row r="23">
          <cell r="A23" t="str">
            <v>A.8 자산 관리
(Asset management)</v>
          </cell>
          <cell r="K23" t="str">
            <v>Y</v>
          </cell>
        </row>
        <row r="24">
          <cell r="A24" t="str">
            <v>A.8 자산 관리
(Asset management)</v>
          </cell>
          <cell r="K24" t="str">
            <v>Y</v>
          </cell>
        </row>
        <row r="25">
          <cell r="A25" t="str">
            <v>A.8 자산 관리
(Asset management)</v>
          </cell>
          <cell r="K25" t="str">
            <v>Y</v>
          </cell>
        </row>
        <row r="26">
          <cell r="A26" t="str">
            <v>A.8 자산 관리
(Asset management)</v>
          </cell>
          <cell r="K26" t="str">
            <v>Y</v>
          </cell>
        </row>
        <row r="27">
          <cell r="A27" t="str">
            <v>A.8 자산 관리
(Asset management)</v>
          </cell>
          <cell r="K27" t="str">
            <v>Y</v>
          </cell>
        </row>
        <row r="28">
          <cell r="A28" t="str">
            <v>A.8 자산 관리
(Asset management)</v>
          </cell>
          <cell r="K28" t="str">
            <v>Y</v>
          </cell>
        </row>
        <row r="29">
          <cell r="A29" t="str">
            <v>A.8 자산 관리
(Asset management)</v>
          </cell>
          <cell r="K29" t="str">
            <v>Y</v>
          </cell>
        </row>
        <row r="30">
          <cell r="A30" t="str">
            <v>A.9 접근 통제
(Access control)</v>
          </cell>
          <cell r="K30" t="str">
            <v>Y</v>
          </cell>
        </row>
        <row r="31">
          <cell r="A31" t="str">
            <v>A.9 접근 통제
(Access control)</v>
          </cell>
          <cell r="K31" t="str">
            <v>Y</v>
          </cell>
        </row>
        <row r="32">
          <cell r="A32" t="str">
            <v>A.9 접근 통제
(Access control)</v>
          </cell>
          <cell r="K32" t="str">
            <v>Y</v>
          </cell>
        </row>
        <row r="33">
          <cell r="A33" t="str">
            <v>A.9 접근 통제
(Access control)</v>
          </cell>
          <cell r="K33" t="str">
            <v>Y</v>
          </cell>
        </row>
        <row r="34">
          <cell r="A34" t="str">
            <v>A.9 접근 통제
(Access control)</v>
          </cell>
          <cell r="K34" t="str">
            <v>Y</v>
          </cell>
        </row>
        <row r="35">
          <cell r="A35" t="str">
            <v>A.9 접근 통제
(Access control)</v>
          </cell>
          <cell r="K35" t="str">
            <v>Y</v>
          </cell>
        </row>
        <row r="36">
          <cell r="A36" t="str">
            <v>A.9 접근 통제
(Access control)</v>
          </cell>
          <cell r="K36" t="str">
            <v>Y</v>
          </cell>
        </row>
        <row r="37">
          <cell r="A37" t="str">
            <v>A.9 접근 통제
(Access control)</v>
          </cell>
          <cell r="K37" t="str">
            <v>Y</v>
          </cell>
        </row>
        <row r="38">
          <cell r="A38" t="str">
            <v>A.9 접근 통제
(Access control)</v>
          </cell>
          <cell r="K38" t="str">
            <v>Y</v>
          </cell>
        </row>
        <row r="39">
          <cell r="A39" t="str">
            <v>A.9 접근 통제
(Access control)</v>
          </cell>
          <cell r="K39" t="str">
            <v>Y</v>
          </cell>
        </row>
        <row r="40">
          <cell r="A40" t="str">
            <v>A.9 접근 통제
(Access control)</v>
          </cell>
          <cell r="K40" t="str">
            <v>Y</v>
          </cell>
        </row>
        <row r="41">
          <cell r="A41" t="str">
            <v>A.9 접근 통제
(Access control)</v>
          </cell>
          <cell r="K41" t="str">
            <v>Y</v>
          </cell>
        </row>
        <row r="42">
          <cell r="A42" t="str">
            <v>A.9 접근 통제
(Access control)</v>
          </cell>
          <cell r="K42" t="str">
            <v>Y</v>
          </cell>
        </row>
        <row r="43">
          <cell r="A43" t="str">
            <v>A.9 접근 통제
(Access control)</v>
          </cell>
          <cell r="K43" t="str">
            <v>Y</v>
          </cell>
        </row>
        <row r="44">
          <cell r="A44" t="str">
            <v>A.10 암호
(Cryptography)</v>
          </cell>
          <cell r="K44" t="str">
            <v>Y</v>
          </cell>
        </row>
        <row r="45">
          <cell r="A45" t="str">
            <v>A.10 암호
(Cryptography)</v>
          </cell>
          <cell r="K45" t="str">
            <v>Y</v>
          </cell>
        </row>
        <row r="46">
          <cell r="A46" t="str">
            <v>A.11 물리적 보안
(Physical and environmental security)</v>
          </cell>
          <cell r="K46" t="str">
            <v>Y</v>
          </cell>
        </row>
        <row r="47">
          <cell r="A47" t="str">
            <v>A.11 물리적 보안
(Physical and environmental security)</v>
          </cell>
          <cell r="K47" t="str">
            <v>Y</v>
          </cell>
        </row>
        <row r="48">
          <cell r="A48" t="str">
            <v>A.11 물리적 보안
(Physical and environmental security)</v>
          </cell>
          <cell r="K48" t="str">
            <v>Y</v>
          </cell>
        </row>
        <row r="49">
          <cell r="A49" t="str">
            <v>A.11 물리적 보안
(Physical and environmental security)</v>
          </cell>
          <cell r="K49" t="str">
            <v>Y</v>
          </cell>
        </row>
        <row r="50">
          <cell r="A50" t="str">
            <v>A.11 물리적 보안
(Physical and environmental security)</v>
          </cell>
          <cell r="K50" t="str">
            <v>Y</v>
          </cell>
        </row>
        <row r="51">
          <cell r="A51" t="str">
            <v>A.11 물리적 보안
(Physical and environmental security)</v>
          </cell>
          <cell r="K51" t="str">
            <v>Y</v>
          </cell>
        </row>
        <row r="52">
          <cell r="A52" t="str">
            <v>A.11 물리적 보안
(Physical and environmental security)</v>
          </cell>
          <cell r="K52" t="str">
            <v>Y</v>
          </cell>
        </row>
        <row r="53">
          <cell r="A53" t="str">
            <v>A.11 물리적 보안
(Physical and environmental security)</v>
          </cell>
          <cell r="K53" t="str">
            <v>Y</v>
          </cell>
        </row>
        <row r="54">
          <cell r="A54" t="str">
            <v>A.11 물리적 보안
(Physical and environmental security)</v>
          </cell>
          <cell r="K54" t="str">
            <v>Y</v>
          </cell>
        </row>
        <row r="55">
          <cell r="A55" t="str">
            <v>A.11 물리적 보안
(Physical and environmental security)</v>
          </cell>
          <cell r="K55" t="str">
            <v>Y</v>
          </cell>
        </row>
        <row r="56">
          <cell r="A56" t="str">
            <v>A.11 물리적 보안
(Physical and environmental security)</v>
          </cell>
          <cell r="K56" t="str">
            <v>Y</v>
          </cell>
        </row>
        <row r="57">
          <cell r="A57" t="str">
            <v>A.11 물리적 보안
(Physical and environmental security)</v>
          </cell>
          <cell r="K57" t="str">
            <v>Y</v>
          </cell>
        </row>
        <row r="58">
          <cell r="A58" t="str">
            <v>A.11 물리적 보안
(Physical and environmental security)</v>
          </cell>
          <cell r="K58" t="str">
            <v>Y</v>
          </cell>
        </row>
        <row r="59">
          <cell r="A59" t="str">
            <v>A.11 물리적 보안
(Physical and environmental security)</v>
          </cell>
          <cell r="K59" t="str">
            <v>Y</v>
          </cell>
        </row>
        <row r="60">
          <cell r="A60" t="str">
            <v>A.11 물리적 보안
(Physical and environmental security)</v>
          </cell>
          <cell r="K60" t="str">
            <v>Y</v>
          </cell>
        </row>
        <row r="61">
          <cell r="A61" t="str">
            <v>A.12 운영 보안
(Operations security)</v>
          </cell>
          <cell r="K61" t="str">
            <v>Y</v>
          </cell>
        </row>
        <row r="62">
          <cell r="A62" t="str">
            <v>A.12 운영 보안
(Operations security)</v>
          </cell>
          <cell r="K62" t="str">
            <v>Y</v>
          </cell>
        </row>
        <row r="63">
          <cell r="A63" t="str">
            <v>A.12 운영 보안
(Operations security)</v>
          </cell>
          <cell r="K63" t="str">
            <v>N</v>
          </cell>
        </row>
        <row r="64">
          <cell r="A64" t="str">
            <v>A.12 운영 보안
(Operations security)</v>
          </cell>
          <cell r="K64" t="str">
            <v>N</v>
          </cell>
        </row>
        <row r="65">
          <cell r="A65" t="str">
            <v>A.12 운영 보안
(Operations security)</v>
          </cell>
          <cell r="K65" t="str">
            <v>Y</v>
          </cell>
        </row>
        <row r="66">
          <cell r="A66" t="str">
            <v>A.12 운영 보안
(Operations security)</v>
          </cell>
          <cell r="K66" t="str">
            <v>Y</v>
          </cell>
        </row>
        <row r="67">
          <cell r="A67" t="str">
            <v>A.12 운영 보안
(Operations security)</v>
          </cell>
          <cell r="K67" t="str">
            <v>Y</v>
          </cell>
        </row>
        <row r="68">
          <cell r="A68" t="str">
            <v>A.12 운영 보안
(Operations security)</v>
          </cell>
          <cell r="K68" t="str">
            <v>Y</v>
          </cell>
        </row>
        <row r="69">
          <cell r="A69" t="str">
            <v>A.12 운영 보안
(Operations security)</v>
          </cell>
          <cell r="K69" t="str">
            <v>Y</v>
          </cell>
        </row>
        <row r="70">
          <cell r="A70" t="str">
            <v>A.12 운영 보안
(Operations security)</v>
          </cell>
          <cell r="K70" t="str">
            <v>Y</v>
          </cell>
        </row>
        <row r="71">
          <cell r="A71" t="str">
            <v>A.12 운영 보안
(Operations security)</v>
          </cell>
          <cell r="K71" t="str">
            <v>N</v>
          </cell>
        </row>
        <row r="72">
          <cell r="A72" t="str">
            <v>A.12 운영 보안
(Operations security)</v>
          </cell>
          <cell r="K72" t="str">
            <v>Y</v>
          </cell>
        </row>
        <row r="73">
          <cell r="A73" t="str">
            <v>A.12 운영 보안
(Operations security)</v>
          </cell>
          <cell r="K73" t="str">
            <v>Y</v>
          </cell>
        </row>
        <row r="74">
          <cell r="A74" t="str">
            <v>A.12 운영 보안
(Operations security)</v>
          </cell>
          <cell r="K74" t="str">
            <v>Y</v>
          </cell>
        </row>
        <row r="75">
          <cell r="A75" t="str">
            <v>A.13 통신 보안
(Communications security)</v>
          </cell>
          <cell r="K75" t="str">
            <v>Y</v>
          </cell>
        </row>
        <row r="76">
          <cell r="A76" t="str">
            <v>A.13 통신 보안
(Communications security)</v>
          </cell>
          <cell r="K76" t="str">
            <v>Y</v>
          </cell>
        </row>
        <row r="77">
          <cell r="A77" t="str">
            <v>A.13 통신 보안
(Communications security)</v>
          </cell>
          <cell r="K77" t="str">
            <v>Y</v>
          </cell>
        </row>
        <row r="78">
          <cell r="A78" t="str">
            <v>A.13 통신 보안
(Communications security)</v>
          </cell>
          <cell r="K78" t="str">
            <v>Y</v>
          </cell>
        </row>
        <row r="79">
          <cell r="A79" t="str">
            <v>A.13 통신 보안
(Communications security)</v>
          </cell>
          <cell r="K79" t="str">
            <v>Y</v>
          </cell>
        </row>
        <row r="80">
          <cell r="A80" t="str">
            <v>A.13 통신 보안
(Communications security)</v>
          </cell>
          <cell r="K80" t="str">
            <v>Y</v>
          </cell>
        </row>
        <row r="81">
          <cell r="A81" t="str">
            <v>A.13 통신 보안
(Communications security)</v>
          </cell>
          <cell r="K81" t="str">
            <v>Y</v>
          </cell>
        </row>
        <row r="82">
          <cell r="A82" t="str">
            <v>A.14 시스템 도입, 개발 및 유지
(System acquisition, development and maintenance)</v>
          </cell>
          <cell r="K82" t="str">
            <v>N</v>
          </cell>
        </row>
        <row r="83">
          <cell r="A83" t="str">
            <v>A.14 시스템 도입, 개발 및 유지
(System acquisition, development and maintenance)</v>
          </cell>
          <cell r="K83" t="str">
            <v>Y</v>
          </cell>
        </row>
        <row r="84">
          <cell r="A84" t="str">
            <v>A.14 시스템 도입, 개발 및 유지
(System acquisition, development and maintenance)</v>
          </cell>
          <cell r="K84" t="str">
            <v>Y</v>
          </cell>
        </row>
        <row r="85">
          <cell r="A85" t="str">
            <v>A.14 시스템 도입, 개발 및 유지
(System acquisition, development and maintenance)</v>
          </cell>
          <cell r="K85" t="str">
            <v>Y</v>
          </cell>
        </row>
        <row r="86">
          <cell r="A86" t="str">
            <v>A.14 시스템 도입, 개발 및 유지
(System acquisition, development and maintenance)</v>
          </cell>
          <cell r="K86" t="str">
            <v>Y</v>
          </cell>
        </row>
        <row r="87">
          <cell r="A87" t="str">
            <v>A.14 시스템 도입, 개발 및 유지
(System acquisition, development and maintenance)</v>
          </cell>
          <cell r="K87" t="str">
            <v>Y</v>
          </cell>
        </row>
        <row r="88">
          <cell r="A88" t="str">
            <v>A.14 시스템 도입, 개발 및 유지
(System acquisition, development and maintenance)</v>
          </cell>
          <cell r="K88" t="str">
            <v>Y</v>
          </cell>
        </row>
        <row r="89">
          <cell r="A89" t="str">
            <v>A.14 시스템 도입, 개발 및 유지
(System acquisition, development and maintenance)</v>
          </cell>
          <cell r="K89" t="str">
            <v>Y</v>
          </cell>
        </row>
        <row r="90">
          <cell r="A90" t="str">
            <v>A.14 시스템 도입, 개발 및 유지
(System acquisition, development and maintenance)</v>
          </cell>
          <cell r="K90" t="str">
            <v>N</v>
          </cell>
        </row>
        <row r="91">
          <cell r="A91" t="str">
            <v>A.14 시스템 도입, 개발 및 유지
(System acquisition, development and maintenance)</v>
          </cell>
          <cell r="K91" t="str">
            <v>N</v>
          </cell>
        </row>
        <row r="92">
          <cell r="A92" t="str">
            <v>A.14 시스템 도입, 개발 및 유지
(System acquisition, development and maintenance)</v>
          </cell>
          <cell r="K92" t="str">
            <v>N</v>
          </cell>
        </row>
        <row r="93">
          <cell r="A93" t="str">
            <v>A.14 시스템 도입, 개발 및 유지
(System acquisition, development and maintenance)</v>
          </cell>
          <cell r="K93" t="str">
            <v>N</v>
          </cell>
        </row>
        <row r="94">
          <cell r="A94" t="str">
            <v>A.14 시스템 도입, 개발 및 유지
(System acquisition, development and maintenance)</v>
          </cell>
          <cell r="K94" t="str">
            <v>N</v>
          </cell>
        </row>
        <row r="95">
          <cell r="A95" t="str">
            <v>A.15 공급자 관리
(Supplier relationships)</v>
          </cell>
          <cell r="K95" t="str">
            <v>N</v>
          </cell>
        </row>
        <row r="96">
          <cell r="A96" t="str">
            <v>A.15 공급자 관리
(Supplier relationships)</v>
          </cell>
          <cell r="K96" t="str">
            <v>N</v>
          </cell>
        </row>
        <row r="97">
          <cell r="A97" t="str">
            <v>A.15 공급자 관리
(Supplier relationships)</v>
          </cell>
          <cell r="K97" t="str">
            <v>N</v>
          </cell>
        </row>
        <row r="98">
          <cell r="A98" t="str">
            <v>A.15 공급자 관리
(Supplier relationships)</v>
          </cell>
          <cell r="K98" t="str">
            <v>Y</v>
          </cell>
        </row>
        <row r="99">
          <cell r="A99" t="str">
            <v>A.15 공급자 관리
(Supplier relationships)</v>
          </cell>
          <cell r="K99" t="str">
            <v>Y</v>
          </cell>
        </row>
        <row r="100">
          <cell r="A100" t="str">
            <v>A.16 정보보안사고 관리
(Information security incident management)</v>
          </cell>
          <cell r="K100" t="str">
            <v>Y</v>
          </cell>
        </row>
        <row r="101">
          <cell r="A101" t="str">
            <v>A.16 정보보안사고 관리
(Information security incident management)</v>
          </cell>
          <cell r="K101" t="str">
            <v>Y</v>
          </cell>
        </row>
        <row r="102">
          <cell r="A102" t="str">
            <v>A.16 정보보안사고 관리
(Information security incident management)</v>
          </cell>
          <cell r="K102" t="str">
            <v>Y</v>
          </cell>
        </row>
        <row r="103">
          <cell r="A103" t="str">
            <v>A.16 정보보안사고 관리
(Information security incident management)</v>
          </cell>
          <cell r="K103" t="str">
            <v>Y</v>
          </cell>
        </row>
        <row r="104">
          <cell r="A104" t="str">
            <v>A.16 정보보안사고 관리
(Information security incident management)</v>
          </cell>
          <cell r="K104" t="str">
            <v>Y</v>
          </cell>
        </row>
        <row r="105">
          <cell r="A105" t="str">
            <v>A.16 정보보안사고 관리
(Information security incident management)</v>
          </cell>
          <cell r="K105" t="str">
            <v>Y</v>
          </cell>
        </row>
        <row r="106">
          <cell r="A106" t="str">
            <v>A.16 정보보안사고 관리
(Information security incident management)</v>
          </cell>
          <cell r="K106" t="str">
            <v>Y</v>
          </cell>
        </row>
        <row r="107">
          <cell r="A107" t="str">
            <v>A.17 사업연속성 관리 측면의 정보보안
(Information security aspects of business continuity management)</v>
          </cell>
          <cell r="K107" t="str">
            <v>Y</v>
          </cell>
        </row>
        <row r="108">
          <cell r="A108" t="str">
            <v>A.17 사업연속성 관리 측면의 정보보안
(Information security aspects of business continuity management)</v>
          </cell>
          <cell r="K108" t="str">
            <v>Y</v>
          </cell>
        </row>
        <row r="109">
          <cell r="A109" t="str">
            <v>A.17 사업연속성 관리 측면의 정보보안
(Information security aspects of business continuity management)</v>
          </cell>
          <cell r="K109" t="str">
            <v>Y</v>
          </cell>
        </row>
        <row r="110">
          <cell r="A110" t="str">
            <v>A.17 사업연속성 관리 측면의 정보보안
(Information security aspects of business continuity management)</v>
          </cell>
          <cell r="K110" t="str">
            <v>Y</v>
          </cell>
        </row>
        <row r="111">
          <cell r="A111" t="str">
            <v>A.18 컴플라이언스
(Complianc)</v>
          </cell>
          <cell r="K111" t="str">
            <v>Y</v>
          </cell>
        </row>
        <row r="112">
          <cell r="A112" t="str">
            <v>A.18 컴플라이언스
(Complianc)</v>
          </cell>
          <cell r="K112" t="str">
            <v>Y</v>
          </cell>
        </row>
        <row r="113">
          <cell r="A113" t="str">
            <v>A.18 컴플라이언스
(Complianc)</v>
          </cell>
          <cell r="K113" t="str">
            <v>Y</v>
          </cell>
        </row>
        <row r="114">
          <cell r="A114" t="str">
            <v>A.18 컴플라이언스
(Complianc)</v>
          </cell>
          <cell r="K114" t="str">
            <v>Y</v>
          </cell>
        </row>
        <row r="115">
          <cell r="A115" t="str">
            <v>A.18 컴플라이언스
(Complianc)</v>
          </cell>
          <cell r="K115" t="str">
            <v>Y</v>
          </cell>
        </row>
        <row r="116">
          <cell r="A116" t="str">
            <v>A.18 컴플라이언스
(Complianc)</v>
          </cell>
          <cell r="K116" t="str">
            <v>Y</v>
          </cell>
        </row>
        <row r="117">
          <cell r="A117" t="str">
            <v>A.18 컴플라이언스
(Complianc)</v>
          </cell>
          <cell r="K117" t="str">
            <v>Y</v>
          </cell>
        </row>
        <row r="118">
          <cell r="A118" t="str">
            <v>A.18 컴플라이언스
(Complianc)</v>
          </cell>
          <cell r="K118" t="str">
            <v>Y</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tint="4.9989318521683403E-2"/>
    <pageSetUpPr fitToPage="1"/>
  </sheetPr>
  <dimension ref="A1:N35"/>
  <sheetViews>
    <sheetView view="pageBreakPreview" topLeftCell="A6" zoomScaleNormal="80" zoomScaleSheetLayoutView="100" workbookViewId="0">
      <selection activeCell="B17" sqref="B17"/>
    </sheetView>
  </sheetViews>
  <sheetFormatPr defaultColWidth="9" defaultRowHeight="15.6"/>
  <cols>
    <col min="1" max="13" width="9" style="26"/>
    <col min="14" max="14" width="5.5" style="26" customWidth="1"/>
    <col min="15" max="16384" width="9" style="26"/>
  </cols>
  <sheetData>
    <row r="1" spans="1:13">
      <c r="A1" s="25" t="s">
        <v>66</v>
      </c>
      <c r="B1" s="25"/>
      <c r="C1" s="25"/>
      <c r="D1" s="25"/>
      <c r="E1" s="25"/>
      <c r="F1" s="25"/>
      <c r="G1" s="25"/>
      <c r="H1" s="25"/>
      <c r="I1" s="25"/>
      <c r="J1" s="25"/>
      <c r="K1" s="25"/>
      <c r="L1" s="25"/>
      <c r="M1" s="25"/>
    </row>
    <row r="2" spans="1:13">
      <c r="A2" s="25"/>
      <c r="B2" s="25"/>
      <c r="C2" s="25"/>
      <c r="D2" s="25"/>
      <c r="E2" s="25"/>
      <c r="F2" s="25"/>
      <c r="G2" s="25"/>
      <c r="H2" s="25"/>
      <c r="I2" s="25"/>
      <c r="J2" s="25"/>
      <c r="K2" s="25"/>
      <c r="L2" s="25"/>
      <c r="M2" s="25"/>
    </row>
    <row r="3" spans="1:13">
      <c r="A3" s="25"/>
      <c r="B3" s="25"/>
      <c r="C3" s="25"/>
      <c r="D3" s="25"/>
      <c r="E3" s="25"/>
      <c r="F3" s="25"/>
      <c r="G3" s="25"/>
      <c r="H3" s="25"/>
      <c r="I3" s="25"/>
      <c r="J3" s="25"/>
      <c r="K3" s="25"/>
      <c r="L3" s="25"/>
      <c r="M3" s="25"/>
    </row>
    <row r="4" spans="1:13">
      <c r="A4" s="25"/>
      <c r="B4" s="25"/>
      <c r="C4" s="25"/>
      <c r="D4" s="25"/>
      <c r="E4" s="25"/>
      <c r="F4" s="25"/>
      <c r="G4" s="25"/>
      <c r="H4" s="25"/>
      <c r="I4" s="25"/>
      <c r="J4" s="25"/>
      <c r="K4" s="25"/>
      <c r="L4" s="25"/>
      <c r="M4" s="25"/>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row r="7" spans="1:13">
      <c r="A7" s="25"/>
      <c r="B7" s="25"/>
      <c r="C7" s="25"/>
      <c r="D7" s="25"/>
      <c r="E7" s="25"/>
      <c r="F7" s="25"/>
      <c r="G7" s="25"/>
      <c r="H7" s="25"/>
      <c r="I7" s="25"/>
      <c r="J7" s="25"/>
      <c r="K7" s="25"/>
      <c r="L7" s="25"/>
      <c r="M7" s="25"/>
    </row>
    <row r="8" spans="1:13">
      <c r="A8" s="25"/>
      <c r="B8" s="25"/>
      <c r="C8" s="25"/>
      <c r="D8" s="25"/>
      <c r="E8" s="25"/>
      <c r="F8" s="25"/>
      <c r="G8" s="25"/>
      <c r="H8" s="25"/>
      <c r="I8" s="25"/>
      <c r="J8" s="25"/>
      <c r="K8" s="25"/>
      <c r="L8" s="25"/>
      <c r="M8" s="25"/>
    </row>
    <row r="9" spans="1:13">
      <c r="A9" s="25"/>
      <c r="B9" s="25"/>
      <c r="C9" s="25"/>
      <c r="D9" s="25"/>
      <c r="E9" s="25"/>
      <c r="F9" s="25"/>
      <c r="G9" s="25"/>
      <c r="H9" s="25"/>
      <c r="I9" s="25"/>
      <c r="J9" s="25"/>
      <c r="K9" s="25"/>
      <c r="L9" s="25"/>
      <c r="M9" s="25"/>
    </row>
    <row r="10" spans="1:13">
      <c r="A10" s="25"/>
      <c r="B10" s="25"/>
      <c r="C10" s="25"/>
      <c r="D10" s="25"/>
      <c r="E10" s="25"/>
      <c r="F10" s="25"/>
      <c r="G10" s="25"/>
      <c r="H10" s="25"/>
      <c r="I10" s="25"/>
      <c r="J10" s="25"/>
      <c r="K10" s="25"/>
      <c r="L10" s="25"/>
      <c r="M10" s="25"/>
    </row>
    <row r="11" spans="1:13">
      <c r="A11" s="25"/>
      <c r="B11" s="25"/>
      <c r="C11" s="25"/>
      <c r="D11" s="25"/>
      <c r="E11" s="25"/>
      <c r="F11" s="25"/>
      <c r="G11" s="25"/>
      <c r="H11" s="25"/>
      <c r="I11" s="25"/>
      <c r="J11" s="25"/>
      <c r="K11" s="25"/>
      <c r="L11" s="25"/>
      <c r="M11" s="25"/>
    </row>
    <row r="12" spans="1:13">
      <c r="A12" s="25"/>
      <c r="B12" s="25"/>
      <c r="C12" s="25"/>
      <c r="D12" s="25"/>
      <c r="E12" s="25"/>
      <c r="F12" s="25"/>
      <c r="G12" s="25"/>
      <c r="H12" s="25"/>
      <c r="I12" s="25"/>
      <c r="J12" s="25"/>
      <c r="K12" s="25"/>
      <c r="L12" s="25"/>
      <c r="M12" s="25"/>
    </row>
    <row r="13" spans="1:13">
      <c r="A13" s="25"/>
      <c r="B13" s="25"/>
      <c r="C13" s="25"/>
      <c r="D13" s="25"/>
      <c r="E13" s="25"/>
      <c r="F13" s="25"/>
      <c r="G13" s="25"/>
      <c r="H13" s="25"/>
      <c r="I13" s="25"/>
      <c r="J13" s="25"/>
      <c r="K13" s="25"/>
      <c r="L13" s="25"/>
      <c r="M13" s="25"/>
    </row>
    <row r="14" spans="1:13">
      <c r="A14" s="25"/>
      <c r="B14" s="25"/>
      <c r="C14" s="25"/>
      <c r="D14" s="25"/>
      <c r="E14" s="25"/>
      <c r="F14" s="25"/>
      <c r="G14" s="25"/>
      <c r="H14" s="25"/>
      <c r="I14" s="25"/>
      <c r="J14" s="25"/>
      <c r="K14" s="25"/>
      <c r="L14" s="25"/>
      <c r="M14" s="25"/>
    </row>
    <row r="15" spans="1:13">
      <c r="A15" s="25"/>
      <c r="B15" s="25"/>
      <c r="C15" s="25"/>
      <c r="D15" s="25"/>
      <c r="E15" s="25"/>
      <c r="F15" s="25"/>
      <c r="G15" s="25"/>
      <c r="H15" s="25"/>
      <c r="I15" s="25"/>
      <c r="J15" s="25"/>
      <c r="K15" s="25"/>
      <c r="L15" s="25"/>
      <c r="M15" s="25"/>
    </row>
    <row r="16" spans="1:13">
      <c r="A16" s="25"/>
      <c r="B16" s="25"/>
      <c r="C16" s="25"/>
      <c r="D16" s="25"/>
      <c r="E16" s="25"/>
      <c r="F16" s="25"/>
      <c r="G16" s="25"/>
      <c r="H16" s="25"/>
      <c r="I16" s="25"/>
      <c r="J16" s="25"/>
      <c r="K16" s="25"/>
      <c r="L16" s="25"/>
      <c r="M16" s="25"/>
    </row>
    <row r="17" spans="1:13">
      <c r="A17" s="25"/>
      <c r="B17" s="25"/>
      <c r="C17" s="25"/>
      <c r="D17" s="25"/>
      <c r="E17" s="25"/>
      <c r="F17" s="25"/>
      <c r="G17" s="25"/>
      <c r="H17" s="25"/>
      <c r="I17" s="25"/>
      <c r="J17" s="25"/>
      <c r="K17" s="25"/>
      <c r="L17" s="25"/>
      <c r="M17" s="25"/>
    </row>
    <row r="18" spans="1:13">
      <c r="A18" s="25"/>
      <c r="B18" s="25"/>
      <c r="C18" s="25"/>
      <c r="D18" s="25"/>
      <c r="E18" s="25"/>
      <c r="F18" s="25"/>
      <c r="G18" s="25"/>
      <c r="H18" s="25"/>
      <c r="I18" s="25"/>
      <c r="J18" s="25"/>
      <c r="K18" s="25"/>
      <c r="L18" s="25"/>
      <c r="M18" s="25"/>
    </row>
    <row r="19" spans="1:13">
      <c r="A19" s="25"/>
      <c r="B19" s="25"/>
      <c r="C19" s="25"/>
      <c r="D19" s="25"/>
      <c r="E19" s="25"/>
      <c r="F19" s="25"/>
      <c r="G19" s="25"/>
      <c r="H19" s="25"/>
      <c r="I19" s="25"/>
      <c r="J19" s="25"/>
      <c r="K19" s="25"/>
      <c r="L19" s="25"/>
      <c r="M19" s="25"/>
    </row>
    <row r="20" spans="1:13">
      <c r="A20" s="25"/>
      <c r="B20" s="25"/>
      <c r="C20" s="25"/>
      <c r="D20" s="25"/>
      <c r="E20" s="25"/>
      <c r="F20" s="25"/>
      <c r="G20" s="25"/>
      <c r="H20" s="25"/>
      <c r="I20" s="25"/>
      <c r="J20" s="25"/>
      <c r="K20" s="25"/>
      <c r="L20" s="25"/>
      <c r="M20" s="25"/>
    </row>
    <row r="21" spans="1:13">
      <c r="A21" s="25"/>
      <c r="B21" s="25"/>
      <c r="C21" s="25"/>
      <c r="D21" s="25"/>
      <c r="E21" s="25"/>
      <c r="F21" s="25"/>
      <c r="G21" s="25"/>
      <c r="H21" s="25"/>
      <c r="I21" s="25"/>
      <c r="J21" s="25"/>
      <c r="K21" s="25"/>
      <c r="L21" s="25"/>
      <c r="M21" s="25"/>
    </row>
    <row r="22" spans="1:13">
      <c r="A22" s="25"/>
      <c r="B22" s="25"/>
      <c r="C22" s="25"/>
      <c r="D22" s="25"/>
      <c r="E22" s="25"/>
      <c r="F22" s="25"/>
      <c r="G22" s="25"/>
      <c r="H22" s="25"/>
      <c r="I22" s="25"/>
      <c r="J22" s="25"/>
      <c r="K22" s="25"/>
      <c r="L22" s="25"/>
      <c r="M22" s="25"/>
    </row>
    <row r="23" spans="1:13">
      <c r="A23" s="25"/>
      <c r="B23" s="25"/>
      <c r="C23" s="25"/>
      <c r="D23" s="25"/>
      <c r="E23" s="25"/>
      <c r="F23" s="25"/>
      <c r="G23" s="25"/>
      <c r="H23" s="25"/>
      <c r="I23" s="25"/>
      <c r="J23" s="25"/>
      <c r="K23" s="25"/>
      <c r="L23" s="25"/>
      <c r="M23" s="25"/>
    </row>
    <row r="24" spans="1:13">
      <c r="A24" s="25"/>
      <c r="B24" s="25"/>
      <c r="C24" s="25"/>
      <c r="D24" s="25"/>
      <c r="E24" s="25"/>
      <c r="F24" s="25"/>
      <c r="G24" s="25"/>
      <c r="H24" s="25"/>
      <c r="I24" s="25"/>
      <c r="J24" s="25"/>
      <c r="K24" s="25"/>
      <c r="L24" s="25"/>
      <c r="M24" s="25"/>
    </row>
    <row r="25" spans="1:13">
      <c r="A25" s="25"/>
      <c r="B25" s="25"/>
      <c r="C25" s="25"/>
      <c r="D25" s="25"/>
      <c r="E25" s="25"/>
      <c r="F25" s="25"/>
      <c r="G25" s="25"/>
      <c r="H25" s="25"/>
      <c r="I25" s="25"/>
      <c r="J25" s="25"/>
      <c r="K25" s="25"/>
      <c r="L25" s="25"/>
      <c r="M25" s="25"/>
    </row>
    <row r="26" spans="1:13">
      <c r="A26" s="25"/>
      <c r="B26" s="25"/>
      <c r="C26" s="25"/>
      <c r="D26" s="25"/>
      <c r="E26" s="25"/>
      <c r="F26" s="25"/>
      <c r="G26" s="25"/>
      <c r="H26" s="25"/>
      <c r="I26" s="25"/>
      <c r="J26" s="25"/>
      <c r="K26" s="25"/>
      <c r="L26" s="25"/>
      <c r="M26" s="25"/>
    </row>
    <row r="27" spans="1:13">
      <c r="A27" s="25"/>
      <c r="B27" s="25"/>
      <c r="C27" s="25"/>
      <c r="D27" s="25"/>
      <c r="E27" s="25"/>
      <c r="F27" s="25"/>
      <c r="G27" s="25"/>
      <c r="H27" s="25"/>
      <c r="I27" s="25"/>
      <c r="J27" s="25"/>
      <c r="K27" s="25"/>
      <c r="L27" s="25"/>
      <c r="M27" s="25"/>
    </row>
    <row r="28" spans="1:13">
      <c r="A28" s="25"/>
      <c r="B28" s="25"/>
      <c r="C28" s="25"/>
      <c r="D28" s="25"/>
      <c r="E28" s="25"/>
      <c r="F28" s="25"/>
      <c r="G28" s="25"/>
      <c r="H28" s="25"/>
      <c r="I28" s="25"/>
      <c r="J28" s="25"/>
      <c r="K28" s="25"/>
      <c r="L28" s="25"/>
      <c r="M28" s="25"/>
    </row>
    <row r="29" spans="1:13">
      <c r="A29" s="25"/>
      <c r="B29" s="25"/>
      <c r="C29" s="25"/>
      <c r="D29" s="25"/>
      <c r="E29" s="25"/>
      <c r="F29" s="25"/>
      <c r="G29" s="25"/>
      <c r="H29" s="25"/>
      <c r="I29" s="25"/>
      <c r="J29" s="25"/>
      <c r="K29" s="25"/>
      <c r="L29" s="25"/>
      <c r="M29" s="25"/>
    </row>
    <row r="30" spans="1:13">
      <c r="A30" s="25"/>
      <c r="B30" s="25"/>
      <c r="C30" s="25"/>
      <c r="D30" s="25"/>
      <c r="E30" s="25"/>
      <c r="F30" s="25"/>
      <c r="G30" s="25"/>
      <c r="H30" s="25"/>
      <c r="I30" s="25"/>
      <c r="J30" s="25"/>
      <c r="K30" s="25"/>
      <c r="L30" s="25"/>
      <c r="M30" s="25"/>
    </row>
    <row r="31" spans="1:13">
      <c r="A31" s="25"/>
      <c r="B31" s="25"/>
      <c r="C31" s="25"/>
      <c r="D31" s="25"/>
      <c r="E31" s="25"/>
      <c r="F31" s="25"/>
      <c r="G31" s="25"/>
      <c r="H31" s="25"/>
      <c r="I31" s="25"/>
      <c r="J31" s="25"/>
      <c r="K31" s="25"/>
      <c r="L31" s="25"/>
      <c r="M31" s="25"/>
    </row>
    <row r="32" spans="1:13">
      <c r="A32" s="25"/>
      <c r="B32" s="25"/>
      <c r="C32" s="25"/>
      <c r="D32" s="25"/>
      <c r="E32" s="25"/>
      <c r="F32" s="25"/>
      <c r="G32" s="25"/>
      <c r="H32" s="25"/>
      <c r="I32" s="25"/>
      <c r="J32" s="25"/>
      <c r="K32" s="25"/>
      <c r="L32" s="25"/>
      <c r="M32" s="25"/>
    </row>
    <row r="33" spans="1:14">
      <c r="A33" s="25"/>
      <c r="B33" s="25"/>
      <c r="C33" s="25"/>
      <c r="D33" s="25"/>
      <c r="E33" s="25"/>
      <c r="F33" s="25"/>
      <c r="G33" s="25"/>
      <c r="H33" s="25"/>
      <c r="I33" s="25"/>
      <c r="J33" s="25"/>
      <c r="K33" s="25"/>
      <c r="L33" s="25"/>
      <c r="M33" s="25"/>
    </row>
    <row r="34" spans="1:14">
      <c r="A34" s="25"/>
      <c r="B34" s="25"/>
      <c r="C34" s="25"/>
      <c r="D34" s="25"/>
      <c r="E34" s="25"/>
      <c r="F34" s="25"/>
      <c r="G34" s="25"/>
      <c r="H34" s="25"/>
      <c r="I34" s="25"/>
      <c r="J34" s="25"/>
      <c r="K34" s="25"/>
      <c r="L34" s="25"/>
      <c r="M34" s="25"/>
    </row>
    <row r="35" spans="1:14">
      <c r="A35" s="25"/>
      <c r="B35" s="25"/>
      <c r="C35" s="25"/>
      <c r="D35" s="25"/>
      <c r="E35" s="25"/>
      <c r="F35" s="25"/>
      <c r="G35" s="25"/>
      <c r="H35" s="25"/>
      <c r="I35" s="25"/>
      <c r="J35" s="25"/>
      <c r="K35" s="25"/>
      <c r="L35" s="25"/>
      <c r="M35" s="25"/>
      <c r="N35" s="26" t="s">
        <v>66</v>
      </c>
    </row>
  </sheetData>
  <phoneticPr fontId="2" type="noConversion"/>
  <pageMargins left="0.45" right="0.45" top="0.45" bottom="0.45" header="0.25" footer="0.25"/>
  <pageSetup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pageSetUpPr fitToPage="1"/>
  </sheetPr>
  <dimension ref="A1:M104"/>
  <sheetViews>
    <sheetView showGridLines="0" view="pageBreakPreview" topLeftCell="A80" zoomScale="70" zoomScaleNormal="100" zoomScaleSheetLayoutView="70" workbookViewId="0">
      <selection activeCell="C101" sqref="C101:F101"/>
    </sheetView>
  </sheetViews>
  <sheetFormatPr defaultRowHeight="17.399999999999999"/>
  <cols>
    <col min="1" max="1" width="4.59765625" customWidth="1"/>
    <col min="3" max="3" width="10.59765625" customWidth="1"/>
    <col min="8" max="8" width="12.19921875" customWidth="1"/>
    <col min="9" max="9" width="12.5" customWidth="1"/>
    <col min="10" max="10" width="8.796875" customWidth="1"/>
    <col min="11" max="11" width="10.8984375" customWidth="1"/>
    <col min="12" max="12" width="14.796875" customWidth="1"/>
    <col min="13" max="13" width="12.5" customWidth="1"/>
    <col min="14" max="14" width="4.5" customWidth="1"/>
  </cols>
  <sheetData>
    <row r="1" spans="1:13" ht="25.2">
      <c r="A1" s="20" t="s">
        <v>2321</v>
      </c>
    </row>
    <row r="2" spans="1:13" ht="21">
      <c r="B2" s="21" t="s">
        <v>2407</v>
      </c>
    </row>
    <row r="3" spans="1:13" ht="39.9" customHeight="1">
      <c r="B3" s="158" t="s">
        <v>2406</v>
      </c>
      <c r="C3" s="159"/>
      <c r="D3" s="159"/>
      <c r="E3" s="159"/>
      <c r="F3" s="159"/>
      <c r="G3" s="159"/>
      <c r="H3" s="159"/>
      <c r="I3" s="159"/>
      <c r="J3" s="159"/>
      <c r="K3" s="159"/>
      <c r="L3" s="159"/>
      <c r="M3" s="160"/>
    </row>
    <row r="7" spans="1:13" ht="16.5" customHeight="1">
      <c r="B7" s="21" t="s">
        <v>2403</v>
      </c>
    </row>
    <row r="8" spans="1:13">
      <c r="B8" s="155" t="s">
        <v>2404</v>
      </c>
      <c r="C8" s="155"/>
      <c r="D8" s="155"/>
      <c r="E8" s="155"/>
      <c r="F8" s="155"/>
      <c r="G8" s="155"/>
      <c r="H8" s="155"/>
      <c r="I8" s="155"/>
      <c r="J8" s="155"/>
      <c r="K8" s="155"/>
      <c r="L8" s="155"/>
      <c r="M8" s="155"/>
    </row>
    <row r="9" spans="1:13">
      <c r="B9" s="156" t="s">
        <v>2405</v>
      </c>
      <c r="C9" s="156"/>
      <c r="D9" s="156" t="s">
        <v>2400</v>
      </c>
      <c r="E9" s="156"/>
      <c r="F9" s="156"/>
      <c r="G9" s="156"/>
      <c r="H9" s="156"/>
      <c r="I9" s="156" t="s">
        <v>2401</v>
      </c>
      <c r="J9" s="156"/>
      <c r="K9" s="156" t="s">
        <v>2402</v>
      </c>
      <c r="L9" s="156"/>
      <c r="M9" s="156"/>
    </row>
    <row r="10" spans="1:13">
      <c r="B10" s="22">
        <v>1</v>
      </c>
      <c r="C10" s="23" t="s">
        <v>61</v>
      </c>
      <c r="D10" s="157"/>
      <c r="E10" s="157"/>
      <c r="F10" s="157"/>
      <c r="G10" s="157"/>
      <c r="H10" s="157"/>
      <c r="I10" s="157"/>
      <c r="J10" s="157"/>
      <c r="K10" s="157"/>
      <c r="L10" s="157"/>
      <c r="M10" s="157"/>
    </row>
    <row r="11" spans="1:13">
      <c r="B11" s="22">
        <v>2</v>
      </c>
      <c r="C11" s="23" t="s">
        <v>62</v>
      </c>
      <c r="D11" s="157"/>
      <c r="E11" s="157"/>
      <c r="F11" s="157"/>
      <c r="G11" s="157"/>
      <c r="H11" s="157"/>
      <c r="I11" s="157"/>
      <c r="J11" s="157"/>
      <c r="K11" s="157"/>
      <c r="L11" s="157"/>
      <c r="M11" s="157"/>
    </row>
    <row r="12" spans="1:13">
      <c r="B12" s="22">
        <v>3</v>
      </c>
      <c r="C12" s="23" t="s">
        <v>63</v>
      </c>
      <c r="D12" s="157"/>
      <c r="E12" s="157"/>
      <c r="F12" s="157"/>
      <c r="G12" s="157"/>
      <c r="H12" s="157"/>
      <c r="I12" s="157"/>
      <c r="J12" s="157"/>
      <c r="K12" s="157"/>
      <c r="L12" s="157"/>
      <c r="M12" s="157"/>
    </row>
    <row r="13" spans="1:13">
      <c r="B13" s="22">
        <v>4</v>
      </c>
      <c r="C13" s="23"/>
      <c r="D13" s="157"/>
      <c r="E13" s="157"/>
      <c r="F13" s="157"/>
      <c r="G13" s="157"/>
      <c r="H13" s="157"/>
      <c r="I13" s="157"/>
      <c r="J13" s="157"/>
      <c r="K13" s="157"/>
      <c r="L13" s="157"/>
      <c r="M13" s="157"/>
    </row>
    <row r="14" spans="1:13">
      <c r="B14" s="22">
        <v>5</v>
      </c>
      <c r="C14" s="23"/>
      <c r="D14" s="157"/>
      <c r="E14" s="157"/>
      <c r="F14" s="157"/>
      <c r="G14" s="157"/>
      <c r="H14" s="157"/>
      <c r="I14" s="157"/>
      <c r="J14" s="157"/>
      <c r="K14" s="157"/>
      <c r="L14" s="157"/>
      <c r="M14" s="157"/>
    </row>
    <row r="15" spans="1:13">
      <c r="B15" s="22">
        <v>6</v>
      </c>
      <c r="C15" s="23"/>
      <c r="D15" s="157"/>
      <c r="E15" s="157"/>
      <c r="F15" s="157"/>
      <c r="G15" s="157"/>
      <c r="H15" s="157"/>
      <c r="I15" s="157"/>
      <c r="J15" s="157"/>
      <c r="K15" s="157"/>
      <c r="L15" s="157"/>
      <c r="M15" s="157"/>
    </row>
    <row r="16" spans="1:13">
      <c r="B16" s="22">
        <v>7</v>
      </c>
      <c r="C16" s="23"/>
      <c r="D16" s="157"/>
      <c r="E16" s="157"/>
      <c r="F16" s="157"/>
      <c r="G16" s="157"/>
      <c r="H16" s="157"/>
      <c r="I16" s="157"/>
      <c r="J16" s="157"/>
      <c r="K16" s="157"/>
      <c r="L16" s="157"/>
      <c r="M16" s="157"/>
    </row>
    <row r="17" spans="2:13">
      <c r="B17" s="22">
        <v>8</v>
      </c>
      <c r="C17" s="23"/>
      <c r="D17" s="157"/>
      <c r="E17" s="157"/>
      <c r="F17" s="157"/>
      <c r="G17" s="157"/>
      <c r="H17" s="157"/>
      <c r="I17" s="157"/>
      <c r="J17" s="157"/>
      <c r="K17" s="157"/>
      <c r="L17" s="157"/>
      <c r="M17" s="157"/>
    </row>
    <row r="18" spans="2:13">
      <c r="B18" s="22">
        <v>9</v>
      </c>
      <c r="C18" s="23"/>
      <c r="D18" s="157"/>
      <c r="E18" s="157"/>
      <c r="F18" s="157"/>
      <c r="G18" s="157"/>
      <c r="H18" s="157"/>
      <c r="I18" s="157"/>
      <c r="J18" s="157"/>
      <c r="K18" s="157"/>
      <c r="L18" s="157"/>
      <c r="M18" s="157"/>
    </row>
    <row r="19" spans="2:13">
      <c r="B19" s="22">
        <v>10</v>
      </c>
      <c r="C19" s="23"/>
      <c r="D19" s="157"/>
      <c r="E19" s="157"/>
      <c r="F19" s="157"/>
      <c r="G19" s="157"/>
      <c r="H19" s="157"/>
      <c r="I19" s="157"/>
      <c r="J19" s="157"/>
      <c r="K19" s="157"/>
      <c r="L19" s="157"/>
      <c r="M19" s="157"/>
    </row>
    <row r="20" spans="2:13">
      <c r="B20" s="22">
        <v>11</v>
      </c>
      <c r="C20" s="23"/>
      <c r="D20" s="157"/>
      <c r="E20" s="157"/>
      <c r="F20" s="157"/>
      <c r="G20" s="157"/>
      <c r="H20" s="157"/>
      <c r="I20" s="157"/>
      <c r="J20" s="157"/>
      <c r="K20" s="157"/>
      <c r="L20" s="157"/>
      <c r="M20" s="157"/>
    </row>
    <row r="22" spans="2:13" ht="21">
      <c r="B22" s="21" t="s">
        <v>2399</v>
      </c>
      <c r="C22" s="124"/>
      <c r="D22" s="124"/>
      <c r="E22" s="124"/>
      <c r="F22" s="124"/>
      <c r="G22" s="124"/>
      <c r="H22" s="124"/>
      <c r="I22" s="124"/>
      <c r="J22" s="124"/>
      <c r="K22" s="124"/>
      <c r="L22" s="124"/>
      <c r="M22" s="124"/>
    </row>
    <row r="23" spans="2:13" s="24" customFormat="1">
      <c r="B23" s="161" t="s">
        <v>64</v>
      </c>
      <c r="C23" s="161"/>
      <c r="D23" s="161"/>
      <c r="E23" s="161"/>
      <c r="F23" s="161"/>
      <c r="G23" s="161"/>
      <c r="H23" s="161"/>
      <c r="I23" s="161"/>
      <c r="J23" s="161"/>
      <c r="K23" s="161"/>
      <c r="L23" s="161"/>
      <c r="M23" s="161"/>
    </row>
    <row r="24" spans="2:13">
      <c r="B24" s="37" t="s">
        <v>65</v>
      </c>
      <c r="C24" s="162" t="s">
        <v>2392</v>
      </c>
      <c r="D24" s="163"/>
      <c r="E24" s="163"/>
      <c r="F24" s="164"/>
      <c r="G24" s="37" t="s">
        <v>65</v>
      </c>
      <c r="H24" s="162" t="s">
        <v>2393</v>
      </c>
      <c r="I24" s="163"/>
      <c r="J24" s="163"/>
      <c r="K24" s="164"/>
      <c r="L24" s="37" t="s">
        <v>2395</v>
      </c>
      <c r="M24" s="37" t="s">
        <v>2394</v>
      </c>
    </row>
    <row r="25" spans="2:13" ht="17.399999999999999" customHeight="1">
      <c r="B25" s="146">
        <v>1</v>
      </c>
      <c r="C25" s="137" t="s">
        <v>2322</v>
      </c>
      <c r="D25" s="138"/>
      <c r="E25" s="138"/>
      <c r="F25" s="139"/>
      <c r="G25" s="123">
        <v>1.1000000000000001</v>
      </c>
      <c r="H25" s="149" t="s">
        <v>2323</v>
      </c>
      <c r="I25" s="150"/>
      <c r="J25" s="150"/>
      <c r="K25" s="151"/>
      <c r="L25" s="125">
        <v>1</v>
      </c>
      <c r="M25" s="125"/>
    </row>
    <row r="26" spans="2:13" ht="17.399999999999999" customHeight="1">
      <c r="B26" s="147"/>
      <c r="C26" s="140"/>
      <c r="D26" s="141"/>
      <c r="E26" s="141"/>
      <c r="F26" s="142"/>
      <c r="G26" s="123">
        <v>1.2</v>
      </c>
      <c r="H26" s="149" t="s">
        <v>2324</v>
      </c>
      <c r="I26" s="150"/>
      <c r="J26" s="150"/>
      <c r="K26" s="151"/>
      <c r="L26" s="125">
        <v>2</v>
      </c>
      <c r="M26" s="125">
        <v>2</v>
      </c>
    </row>
    <row r="27" spans="2:13" ht="17.399999999999999" customHeight="1">
      <c r="B27" s="148"/>
      <c r="C27" s="143"/>
      <c r="D27" s="144"/>
      <c r="E27" s="144"/>
      <c r="F27" s="145"/>
      <c r="G27" s="123">
        <v>1.3</v>
      </c>
      <c r="H27" s="149" t="s">
        <v>2325</v>
      </c>
      <c r="I27" s="150"/>
      <c r="J27" s="150"/>
      <c r="K27" s="151"/>
      <c r="L27" s="125"/>
      <c r="M27" s="125">
        <v>1</v>
      </c>
    </row>
    <row r="28" spans="2:13" ht="35.4" customHeight="1">
      <c r="B28" s="146">
        <v>2</v>
      </c>
      <c r="C28" s="137" t="s">
        <v>2408</v>
      </c>
      <c r="D28" s="138"/>
      <c r="E28" s="138"/>
      <c r="F28" s="139"/>
      <c r="G28" s="123">
        <v>2.1</v>
      </c>
      <c r="H28" s="149" t="s">
        <v>2325</v>
      </c>
      <c r="I28" s="150"/>
      <c r="J28" s="150"/>
      <c r="K28" s="151"/>
      <c r="L28" s="125">
        <v>2</v>
      </c>
      <c r="M28" s="125">
        <v>3</v>
      </c>
    </row>
    <row r="29" spans="2:13" ht="17.399999999999999" customHeight="1">
      <c r="B29" s="147"/>
      <c r="C29" s="140"/>
      <c r="D29" s="141"/>
      <c r="E29" s="141"/>
      <c r="F29" s="142"/>
      <c r="G29" s="123">
        <v>2.2000000000000002</v>
      </c>
      <c r="H29" s="149" t="s">
        <v>2327</v>
      </c>
      <c r="I29" s="150"/>
      <c r="J29" s="150"/>
      <c r="K29" s="151"/>
      <c r="L29" s="125">
        <v>2</v>
      </c>
      <c r="M29" s="125">
        <v>3</v>
      </c>
    </row>
    <row r="30" spans="2:13" ht="17.399999999999999" customHeight="1">
      <c r="B30" s="147"/>
      <c r="C30" s="140"/>
      <c r="D30" s="141"/>
      <c r="E30" s="141"/>
      <c r="F30" s="142"/>
      <c r="G30" s="123">
        <v>2.2999999999999998</v>
      </c>
      <c r="H30" s="149" t="s">
        <v>2328</v>
      </c>
      <c r="I30" s="150"/>
      <c r="J30" s="150"/>
      <c r="K30" s="151"/>
      <c r="L30" s="125"/>
      <c r="M30" s="125">
        <v>6</v>
      </c>
    </row>
    <row r="31" spans="2:13" ht="17.399999999999999" customHeight="1">
      <c r="B31" s="148"/>
      <c r="C31" s="143"/>
      <c r="D31" s="144"/>
      <c r="E31" s="144"/>
      <c r="F31" s="145"/>
      <c r="G31" s="123">
        <v>2.4</v>
      </c>
      <c r="H31" s="149" t="s">
        <v>2329</v>
      </c>
      <c r="I31" s="150"/>
      <c r="J31" s="150"/>
      <c r="K31" s="151"/>
      <c r="L31" s="125"/>
      <c r="M31" s="125">
        <v>3</v>
      </c>
    </row>
    <row r="32" spans="2:13" ht="17.399999999999999" customHeight="1">
      <c r="B32" s="146">
        <v>3</v>
      </c>
      <c r="C32" s="137" t="s">
        <v>2409</v>
      </c>
      <c r="D32" s="138"/>
      <c r="E32" s="138"/>
      <c r="F32" s="139"/>
      <c r="G32" s="123">
        <v>3.1</v>
      </c>
      <c r="H32" s="149" t="s">
        <v>2330</v>
      </c>
      <c r="I32" s="150"/>
      <c r="J32" s="150"/>
      <c r="K32" s="151"/>
      <c r="L32" s="125">
        <v>1</v>
      </c>
      <c r="M32" s="125"/>
    </row>
    <row r="33" spans="2:13" ht="17.399999999999999" customHeight="1">
      <c r="B33" s="147"/>
      <c r="C33" s="140"/>
      <c r="D33" s="141"/>
      <c r="E33" s="141"/>
      <c r="F33" s="142"/>
      <c r="G33" s="123">
        <v>3.2</v>
      </c>
      <c r="H33" s="149" t="s">
        <v>2331</v>
      </c>
      <c r="I33" s="150"/>
      <c r="J33" s="150"/>
      <c r="K33" s="151"/>
      <c r="L33" s="125">
        <v>2</v>
      </c>
      <c r="M33" s="125">
        <v>3</v>
      </c>
    </row>
    <row r="34" spans="2:13" ht="17.399999999999999" customHeight="1">
      <c r="B34" s="147"/>
      <c r="C34" s="140"/>
      <c r="D34" s="141"/>
      <c r="E34" s="141"/>
      <c r="F34" s="142"/>
      <c r="G34" s="123">
        <v>3.3</v>
      </c>
      <c r="H34" s="149" t="s">
        <v>2332</v>
      </c>
      <c r="I34" s="150"/>
      <c r="J34" s="150"/>
      <c r="K34" s="151"/>
      <c r="L34" s="125"/>
      <c r="M34" s="125">
        <v>2</v>
      </c>
    </row>
    <row r="35" spans="2:13" ht="17.399999999999999" customHeight="1">
      <c r="B35" s="148"/>
      <c r="C35" s="143"/>
      <c r="D35" s="144"/>
      <c r="E35" s="144"/>
      <c r="F35" s="145"/>
      <c r="G35" s="123">
        <v>3.4</v>
      </c>
      <c r="H35" s="149" t="s">
        <v>2333</v>
      </c>
      <c r="I35" s="150"/>
      <c r="J35" s="150"/>
      <c r="K35" s="151"/>
      <c r="L35" s="125"/>
      <c r="M35" s="125">
        <v>4</v>
      </c>
    </row>
    <row r="36" spans="2:13" ht="17.399999999999999" customHeight="1">
      <c r="B36" s="146">
        <v>4</v>
      </c>
      <c r="C36" s="137" t="s">
        <v>2410</v>
      </c>
      <c r="D36" s="138"/>
      <c r="E36" s="138"/>
      <c r="F36" s="139"/>
      <c r="G36" s="123">
        <v>4.0999999999999996</v>
      </c>
      <c r="H36" s="149" t="s">
        <v>2330</v>
      </c>
      <c r="I36" s="150"/>
      <c r="J36" s="150"/>
      <c r="K36" s="151"/>
      <c r="L36" s="125">
        <v>1</v>
      </c>
      <c r="M36" s="125">
        <v>1</v>
      </c>
    </row>
    <row r="37" spans="2:13" ht="17.399999999999999" customHeight="1">
      <c r="B37" s="147"/>
      <c r="C37" s="140"/>
      <c r="D37" s="141"/>
      <c r="E37" s="141"/>
      <c r="F37" s="142"/>
      <c r="G37" s="123">
        <v>4.2</v>
      </c>
      <c r="H37" s="149" t="s">
        <v>2334</v>
      </c>
      <c r="I37" s="150"/>
      <c r="J37" s="150"/>
      <c r="K37" s="151"/>
      <c r="L37" s="125">
        <v>1</v>
      </c>
      <c r="M37" s="125">
        <v>3</v>
      </c>
    </row>
    <row r="38" spans="2:13" ht="16.5" customHeight="1">
      <c r="B38" s="147"/>
      <c r="C38" s="140"/>
      <c r="D38" s="141"/>
      <c r="E38" s="141"/>
      <c r="F38" s="142"/>
      <c r="G38" s="123">
        <v>4.3</v>
      </c>
      <c r="H38" s="149" t="s">
        <v>2335</v>
      </c>
      <c r="I38" s="150"/>
      <c r="J38" s="150"/>
      <c r="K38" s="151"/>
      <c r="L38" s="125">
        <v>3</v>
      </c>
      <c r="M38" s="125">
        <v>1</v>
      </c>
    </row>
    <row r="39" spans="2:13" ht="17.399999999999999" customHeight="1">
      <c r="B39" s="147"/>
      <c r="C39" s="140"/>
      <c r="D39" s="141"/>
      <c r="E39" s="141"/>
      <c r="F39" s="142"/>
      <c r="G39" s="123">
        <v>4.4000000000000004</v>
      </c>
      <c r="H39" s="149" t="s">
        <v>2336</v>
      </c>
      <c r="I39" s="150"/>
      <c r="J39" s="150"/>
      <c r="K39" s="151"/>
      <c r="L39" s="125">
        <v>1</v>
      </c>
      <c r="M39" s="125">
        <v>5</v>
      </c>
    </row>
    <row r="40" spans="2:13" ht="17.399999999999999" customHeight="1">
      <c r="B40" s="148"/>
      <c r="C40" s="143"/>
      <c r="D40" s="144"/>
      <c r="E40" s="144"/>
      <c r="F40" s="145"/>
      <c r="G40" s="123">
        <v>4.5</v>
      </c>
      <c r="H40" s="149" t="s">
        <v>2337</v>
      </c>
      <c r="I40" s="150"/>
      <c r="J40" s="150"/>
      <c r="K40" s="151"/>
      <c r="L40" s="125"/>
      <c r="M40" s="125">
        <v>1</v>
      </c>
    </row>
    <row r="41" spans="2:13" ht="34.200000000000003" customHeight="1">
      <c r="B41" s="146">
        <v>5</v>
      </c>
      <c r="C41" s="137" t="s">
        <v>2411</v>
      </c>
      <c r="D41" s="138"/>
      <c r="E41" s="138"/>
      <c r="F41" s="139"/>
      <c r="G41" s="123">
        <v>5.0999999999999996</v>
      </c>
      <c r="H41" s="149" t="s">
        <v>2338</v>
      </c>
      <c r="I41" s="150"/>
      <c r="J41" s="150"/>
      <c r="K41" s="151"/>
      <c r="L41" s="125">
        <v>1</v>
      </c>
      <c r="M41" s="125"/>
    </row>
    <row r="42" spans="2:13" ht="17.399999999999999" customHeight="1">
      <c r="B42" s="147"/>
      <c r="C42" s="140"/>
      <c r="D42" s="141"/>
      <c r="E42" s="141"/>
      <c r="F42" s="142"/>
      <c r="G42" s="123">
        <v>5.2</v>
      </c>
      <c r="H42" s="149" t="s">
        <v>2339</v>
      </c>
      <c r="I42" s="150"/>
      <c r="J42" s="150"/>
      <c r="K42" s="151"/>
      <c r="L42" s="125">
        <v>1</v>
      </c>
      <c r="M42" s="125"/>
    </row>
    <row r="43" spans="2:13" ht="17.399999999999999" customHeight="1">
      <c r="B43" s="147"/>
      <c r="C43" s="140"/>
      <c r="D43" s="141"/>
      <c r="E43" s="141"/>
      <c r="F43" s="142"/>
      <c r="G43" s="123">
        <v>5.3</v>
      </c>
      <c r="H43" s="149" t="s">
        <v>2340</v>
      </c>
      <c r="I43" s="150"/>
      <c r="J43" s="150"/>
      <c r="K43" s="151"/>
      <c r="L43" s="125"/>
      <c r="M43" s="125">
        <v>1</v>
      </c>
    </row>
    <row r="44" spans="2:13" ht="17.399999999999999" customHeight="1">
      <c r="B44" s="147"/>
      <c r="C44" s="140"/>
      <c r="D44" s="141"/>
      <c r="E44" s="141"/>
      <c r="F44" s="142"/>
      <c r="G44" s="123">
        <v>5.4</v>
      </c>
      <c r="H44" s="149" t="s">
        <v>2341</v>
      </c>
      <c r="I44" s="150"/>
      <c r="J44" s="150"/>
      <c r="K44" s="151"/>
      <c r="L44" s="125"/>
      <c r="M44" s="125">
        <v>1</v>
      </c>
    </row>
    <row r="45" spans="2:13" ht="17.399999999999999" customHeight="1">
      <c r="B45" s="147"/>
      <c r="C45" s="140"/>
      <c r="D45" s="141"/>
      <c r="E45" s="141"/>
      <c r="F45" s="142"/>
      <c r="G45" s="123">
        <v>5.5</v>
      </c>
      <c r="H45" s="149" t="s">
        <v>2342</v>
      </c>
      <c r="I45" s="150"/>
      <c r="J45" s="150"/>
      <c r="K45" s="151"/>
      <c r="L45" s="125"/>
      <c r="M45" s="125">
        <v>2</v>
      </c>
    </row>
    <row r="46" spans="2:13" ht="17.399999999999999" customHeight="1">
      <c r="B46" s="147"/>
      <c r="C46" s="140"/>
      <c r="D46" s="141"/>
      <c r="E46" s="141"/>
      <c r="F46" s="142"/>
      <c r="G46" s="123">
        <v>5.6</v>
      </c>
      <c r="H46" s="149" t="s">
        <v>2343</v>
      </c>
      <c r="I46" s="150"/>
      <c r="J46" s="150"/>
      <c r="K46" s="151"/>
      <c r="L46" s="125"/>
      <c r="M46" s="125">
        <v>3</v>
      </c>
    </row>
    <row r="47" spans="2:13" ht="17.399999999999999" customHeight="1">
      <c r="B47" s="148"/>
      <c r="C47" s="143"/>
      <c r="D47" s="144"/>
      <c r="E47" s="144"/>
      <c r="F47" s="145"/>
      <c r="G47" s="123">
        <v>5.7</v>
      </c>
      <c r="H47" s="149" t="s">
        <v>2344</v>
      </c>
      <c r="I47" s="150"/>
      <c r="J47" s="150"/>
      <c r="K47" s="151"/>
      <c r="L47" s="125"/>
      <c r="M47" s="125">
        <v>2</v>
      </c>
    </row>
    <row r="48" spans="2:13" ht="17.399999999999999" customHeight="1">
      <c r="B48" s="146">
        <v>6</v>
      </c>
      <c r="C48" s="137" t="s">
        <v>2412</v>
      </c>
      <c r="D48" s="138"/>
      <c r="E48" s="138"/>
      <c r="F48" s="139"/>
      <c r="G48" s="126">
        <v>6.1</v>
      </c>
      <c r="H48" s="134" t="s">
        <v>2345</v>
      </c>
      <c r="I48" s="135"/>
      <c r="J48" s="135"/>
      <c r="K48" s="136"/>
      <c r="L48" s="125">
        <v>1</v>
      </c>
      <c r="M48" s="125"/>
    </row>
    <row r="49" spans="2:13" ht="17.399999999999999" customHeight="1">
      <c r="B49" s="147"/>
      <c r="C49" s="140"/>
      <c r="D49" s="141"/>
      <c r="E49" s="141"/>
      <c r="F49" s="142"/>
      <c r="G49" s="126">
        <v>6.2</v>
      </c>
      <c r="H49" s="149" t="s">
        <v>2346</v>
      </c>
      <c r="I49" s="150"/>
      <c r="J49" s="150"/>
      <c r="K49" s="151"/>
      <c r="L49" s="125"/>
      <c r="M49" s="125"/>
    </row>
    <row r="50" spans="2:13" ht="17.399999999999999" customHeight="1">
      <c r="B50" s="147"/>
      <c r="C50" s="140"/>
      <c r="D50" s="141"/>
      <c r="E50" s="141"/>
      <c r="F50" s="142"/>
      <c r="G50" s="126">
        <v>6.3</v>
      </c>
      <c r="H50" s="149" t="s">
        <v>2347</v>
      </c>
      <c r="I50" s="150"/>
      <c r="J50" s="150"/>
      <c r="K50" s="151"/>
      <c r="L50" s="125"/>
      <c r="M50" s="125"/>
    </row>
    <row r="51" spans="2:13" ht="17.399999999999999" customHeight="1">
      <c r="B51" s="148"/>
      <c r="C51" s="143"/>
      <c r="D51" s="144"/>
      <c r="E51" s="144"/>
      <c r="F51" s="145"/>
      <c r="G51" s="126">
        <v>6.4</v>
      </c>
      <c r="H51" s="134" t="s">
        <v>2348</v>
      </c>
      <c r="I51" s="135"/>
      <c r="J51" s="135"/>
      <c r="K51" s="136"/>
      <c r="L51" s="125"/>
      <c r="M51" s="125"/>
    </row>
    <row r="52" spans="2:13" ht="17.399999999999999" customHeight="1">
      <c r="B52" s="146">
        <v>7</v>
      </c>
      <c r="C52" s="137" t="s">
        <v>2413</v>
      </c>
      <c r="D52" s="138"/>
      <c r="E52" s="138"/>
      <c r="F52" s="139"/>
      <c r="G52" s="126">
        <v>7.1</v>
      </c>
      <c r="H52" s="134" t="s">
        <v>2349</v>
      </c>
      <c r="I52" s="135"/>
      <c r="J52" s="135"/>
      <c r="K52" s="136"/>
      <c r="L52" s="125">
        <v>1</v>
      </c>
      <c r="M52" s="125">
        <v>2</v>
      </c>
    </row>
    <row r="53" spans="2:13" ht="16.5" customHeight="1">
      <c r="B53" s="147"/>
      <c r="C53" s="140"/>
      <c r="D53" s="141"/>
      <c r="E53" s="141"/>
      <c r="F53" s="142"/>
      <c r="G53" s="126">
        <v>7.2</v>
      </c>
      <c r="H53" s="134" t="s">
        <v>2350</v>
      </c>
      <c r="I53" s="135"/>
      <c r="J53" s="135"/>
      <c r="K53" s="136"/>
      <c r="L53" s="125">
        <v>1</v>
      </c>
      <c r="M53" s="125"/>
    </row>
    <row r="54" spans="2:13" ht="16.5" customHeight="1">
      <c r="B54" s="147"/>
      <c r="C54" s="140"/>
      <c r="D54" s="141"/>
      <c r="E54" s="141"/>
      <c r="F54" s="142"/>
      <c r="G54" s="126">
        <v>7.3</v>
      </c>
      <c r="H54" s="134" t="s">
        <v>2340</v>
      </c>
      <c r="I54" s="135"/>
      <c r="J54" s="135"/>
      <c r="K54" s="136"/>
      <c r="L54" s="125"/>
      <c r="M54" s="125">
        <v>4</v>
      </c>
    </row>
    <row r="55" spans="2:13" ht="16.5" customHeight="1">
      <c r="B55" s="147"/>
      <c r="C55" s="140"/>
      <c r="D55" s="141"/>
      <c r="E55" s="141"/>
      <c r="F55" s="142"/>
      <c r="G55" s="126">
        <v>7.4</v>
      </c>
      <c r="H55" s="134" t="s">
        <v>2351</v>
      </c>
      <c r="I55" s="135"/>
      <c r="J55" s="135"/>
      <c r="K55" s="136"/>
      <c r="L55" s="125"/>
      <c r="M55" s="125">
        <v>1</v>
      </c>
    </row>
    <row r="56" spans="2:13" ht="16.5" customHeight="1">
      <c r="B56" s="147"/>
      <c r="C56" s="140"/>
      <c r="D56" s="141"/>
      <c r="E56" s="141"/>
      <c r="F56" s="142"/>
      <c r="G56" s="126">
        <v>7.5</v>
      </c>
      <c r="H56" s="134" t="s">
        <v>2352</v>
      </c>
      <c r="I56" s="135"/>
      <c r="J56" s="135"/>
      <c r="K56" s="136"/>
      <c r="L56" s="125"/>
      <c r="M56" s="125">
        <v>1</v>
      </c>
    </row>
    <row r="57" spans="2:13" ht="16.5" customHeight="1">
      <c r="B57" s="147"/>
      <c r="C57" s="140"/>
      <c r="D57" s="141"/>
      <c r="E57" s="141"/>
      <c r="F57" s="142"/>
      <c r="G57" s="126">
        <v>7.6</v>
      </c>
      <c r="H57" s="134" t="s">
        <v>2353</v>
      </c>
      <c r="I57" s="135"/>
      <c r="J57" s="135"/>
      <c r="K57" s="136"/>
      <c r="L57" s="125"/>
      <c r="M57" s="125">
        <v>1</v>
      </c>
    </row>
    <row r="58" spans="2:13" ht="16.5" customHeight="1">
      <c r="B58" s="148"/>
      <c r="C58" s="143"/>
      <c r="D58" s="144"/>
      <c r="E58" s="144"/>
      <c r="F58" s="145"/>
      <c r="G58" s="126">
        <v>7.7</v>
      </c>
      <c r="H58" s="134" t="s">
        <v>2354</v>
      </c>
      <c r="I58" s="135"/>
      <c r="J58" s="135"/>
      <c r="K58" s="136"/>
      <c r="L58" s="125"/>
      <c r="M58" s="125">
        <v>4</v>
      </c>
    </row>
    <row r="59" spans="2:13" ht="17.399999999999999" customHeight="1">
      <c r="B59" s="146">
        <v>8</v>
      </c>
      <c r="C59" s="137" t="s">
        <v>2414</v>
      </c>
      <c r="D59" s="138"/>
      <c r="E59" s="138"/>
      <c r="F59" s="139"/>
      <c r="G59" s="126">
        <v>8.1</v>
      </c>
      <c r="H59" s="149" t="s">
        <v>2355</v>
      </c>
      <c r="I59" s="150"/>
      <c r="J59" s="150"/>
      <c r="K59" s="151"/>
      <c r="L59" s="125">
        <v>2</v>
      </c>
      <c r="M59" s="125">
        <v>3</v>
      </c>
    </row>
    <row r="60" spans="2:13" ht="17.399999999999999" customHeight="1">
      <c r="B60" s="147"/>
      <c r="C60" s="140"/>
      <c r="D60" s="141"/>
      <c r="E60" s="141"/>
      <c r="F60" s="142"/>
      <c r="G60" s="126">
        <v>8.1999999999999993</v>
      </c>
      <c r="H60" s="134" t="s">
        <v>2356</v>
      </c>
      <c r="I60" s="135"/>
      <c r="J60" s="135"/>
      <c r="K60" s="136"/>
      <c r="L60" s="125"/>
      <c r="M60" s="125">
        <v>4</v>
      </c>
    </row>
    <row r="61" spans="2:13" ht="17.399999999999999" customHeight="1">
      <c r="B61" s="147"/>
      <c r="C61" s="140"/>
      <c r="D61" s="141"/>
      <c r="E61" s="141"/>
      <c r="F61" s="142"/>
      <c r="G61" s="126">
        <v>8.3000000000000007</v>
      </c>
      <c r="H61" s="134" t="s">
        <v>2357</v>
      </c>
      <c r="I61" s="135"/>
      <c r="J61" s="135"/>
      <c r="K61" s="136"/>
      <c r="L61" s="125"/>
      <c r="M61" s="125">
        <v>2</v>
      </c>
    </row>
    <row r="62" spans="2:13" ht="17.399999999999999" customHeight="1">
      <c r="B62" s="147"/>
      <c r="C62" s="140"/>
      <c r="D62" s="141"/>
      <c r="E62" s="141"/>
      <c r="F62" s="142"/>
      <c r="G62" s="126">
        <v>8.4</v>
      </c>
      <c r="H62" s="149" t="s">
        <v>2358</v>
      </c>
      <c r="I62" s="150"/>
      <c r="J62" s="150"/>
      <c r="K62" s="151"/>
      <c r="L62" s="125"/>
      <c r="M62" s="125">
        <v>1</v>
      </c>
    </row>
    <row r="63" spans="2:13" ht="17.399999999999999" customHeight="1">
      <c r="B63" s="147"/>
      <c r="C63" s="140"/>
      <c r="D63" s="141"/>
      <c r="E63" s="141"/>
      <c r="F63" s="142"/>
      <c r="G63" s="126">
        <v>8.5</v>
      </c>
      <c r="H63" s="149" t="s">
        <v>2359</v>
      </c>
      <c r="I63" s="150"/>
      <c r="J63" s="150"/>
      <c r="K63" s="151"/>
      <c r="L63" s="125"/>
      <c r="M63" s="125">
        <v>10</v>
      </c>
    </row>
    <row r="64" spans="2:13" ht="17.399999999999999" customHeight="1">
      <c r="B64" s="148"/>
      <c r="C64" s="143"/>
      <c r="D64" s="144"/>
      <c r="E64" s="144"/>
      <c r="F64" s="145"/>
      <c r="G64" s="126">
        <v>8.6</v>
      </c>
      <c r="H64" s="149" t="s">
        <v>2360</v>
      </c>
      <c r="I64" s="150"/>
      <c r="J64" s="150"/>
      <c r="K64" s="151"/>
      <c r="L64" s="125"/>
      <c r="M64" s="125">
        <v>2</v>
      </c>
    </row>
    <row r="65" spans="2:13" ht="17.399999999999999" customHeight="1">
      <c r="B65" s="146">
        <v>9</v>
      </c>
      <c r="C65" s="137" t="s">
        <v>2415</v>
      </c>
      <c r="D65" s="138"/>
      <c r="E65" s="138"/>
      <c r="F65" s="139"/>
      <c r="G65" s="126">
        <v>9.1</v>
      </c>
      <c r="H65" s="134" t="s">
        <v>2361</v>
      </c>
      <c r="I65" s="135"/>
      <c r="J65" s="135"/>
      <c r="K65" s="136"/>
      <c r="L65" s="125">
        <v>1</v>
      </c>
      <c r="M65" s="125">
        <v>1</v>
      </c>
    </row>
    <row r="66" spans="2:13" ht="17.399999999999999" customHeight="1">
      <c r="B66" s="147"/>
      <c r="C66" s="140"/>
      <c r="D66" s="141"/>
      <c r="E66" s="141"/>
      <c r="F66" s="142"/>
      <c r="G66" s="126">
        <v>9.1999999999999993</v>
      </c>
      <c r="H66" s="149" t="s">
        <v>2362</v>
      </c>
      <c r="I66" s="150"/>
      <c r="J66" s="150"/>
      <c r="K66" s="151"/>
      <c r="L66" s="125"/>
      <c r="M66" s="125">
        <v>2</v>
      </c>
    </row>
    <row r="67" spans="2:13" ht="17.399999999999999" customHeight="1">
      <c r="B67" s="148"/>
      <c r="C67" s="143"/>
      <c r="D67" s="144"/>
      <c r="E67" s="144"/>
      <c r="F67" s="145"/>
      <c r="G67" s="126">
        <v>9.3000000000000007</v>
      </c>
      <c r="H67" s="134" t="s">
        <v>2363</v>
      </c>
      <c r="I67" s="135"/>
      <c r="J67" s="135"/>
      <c r="K67" s="136"/>
      <c r="L67" s="125"/>
      <c r="M67" s="125">
        <v>2</v>
      </c>
    </row>
    <row r="68" spans="2:13" ht="36" customHeight="1">
      <c r="B68" s="146">
        <v>10</v>
      </c>
      <c r="C68" s="137" t="s">
        <v>2416</v>
      </c>
      <c r="D68" s="138"/>
      <c r="E68" s="138"/>
      <c r="F68" s="139"/>
      <c r="G68" s="126">
        <v>10.1</v>
      </c>
      <c r="H68" s="134" t="s">
        <v>2364</v>
      </c>
      <c r="I68" s="135"/>
      <c r="J68" s="135"/>
      <c r="K68" s="136"/>
      <c r="L68" s="125">
        <v>1</v>
      </c>
      <c r="M68" s="125">
        <v>2</v>
      </c>
    </row>
    <row r="69" spans="2:13" ht="17.399999999999999" customHeight="1">
      <c r="B69" s="147"/>
      <c r="C69" s="140"/>
      <c r="D69" s="141"/>
      <c r="E69" s="141"/>
      <c r="F69" s="142"/>
      <c r="G69" s="126">
        <v>10.199999999999999</v>
      </c>
      <c r="H69" s="134" t="s">
        <v>2365</v>
      </c>
      <c r="I69" s="135"/>
      <c r="J69" s="135"/>
      <c r="K69" s="136"/>
      <c r="L69" s="125">
        <v>1</v>
      </c>
      <c r="M69" s="125">
        <v>4</v>
      </c>
    </row>
    <row r="70" spans="2:13" ht="34.799999999999997" customHeight="1">
      <c r="B70" s="147"/>
      <c r="C70" s="140"/>
      <c r="D70" s="141"/>
      <c r="E70" s="141"/>
      <c r="F70" s="142"/>
      <c r="G70" s="126">
        <v>10.3</v>
      </c>
      <c r="H70" s="134" t="s">
        <v>2366</v>
      </c>
      <c r="I70" s="135"/>
      <c r="J70" s="135"/>
      <c r="K70" s="136"/>
      <c r="L70" s="125">
        <v>1</v>
      </c>
      <c r="M70" s="125">
        <v>2</v>
      </c>
    </row>
    <row r="71" spans="2:13" ht="17.399999999999999" customHeight="1">
      <c r="B71" s="147"/>
      <c r="C71" s="140"/>
      <c r="D71" s="141"/>
      <c r="E71" s="141"/>
      <c r="F71" s="142"/>
      <c r="G71" s="126">
        <v>10.4</v>
      </c>
      <c r="H71" s="134" t="s">
        <v>2367</v>
      </c>
      <c r="I71" s="135"/>
      <c r="J71" s="135"/>
      <c r="K71" s="136"/>
      <c r="L71" s="125">
        <v>2</v>
      </c>
      <c r="M71" s="125">
        <v>10</v>
      </c>
    </row>
    <row r="72" spans="2:13" ht="17.399999999999999" customHeight="1">
      <c r="B72" s="147"/>
      <c r="C72" s="140"/>
      <c r="D72" s="141"/>
      <c r="E72" s="141"/>
      <c r="F72" s="142"/>
      <c r="G72" s="126">
        <v>10.5</v>
      </c>
      <c r="H72" s="134" t="s">
        <v>2368</v>
      </c>
      <c r="I72" s="135"/>
      <c r="J72" s="135"/>
      <c r="K72" s="136"/>
      <c r="L72" s="125">
        <v>1</v>
      </c>
      <c r="M72" s="125">
        <v>8</v>
      </c>
    </row>
    <row r="73" spans="2:13" ht="17.399999999999999" customHeight="1">
      <c r="B73" s="148"/>
      <c r="C73" s="143"/>
      <c r="D73" s="144"/>
      <c r="E73" s="144"/>
      <c r="F73" s="145"/>
      <c r="G73" s="126">
        <v>10.6</v>
      </c>
      <c r="H73" s="134" t="s">
        <v>2369</v>
      </c>
      <c r="I73" s="135"/>
      <c r="J73" s="135"/>
      <c r="K73" s="136"/>
      <c r="L73" s="125"/>
      <c r="M73" s="125">
        <v>2</v>
      </c>
    </row>
    <row r="74" spans="2:13" ht="17.399999999999999" customHeight="1">
      <c r="B74" s="146">
        <v>11</v>
      </c>
      <c r="C74" s="137" t="s">
        <v>2417</v>
      </c>
      <c r="D74" s="138"/>
      <c r="E74" s="138"/>
      <c r="F74" s="139"/>
      <c r="G74" s="126">
        <v>11.1</v>
      </c>
      <c r="H74" s="134" t="s">
        <v>2340</v>
      </c>
      <c r="I74" s="135"/>
      <c r="J74" s="135"/>
      <c r="K74" s="136"/>
      <c r="L74" s="125">
        <v>2</v>
      </c>
      <c r="M74" s="125">
        <v>4</v>
      </c>
    </row>
    <row r="75" spans="2:13" ht="17.399999999999999" customHeight="1">
      <c r="B75" s="147"/>
      <c r="C75" s="140"/>
      <c r="D75" s="141"/>
      <c r="E75" s="141"/>
      <c r="F75" s="142"/>
      <c r="G75" s="126">
        <v>11.2</v>
      </c>
      <c r="H75" s="134" t="s">
        <v>2370</v>
      </c>
      <c r="I75" s="135"/>
      <c r="J75" s="135"/>
      <c r="K75" s="136"/>
      <c r="L75" s="125">
        <v>1</v>
      </c>
      <c r="M75" s="125">
        <v>1</v>
      </c>
    </row>
    <row r="76" spans="2:13" ht="17.399999999999999" customHeight="1">
      <c r="B76" s="147"/>
      <c r="C76" s="140"/>
      <c r="D76" s="141"/>
      <c r="E76" s="141"/>
      <c r="F76" s="142"/>
      <c r="G76" s="126">
        <v>11.3</v>
      </c>
      <c r="H76" s="134" t="s">
        <v>2371</v>
      </c>
      <c r="I76" s="135"/>
      <c r="J76" s="135"/>
      <c r="K76" s="136"/>
      <c r="L76" s="125">
        <v>1</v>
      </c>
      <c r="M76" s="125">
        <v>4</v>
      </c>
    </row>
    <row r="77" spans="2:13" ht="17.399999999999999" customHeight="1">
      <c r="B77" s="147"/>
      <c r="C77" s="140"/>
      <c r="D77" s="141"/>
      <c r="E77" s="141"/>
      <c r="F77" s="142"/>
      <c r="G77" s="126">
        <v>11.4</v>
      </c>
      <c r="H77" s="134" t="s">
        <v>2372</v>
      </c>
      <c r="I77" s="135"/>
      <c r="J77" s="135"/>
      <c r="K77" s="136"/>
      <c r="L77" s="125">
        <v>1</v>
      </c>
      <c r="M77" s="125">
        <v>3</v>
      </c>
    </row>
    <row r="78" spans="2:13" ht="17.399999999999999" customHeight="1">
      <c r="B78" s="148"/>
      <c r="C78" s="143"/>
      <c r="D78" s="144"/>
      <c r="E78" s="144"/>
      <c r="F78" s="145"/>
      <c r="G78" s="126">
        <v>11.5</v>
      </c>
      <c r="H78" s="134" t="s">
        <v>2373</v>
      </c>
      <c r="I78" s="135"/>
      <c r="J78" s="135"/>
      <c r="K78" s="136"/>
      <c r="L78" s="125"/>
      <c r="M78" s="125">
        <v>4</v>
      </c>
    </row>
    <row r="79" spans="2:13" ht="17.399999999999999" customHeight="1">
      <c r="B79" s="146">
        <v>12</v>
      </c>
      <c r="C79" s="137" t="s">
        <v>2418</v>
      </c>
      <c r="D79" s="138"/>
      <c r="E79" s="138"/>
      <c r="F79" s="139"/>
      <c r="G79" s="126">
        <v>12.1</v>
      </c>
      <c r="H79" s="134" t="s">
        <v>2337</v>
      </c>
      <c r="I79" s="135"/>
      <c r="J79" s="135"/>
      <c r="K79" s="136"/>
      <c r="L79" s="125">
        <v>1</v>
      </c>
      <c r="M79" s="125">
        <v>7</v>
      </c>
    </row>
    <row r="80" spans="2:13" ht="17.399999999999999" customHeight="1">
      <c r="B80" s="147"/>
      <c r="C80" s="140"/>
      <c r="D80" s="141"/>
      <c r="E80" s="141"/>
      <c r="F80" s="142"/>
      <c r="G80" s="126">
        <v>12.2</v>
      </c>
      <c r="H80" s="134" t="s">
        <v>2374</v>
      </c>
      <c r="I80" s="135"/>
      <c r="J80" s="135"/>
      <c r="K80" s="136"/>
      <c r="L80" s="125"/>
      <c r="M80" s="125">
        <v>4</v>
      </c>
    </row>
    <row r="81" spans="2:13" ht="17.399999999999999" customHeight="1">
      <c r="B81" s="148"/>
      <c r="C81" s="143"/>
      <c r="D81" s="144"/>
      <c r="E81" s="144"/>
      <c r="F81" s="145"/>
      <c r="G81" s="126">
        <v>12.3</v>
      </c>
      <c r="H81" s="134" t="s">
        <v>2375</v>
      </c>
      <c r="I81" s="135"/>
      <c r="J81" s="135"/>
      <c r="K81" s="136"/>
      <c r="L81" s="125"/>
      <c r="M81" s="125">
        <v>1</v>
      </c>
    </row>
    <row r="82" spans="2:13" ht="34.200000000000003" customHeight="1">
      <c r="B82" s="146">
        <v>13</v>
      </c>
      <c r="C82" s="137" t="s">
        <v>2420</v>
      </c>
      <c r="D82" s="138"/>
      <c r="E82" s="138"/>
      <c r="F82" s="139"/>
      <c r="G82" s="126">
        <v>13.1</v>
      </c>
      <c r="H82" s="134" t="s">
        <v>2376</v>
      </c>
      <c r="I82" s="135"/>
      <c r="J82" s="135"/>
      <c r="K82" s="136"/>
      <c r="L82" s="125">
        <v>3</v>
      </c>
      <c r="M82" s="125">
        <v>2</v>
      </c>
    </row>
    <row r="83" spans="2:13" ht="34.200000000000003" customHeight="1">
      <c r="B83" s="147"/>
      <c r="C83" s="140"/>
      <c r="D83" s="141"/>
      <c r="E83" s="141"/>
      <c r="F83" s="142"/>
      <c r="G83" s="126">
        <v>13.2</v>
      </c>
      <c r="H83" s="134" t="s">
        <v>2336</v>
      </c>
      <c r="I83" s="135"/>
      <c r="J83" s="135"/>
      <c r="K83" s="136"/>
      <c r="L83" s="125">
        <v>1</v>
      </c>
      <c r="M83" s="125">
        <v>2</v>
      </c>
    </row>
    <row r="84" spans="2:13" ht="34.200000000000003" customHeight="1">
      <c r="B84" s="148"/>
      <c r="C84" s="143"/>
      <c r="D84" s="144"/>
      <c r="E84" s="144"/>
      <c r="F84" s="145"/>
      <c r="G84" s="126">
        <v>13.3</v>
      </c>
      <c r="H84" s="134" t="s">
        <v>2377</v>
      </c>
      <c r="I84" s="135"/>
      <c r="J84" s="135"/>
      <c r="K84" s="136"/>
      <c r="L84" s="125">
        <v>0</v>
      </c>
      <c r="M84" s="125">
        <v>7</v>
      </c>
    </row>
    <row r="85" spans="2:13" ht="34.200000000000003" customHeight="1">
      <c r="B85" s="146">
        <v>14</v>
      </c>
      <c r="C85" s="137" t="s">
        <v>70</v>
      </c>
      <c r="D85" s="138"/>
      <c r="E85" s="138"/>
      <c r="F85" s="139"/>
      <c r="G85" s="126">
        <v>14.1</v>
      </c>
      <c r="H85" s="134" t="s">
        <v>2397</v>
      </c>
      <c r="I85" s="135"/>
      <c r="J85" s="135"/>
      <c r="K85" s="136"/>
      <c r="L85" s="125">
        <v>2</v>
      </c>
      <c r="M85" s="125">
        <v>2</v>
      </c>
    </row>
    <row r="86" spans="2:13" ht="34.200000000000003" customHeight="1">
      <c r="B86" s="148"/>
      <c r="C86" s="143"/>
      <c r="D86" s="144"/>
      <c r="E86" s="144"/>
      <c r="F86" s="145"/>
      <c r="G86" s="126">
        <v>14.2</v>
      </c>
      <c r="H86" s="134" t="s">
        <v>2396</v>
      </c>
      <c r="I86" s="135"/>
      <c r="J86" s="135"/>
      <c r="K86" s="136"/>
      <c r="L86" s="125">
        <v>0</v>
      </c>
      <c r="M86" s="125">
        <v>4</v>
      </c>
    </row>
    <row r="87" spans="2:13" ht="17.399999999999999" customHeight="1">
      <c r="B87" s="146">
        <v>15</v>
      </c>
      <c r="C87" s="137" t="s">
        <v>2421</v>
      </c>
      <c r="D87" s="138"/>
      <c r="E87" s="138"/>
      <c r="F87" s="139"/>
      <c r="G87" s="126">
        <v>15.1</v>
      </c>
      <c r="H87" s="134" t="s">
        <v>2378</v>
      </c>
      <c r="I87" s="135"/>
      <c r="J87" s="135"/>
      <c r="K87" s="136"/>
      <c r="L87" s="125">
        <v>1</v>
      </c>
      <c r="M87" s="125"/>
    </row>
    <row r="88" spans="2:13" ht="34.200000000000003" customHeight="1">
      <c r="B88" s="147"/>
      <c r="C88" s="140"/>
      <c r="D88" s="141"/>
      <c r="E88" s="141"/>
      <c r="F88" s="142"/>
      <c r="G88" s="126">
        <v>15.2</v>
      </c>
      <c r="H88" s="134" t="s">
        <v>2379</v>
      </c>
      <c r="I88" s="135"/>
      <c r="J88" s="135"/>
      <c r="K88" s="136"/>
      <c r="L88" s="125">
        <v>1</v>
      </c>
      <c r="M88" s="125"/>
    </row>
    <row r="89" spans="2:13" ht="17.399999999999999" customHeight="1">
      <c r="B89" s="147"/>
      <c r="C89" s="140"/>
      <c r="D89" s="141"/>
      <c r="E89" s="141"/>
      <c r="F89" s="142"/>
      <c r="G89" s="126">
        <v>15.3</v>
      </c>
      <c r="H89" s="134" t="s">
        <v>2380</v>
      </c>
      <c r="I89" s="135"/>
      <c r="J89" s="135"/>
      <c r="K89" s="136"/>
      <c r="L89" s="125">
        <v>1</v>
      </c>
      <c r="M89" s="125"/>
    </row>
    <row r="90" spans="2:13" ht="36" customHeight="1">
      <c r="B90" s="147"/>
      <c r="C90" s="140"/>
      <c r="D90" s="141"/>
      <c r="E90" s="141"/>
      <c r="F90" s="142"/>
      <c r="G90" s="126">
        <v>15.4</v>
      </c>
      <c r="H90" s="134" t="s">
        <v>2381</v>
      </c>
      <c r="I90" s="135"/>
      <c r="J90" s="135"/>
      <c r="K90" s="136"/>
      <c r="L90" s="125">
        <v>1</v>
      </c>
      <c r="M90" s="125"/>
    </row>
    <row r="91" spans="2:13" ht="17.399999999999999" customHeight="1">
      <c r="B91" s="147"/>
      <c r="C91" s="140"/>
      <c r="D91" s="141"/>
      <c r="E91" s="141"/>
      <c r="F91" s="142"/>
      <c r="G91" s="126">
        <v>15.5</v>
      </c>
      <c r="H91" s="134" t="s">
        <v>2382</v>
      </c>
      <c r="I91" s="135"/>
      <c r="J91" s="135"/>
      <c r="K91" s="136"/>
      <c r="L91" s="125">
        <v>1</v>
      </c>
      <c r="M91" s="125"/>
    </row>
    <row r="92" spans="2:13" ht="17.399999999999999" customHeight="1">
      <c r="B92" s="148"/>
      <c r="C92" s="143"/>
      <c r="D92" s="144"/>
      <c r="E92" s="144"/>
      <c r="F92" s="145"/>
      <c r="G92" s="126">
        <v>15.6</v>
      </c>
      <c r="H92" s="134" t="s">
        <v>2383</v>
      </c>
      <c r="I92" s="135"/>
      <c r="J92" s="135"/>
      <c r="K92" s="136"/>
      <c r="L92" s="125">
        <v>1</v>
      </c>
      <c r="M92" s="125"/>
    </row>
    <row r="93" spans="2:13" ht="34.200000000000003" customHeight="1">
      <c r="B93" s="146">
        <v>16</v>
      </c>
      <c r="C93" s="137" t="s">
        <v>2422</v>
      </c>
      <c r="D93" s="138"/>
      <c r="E93" s="138"/>
      <c r="F93" s="139"/>
      <c r="G93" s="126">
        <v>16.100000000000001</v>
      </c>
      <c r="H93" s="134" t="s">
        <v>2326</v>
      </c>
      <c r="I93" s="135"/>
      <c r="J93" s="135"/>
      <c r="K93" s="136"/>
      <c r="L93" s="125">
        <v>3</v>
      </c>
      <c r="M93" s="125"/>
    </row>
    <row r="94" spans="2:13" ht="17.399999999999999" customHeight="1">
      <c r="B94" s="148"/>
      <c r="C94" s="143"/>
      <c r="D94" s="144"/>
      <c r="E94" s="144"/>
      <c r="F94" s="145"/>
      <c r="G94" s="126">
        <v>16.2</v>
      </c>
      <c r="H94" s="134" t="s">
        <v>2384</v>
      </c>
      <c r="I94" s="135"/>
      <c r="J94" s="135"/>
      <c r="K94" s="136"/>
      <c r="L94" s="125">
        <v>1</v>
      </c>
      <c r="M94" s="125"/>
    </row>
    <row r="95" spans="2:13" ht="17.399999999999999" customHeight="1">
      <c r="B95" s="146">
        <v>17</v>
      </c>
      <c r="C95" s="137" t="s">
        <v>2423</v>
      </c>
      <c r="D95" s="138"/>
      <c r="E95" s="138"/>
      <c r="F95" s="139"/>
      <c r="G95" s="126">
        <v>17.100000000000001</v>
      </c>
      <c r="H95" s="134" t="s">
        <v>2385</v>
      </c>
      <c r="I95" s="135"/>
      <c r="J95" s="135"/>
      <c r="K95" s="136"/>
      <c r="L95" s="125">
        <v>1</v>
      </c>
      <c r="M95" s="125"/>
    </row>
    <row r="96" spans="2:13" ht="34.200000000000003" customHeight="1">
      <c r="B96" s="148"/>
      <c r="C96" s="143"/>
      <c r="D96" s="144"/>
      <c r="E96" s="144"/>
      <c r="F96" s="145"/>
      <c r="G96" s="126">
        <v>17.2</v>
      </c>
      <c r="H96" s="134" t="s">
        <v>2386</v>
      </c>
      <c r="I96" s="135"/>
      <c r="J96" s="135"/>
      <c r="K96" s="136"/>
      <c r="L96" s="125">
        <v>2</v>
      </c>
      <c r="M96" s="125"/>
    </row>
    <row r="97" spans="2:13" ht="17.399999999999999" customHeight="1">
      <c r="B97" s="146">
        <v>18</v>
      </c>
      <c r="C97" s="137" t="s">
        <v>2424</v>
      </c>
      <c r="D97" s="138"/>
      <c r="E97" s="138"/>
      <c r="F97" s="139"/>
      <c r="G97" s="126">
        <v>18.100000000000001</v>
      </c>
      <c r="H97" s="134" t="s">
        <v>2387</v>
      </c>
      <c r="I97" s="135"/>
      <c r="J97" s="135"/>
      <c r="K97" s="136"/>
      <c r="L97" s="125">
        <v>1</v>
      </c>
      <c r="M97" s="125"/>
    </row>
    <row r="98" spans="2:13" ht="17.399999999999999" customHeight="1">
      <c r="B98" s="148"/>
      <c r="C98" s="143"/>
      <c r="D98" s="144"/>
      <c r="E98" s="144"/>
      <c r="F98" s="145"/>
      <c r="G98" s="126">
        <v>18.2</v>
      </c>
      <c r="H98" s="134" t="s">
        <v>2388</v>
      </c>
      <c r="I98" s="135"/>
      <c r="J98" s="135"/>
      <c r="K98" s="136"/>
      <c r="L98" s="125">
        <v>2</v>
      </c>
      <c r="M98" s="125"/>
    </row>
    <row r="99" spans="2:13" ht="17.399999999999999" customHeight="1">
      <c r="B99" s="146">
        <v>19</v>
      </c>
      <c r="C99" s="137" t="s">
        <v>2425</v>
      </c>
      <c r="D99" s="138"/>
      <c r="E99" s="138"/>
      <c r="F99" s="139"/>
      <c r="G99" s="126">
        <v>19.100000000000001</v>
      </c>
      <c r="H99" s="134" t="s">
        <v>2389</v>
      </c>
      <c r="I99" s="135"/>
      <c r="J99" s="135"/>
      <c r="K99" s="136"/>
      <c r="L99" s="125">
        <v>1</v>
      </c>
      <c r="M99" s="125"/>
    </row>
    <row r="100" spans="2:13" ht="17.399999999999999" customHeight="1">
      <c r="B100" s="148"/>
      <c r="C100" s="143"/>
      <c r="D100" s="144"/>
      <c r="E100" s="144"/>
      <c r="F100" s="145"/>
      <c r="G100" s="126">
        <v>19.2</v>
      </c>
      <c r="H100" s="134" t="s">
        <v>2390</v>
      </c>
      <c r="I100" s="135"/>
      <c r="J100" s="135"/>
      <c r="K100" s="136"/>
      <c r="L100" s="125">
        <v>1</v>
      </c>
      <c r="M100" s="125"/>
    </row>
    <row r="101" spans="2:13" ht="17.399999999999999" customHeight="1">
      <c r="B101" s="127">
        <v>20</v>
      </c>
      <c r="C101" s="137" t="s">
        <v>2426</v>
      </c>
      <c r="D101" s="138"/>
      <c r="E101" s="138"/>
      <c r="F101" s="139"/>
      <c r="G101" s="126">
        <v>20.100000000000001</v>
      </c>
      <c r="H101" s="134" t="s">
        <v>2391</v>
      </c>
      <c r="I101" s="135"/>
      <c r="J101" s="135"/>
      <c r="K101" s="136"/>
      <c r="L101" s="125">
        <v>2</v>
      </c>
      <c r="M101" s="125"/>
    </row>
    <row r="102" spans="2:13">
      <c r="B102" s="152" t="s">
        <v>2398</v>
      </c>
      <c r="C102" s="153"/>
      <c r="D102" s="153"/>
      <c r="E102" s="153"/>
      <c r="F102" s="153"/>
      <c r="G102" s="153"/>
      <c r="H102" s="153"/>
      <c r="I102" s="153"/>
      <c r="J102" s="153"/>
      <c r="K102" s="154"/>
      <c r="L102" s="39">
        <f>SUM(L25:L101)</f>
        <v>62</v>
      </c>
      <c r="M102" s="39"/>
    </row>
    <row r="104" spans="2:13" ht="21">
      <c r="B104" s="21"/>
    </row>
  </sheetData>
  <mergeCells count="159">
    <mergeCell ref="H101:K101"/>
    <mergeCell ref="C99:F100"/>
    <mergeCell ref="C97:F98"/>
    <mergeCell ref="H95:K95"/>
    <mergeCell ref="C95:F96"/>
    <mergeCell ref="H100:K100"/>
    <mergeCell ref="C101:F101"/>
    <mergeCell ref="H98:K98"/>
    <mergeCell ref="H97:K97"/>
    <mergeCell ref="H96:K96"/>
    <mergeCell ref="H99:K99"/>
    <mergeCell ref="B48:B51"/>
    <mergeCell ref="H76:K76"/>
    <mergeCell ref="H77:K77"/>
    <mergeCell ref="H93:K93"/>
    <mergeCell ref="H94:K94"/>
    <mergeCell ref="H92:K92"/>
    <mergeCell ref="H91:K91"/>
    <mergeCell ref="H90:K90"/>
    <mergeCell ref="H89:K89"/>
    <mergeCell ref="H88:K88"/>
    <mergeCell ref="H83:K83"/>
    <mergeCell ref="C87:F92"/>
    <mergeCell ref="B87:B92"/>
    <mergeCell ref="C93:F94"/>
    <mergeCell ref="B93:B94"/>
    <mergeCell ref="H79:K79"/>
    <mergeCell ref="H82:K82"/>
    <mergeCell ref="H85:K85"/>
    <mergeCell ref="H87:K87"/>
    <mergeCell ref="H54:K54"/>
    <mergeCell ref="H55:K55"/>
    <mergeCell ref="H56:K56"/>
    <mergeCell ref="H57:K57"/>
    <mergeCell ref="H58:K58"/>
    <mergeCell ref="B3:M3"/>
    <mergeCell ref="H37:K37"/>
    <mergeCell ref="H38:K38"/>
    <mergeCell ref="H39:K39"/>
    <mergeCell ref="H41:K41"/>
    <mergeCell ref="H33:K33"/>
    <mergeCell ref="H26:K26"/>
    <mergeCell ref="H28:K28"/>
    <mergeCell ref="H29:K29"/>
    <mergeCell ref="D17:H17"/>
    <mergeCell ref="I17:J17"/>
    <mergeCell ref="K17:M17"/>
    <mergeCell ref="H25:K25"/>
    <mergeCell ref="B23:M23"/>
    <mergeCell ref="H24:K24"/>
    <mergeCell ref="C24:F24"/>
    <mergeCell ref="I14:J14"/>
    <mergeCell ref="K14:M14"/>
    <mergeCell ref="D11:H11"/>
    <mergeCell ref="I16:J16"/>
    <mergeCell ref="K16:M16"/>
    <mergeCell ref="D14:H14"/>
    <mergeCell ref="I18:J18"/>
    <mergeCell ref="K18:M18"/>
    <mergeCell ref="D19:H19"/>
    <mergeCell ref="I19:J19"/>
    <mergeCell ref="K19:M19"/>
    <mergeCell ref="D20:H20"/>
    <mergeCell ref="I20:J20"/>
    <mergeCell ref="K20:M20"/>
    <mergeCell ref="H27:K27"/>
    <mergeCell ref="H51:K51"/>
    <mergeCell ref="C48:F51"/>
    <mergeCell ref="H48:K48"/>
    <mergeCell ref="C25:F27"/>
    <mergeCell ref="B8:M8"/>
    <mergeCell ref="B9:C9"/>
    <mergeCell ref="D9:H9"/>
    <mergeCell ref="I9:J9"/>
    <mergeCell ref="K9:M9"/>
    <mergeCell ref="D18:H18"/>
    <mergeCell ref="I11:J11"/>
    <mergeCell ref="K11:M11"/>
    <mergeCell ref="D12:H12"/>
    <mergeCell ref="I12:J12"/>
    <mergeCell ref="K12:M12"/>
    <mergeCell ref="D10:H10"/>
    <mergeCell ref="I10:J10"/>
    <mergeCell ref="K10:M10"/>
    <mergeCell ref="D13:H13"/>
    <mergeCell ref="I13:J13"/>
    <mergeCell ref="K13:M13"/>
    <mergeCell ref="D15:H15"/>
    <mergeCell ref="I15:J15"/>
    <mergeCell ref="K15:M15"/>
    <mergeCell ref="D16:H16"/>
    <mergeCell ref="B25:B27"/>
    <mergeCell ref="H34:K34"/>
    <mergeCell ref="H35:K35"/>
    <mergeCell ref="C32:F35"/>
    <mergeCell ref="B32:B35"/>
    <mergeCell ref="H40:K40"/>
    <mergeCell ref="C36:F40"/>
    <mergeCell ref="B36:B40"/>
    <mergeCell ref="H32:K32"/>
    <mergeCell ref="H36:K36"/>
    <mergeCell ref="H66:K66"/>
    <mergeCell ref="H67:K67"/>
    <mergeCell ref="C65:F67"/>
    <mergeCell ref="B65:B67"/>
    <mergeCell ref="H65:K65"/>
    <mergeCell ref="B102:K102"/>
    <mergeCell ref="H30:K30"/>
    <mergeCell ref="H31:K31"/>
    <mergeCell ref="C28:F31"/>
    <mergeCell ref="B28:B31"/>
    <mergeCell ref="H43:K43"/>
    <mergeCell ref="H44:K44"/>
    <mergeCell ref="H45:K45"/>
    <mergeCell ref="H46:K46"/>
    <mergeCell ref="H47:K47"/>
    <mergeCell ref="C41:F47"/>
    <mergeCell ref="B41:B47"/>
    <mergeCell ref="H49:K49"/>
    <mergeCell ref="H50:K50"/>
    <mergeCell ref="H42:K42"/>
    <mergeCell ref="H53:K53"/>
    <mergeCell ref="B99:B100"/>
    <mergeCell ref="B97:B98"/>
    <mergeCell ref="B95:B96"/>
    <mergeCell ref="B52:B58"/>
    <mergeCell ref="H60:K60"/>
    <mergeCell ref="H61:K61"/>
    <mergeCell ref="H59:K59"/>
    <mergeCell ref="H62:K62"/>
    <mergeCell ref="H63:K63"/>
    <mergeCell ref="H64:K64"/>
    <mergeCell ref="C59:F64"/>
    <mergeCell ref="B59:B64"/>
    <mergeCell ref="H52:K52"/>
    <mergeCell ref="C52:F58"/>
    <mergeCell ref="H84:K84"/>
    <mergeCell ref="C82:F84"/>
    <mergeCell ref="B82:B84"/>
    <mergeCell ref="H86:K86"/>
    <mergeCell ref="C85:F86"/>
    <mergeCell ref="B85:B86"/>
    <mergeCell ref="H73:K73"/>
    <mergeCell ref="C68:F73"/>
    <mergeCell ref="B68:B73"/>
    <mergeCell ref="H78:K78"/>
    <mergeCell ref="C74:F78"/>
    <mergeCell ref="B74:B78"/>
    <mergeCell ref="H80:K80"/>
    <mergeCell ref="H81:K81"/>
    <mergeCell ref="C79:F81"/>
    <mergeCell ref="B79:B81"/>
    <mergeCell ref="H69:K69"/>
    <mergeCell ref="H68:K68"/>
    <mergeCell ref="H70:K70"/>
    <mergeCell ref="H71:K71"/>
    <mergeCell ref="H72:K72"/>
    <mergeCell ref="H74:K74"/>
    <mergeCell ref="H75:K75"/>
  </mergeCells>
  <phoneticPr fontId="2" type="noConversion"/>
  <conditionalFormatting sqref="H26:H27">
    <cfRule type="containsBlanks" dxfId="625" priority="56">
      <formula>LEN(TRIM(H26))=0</formula>
    </cfRule>
  </conditionalFormatting>
  <conditionalFormatting sqref="H48 H52">
    <cfRule type="containsBlanks" dxfId="624" priority="55">
      <formula>LEN(TRIM(H48))=0</formula>
    </cfRule>
  </conditionalFormatting>
  <conditionalFormatting sqref="H32">
    <cfRule type="containsBlanks" dxfId="623" priority="48">
      <formula>LEN(TRIM(H32))=0</formula>
    </cfRule>
  </conditionalFormatting>
  <conditionalFormatting sqref="H25">
    <cfRule type="containsBlanks" dxfId="622" priority="57">
      <formula>LEN(TRIM(H25))=0</formula>
    </cfRule>
  </conditionalFormatting>
  <conditionalFormatting sqref="G32:G33 G36:H37">
    <cfRule type="containsBlanks" dxfId="621" priority="49">
      <formula>LEN(TRIM(G32))=0</formula>
    </cfRule>
  </conditionalFormatting>
  <conditionalFormatting sqref="H94">
    <cfRule type="containsBlanks" dxfId="620" priority="39">
      <formula>LEN(TRIM(H94))=0</formula>
    </cfRule>
  </conditionalFormatting>
  <conditionalFormatting sqref="H72">
    <cfRule type="containsBlanks" dxfId="619" priority="50">
      <formula>LEN(TRIM(H72))=0</formula>
    </cfRule>
  </conditionalFormatting>
  <conditionalFormatting sqref="H99">
    <cfRule type="containsBlanks" dxfId="618" priority="38">
      <formula>LEN(TRIM(H99))=0</formula>
    </cfRule>
  </conditionalFormatting>
  <conditionalFormatting sqref="H53">
    <cfRule type="containsBlanks" dxfId="617" priority="54">
      <formula>LEN(TRIM(H53))=0</formula>
    </cfRule>
  </conditionalFormatting>
  <conditionalFormatting sqref="H59 H65 H68">
    <cfRule type="containsBlanks" dxfId="616" priority="53">
      <formula>LEN(TRIM(H59))=0</formula>
    </cfRule>
  </conditionalFormatting>
  <conditionalFormatting sqref="H69:H70">
    <cfRule type="containsBlanks" dxfId="615" priority="52">
      <formula>LEN(TRIM(H69))=0</formula>
    </cfRule>
  </conditionalFormatting>
  <conditionalFormatting sqref="H82:H84">
    <cfRule type="containsBlanks" dxfId="614" priority="36">
      <formula>LEN(TRIM(H82))=0</formula>
    </cfRule>
  </conditionalFormatting>
  <conditionalFormatting sqref="H85:H86">
    <cfRule type="containsBlanks" dxfId="613" priority="35">
      <formula>LEN(TRIM(H85))=0</formula>
    </cfRule>
  </conditionalFormatting>
  <conditionalFormatting sqref="H87">
    <cfRule type="containsBlanks" dxfId="612" priority="34">
      <formula>LEN(TRIM(H87))=0</formula>
    </cfRule>
  </conditionalFormatting>
  <conditionalFormatting sqref="H33">
    <cfRule type="containsBlanks" dxfId="611" priority="47">
      <formula>LEN(TRIM(H33))=0</formula>
    </cfRule>
  </conditionalFormatting>
  <conditionalFormatting sqref="G38:G40 G41:H42 G43:G47">
    <cfRule type="containsBlanks" dxfId="610" priority="46">
      <formula>LEN(TRIM(G38))=0</formula>
    </cfRule>
  </conditionalFormatting>
  <conditionalFormatting sqref="H38">
    <cfRule type="containsBlanks" dxfId="609" priority="45">
      <formula>LEN(TRIM(H38))=0</formula>
    </cfRule>
  </conditionalFormatting>
  <conditionalFormatting sqref="H92">
    <cfRule type="containsBlanks" dxfId="608" priority="32">
      <formula>LEN(TRIM(H92))=0</formula>
    </cfRule>
  </conditionalFormatting>
  <conditionalFormatting sqref="H88">
    <cfRule type="containsBlanks" dxfId="607" priority="28">
      <formula>LEN(TRIM(H88))=0</formula>
    </cfRule>
  </conditionalFormatting>
  <conditionalFormatting sqref="H39">
    <cfRule type="containsBlanks" dxfId="606" priority="44">
      <formula>LEN(TRIM(H39))=0</formula>
    </cfRule>
  </conditionalFormatting>
  <conditionalFormatting sqref="H74">
    <cfRule type="containsBlanks" dxfId="605" priority="43">
      <formula>LEN(TRIM(H74))=0</formula>
    </cfRule>
  </conditionalFormatting>
  <conditionalFormatting sqref="H75">
    <cfRule type="containsBlanks" dxfId="604" priority="42">
      <formula>LEN(TRIM(H75))=0</formula>
    </cfRule>
  </conditionalFormatting>
  <conditionalFormatting sqref="H76">
    <cfRule type="containsBlanks" dxfId="603" priority="41">
      <formula>LEN(TRIM(H76))=0</formula>
    </cfRule>
  </conditionalFormatting>
  <conditionalFormatting sqref="H93">
    <cfRule type="containsBlanks" dxfId="602" priority="33">
      <formula>LEN(TRIM(H93))=0</formula>
    </cfRule>
  </conditionalFormatting>
  <conditionalFormatting sqref="H95">
    <cfRule type="containsBlanks" dxfId="601" priority="24">
      <formula>LEN(TRIM(H95))=0</formula>
    </cfRule>
  </conditionalFormatting>
  <conditionalFormatting sqref="H79">
    <cfRule type="containsBlanks" dxfId="600" priority="37">
      <formula>LEN(TRIM(H79))=0</formula>
    </cfRule>
  </conditionalFormatting>
  <conditionalFormatting sqref="H90">
    <cfRule type="containsBlanks" dxfId="599" priority="30">
      <formula>LEN(TRIM(H90))=0</formula>
    </cfRule>
  </conditionalFormatting>
  <conditionalFormatting sqref="H91">
    <cfRule type="containsBlanks" dxfId="598" priority="31">
      <formula>LEN(TRIM(H91))=0</formula>
    </cfRule>
  </conditionalFormatting>
  <conditionalFormatting sqref="H89">
    <cfRule type="containsBlanks" dxfId="597" priority="29">
      <formula>LEN(TRIM(H89))=0</formula>
    </cfRule>
  </conditionalFormatting>
  <conditionalFormatting sqref="H101">
    <cfRule type="containsBlanks" dxfId="596" priority="22">
      <formula>LEN(TRIM(H101))=0</formula>
    </cfRule>
  </conditionalFormatting>
  <conditionalFormatting sqref="H98">
    <cfRule type="containsBlanks" dxfId="595" priority="27">
      <formula>LEN(TRIM(H98))=0</formula>
    </cfRule>
  </conditionalFormatting>
  <conditionalFormatting sqref="H97">
    <cfRule type="containsBlanks" dxfId="594" priority="26">
      <formula>LEN(TRIM(H97))=0</formula>
    </cfRule>
  </conditionalFormatting>
  <conditionalFormatting sqref="H96">
    <cfRule type="containsBlanks" dxfId="593" priority="25">
      <formula>LEN(TRIM(H96))=0</formula>
    </cfRule>
  </conditionalFormatting>
  <conditionalFormatting sqref="H100">
    <cfRule type="containsBlanks" dxfId="592" priority="23">
      <formula>LEN(TRIM(H100))=0</formula>
    </cfRule>
  </conditionalFormatting>
  <conditionalFormatting sqref="G30:H30">
    <cfRule type="containsBlanks" dxfId="591" priority="21">
      <formula>LEN(TRIM(G30))=0</formula>
    </cfRule>
  </conditionalFormatting>
  <conditionalFormatting sqref="G31:H31">
    <cfRule type="containsBlanks" dxfId="590" priority="20">
      <formula>LEN(TRIM(G31))=0</formula>
    </cfRule>
  </conditionalFormatting>
  <conditionalFormatting sqref="H34:H35">
    <cfRule type="containsBlanks" dxfId="589" priority="18">
      <formula>LEN(TRIM(H34))=0</formula>
    </cfRule>
  </conditionalFormatting>
  <conditionalFormatting sqref="G34:G35">
    <cfRule type="containsBlanks" dxfId="588" priority="19">
      <formula>LEN(TRIM(G34))=0</formula>
    </cfRule>
  </conditionalFormatting>
  <conditionalFormatting sqref="H40">
    <cfRule type="containsBlanks" dxfId="587" priority="17">
      <formula>LEN(TRIM(H40))=0</formula>
    </cfRule>
  </conditionalFormatting>
  <conditionalFormatting sqref="H46">
    <cfRule type="containsBlanks" dxfId="586" priority="16">
      <formula>LEN(TRIM(H46))=0</formula>
    </cfRule>
  </conditionalFormatting>
  <conditionalFormatting sqref="H43:H45">
    <cfRule type="containsBlanks" dxfId="585" priority="15">
      <formula>LEN(TRIM(H43))=0</formula>
    </cfRule>
  </conditionalFormatting>
  <conditionalFormatting sqref="H47">
    <cfRule type="containsBlanks" dxfId="584" priority="14">
      <formula>LEN(TRIM(H47))=0</formula>
    </cfRule>
  </conditionalFormatting>
  <conditionalFormatting sqref="H51">
    <cfRule type="containsBlanks" dxfId="583" priority="12">
      <formula>LEN(TRIM(H51))=0</formula>
    </cfRule>
  </conditionalFormatting>
  <conditionalFormatting sqref="H49:H50">
    <cfRule type="containsBlanks" dxfId="582" priority="13">
      <formula>LEN(TRIM(H49))=0</formula>
    </cfRule>
  </conditionalFormatting>
  <conditionalFormatting sqref="H58">
    <cfRule type="containsBlanks" dxfId="581" priority="9">
      <formula>LEN(TRIM(H58))=0</formula>
    </cfRule>
  </conditionalFormatting>
  <conditionalFormatting sqref="H54:H55">
    <cfRule type="containsBlanks" dxfId="580" priority="11">
      <formula>LEN(TRIM(H54))=0</formula>
    </cfRule>
  </conditionalFormatting>
  <conditionalFormatting sqref="H56:H57">
    <cfRule type="containsBlanks" dxfId="579" priority="10">
      <formula>LEN(TRIM(H56))=0</formula>
    </cfRule>
  </conditionalFormatting>
  <conditionalFormatting sqref="H62:H63">
    <cfRule type="containsBlanks" dxfId="578" priority="7">
      <formula>LEN(TRIM(H62))=0</formula>
    </cfRule>
  </conditionalFormatting>
  <conditionalFormatting sqref="H60:H61">
    <cfRule type="containsBlanks" dxfId="577" priority="8">
      <formula>LEN(TRIM(H60))=0</formula>
    </cfRule>
  </conditionalFormatting>
  <conditionalFormatting sqref="H64">
    <cfRule type="containsBlanks" dxfId="576" priority="6">
      <formula>LEN(TRIM(H64))=0</formula>
    </cfRule>
  </conditionalFormatting>
  <conditionalFormatting sqref="H67">
    <cfRule type="containsBlanks" dxfId="575" priority="4">
      <formula>LEN(TRIM(H67))=0</formula>
    </cfRule>
  </conditionalFormatting>
  <conditionalFormatting sqref="H66">
    <cfRule type="containsBlanks" dxfId="574" priority="5">
      <formula>LEN(TRIM(H66))=0</formula>
    </cfRule>
  </conditionalFormatting>
  <conditionalFormatting sqref="H73">
    <cfRule type="containsBlanks" dxfId="573" priority="3">
      <formula>LEN(TRIM(H73))=0</formula>
    </cfRule>
  </conditionalFormatting>
  <conditionalFormatting sqref="H78">
    <cfRule type="containsBlanks" dxfId="572" priority="2">
      <formula>LEN(TRIM(H78))=0</formula>
    </cfRule>
  </conditionalFormatting>
  <conditionalFormatting sqref="H80:H81">
    <cfRule type="containsBlanks" dxfId="571" priority="1">
      <formula>LEN(TRIM(H80))=0</formula>
    </cfRule>
  </conditionalFormatting>
  <conditionalFormatting sqref="G25:G27 G28:H29">
    <cfRule type="containsBlanks" dxfId="570" priority="58">
      <formula>LEN(TRIM(G25))=0</formula>
    </cfRule>
  </conditionalFormatting>
  <conditionalFormatting sqref="H71">
    <cfRule type="containsBlanks" dxfId="569" priority="51">
      <formula>LEN(TRIM(H71))=0</formula>
    </cfRule>
  </conditionalFormatting>
  <conditionalFormatting sqref="H77">
    <cfRule type="containsBlanks" dxfId="568" priority="40">
      <formula>LEN(TRIM(H77))=0</formula>
    </cfRule>
  </conditionalFormatting>
  <pageMargins left="0.70866141732283472" right="0.70866141732283472" top="0.74803149606299213" bottom="0.74803149606299213" header="0.31496062992125984" footer="0.31496062992125984"/>
  <pageSetup paperSize="9" scale="89" fitToHeight="0" orientation="landscape" horizontalDpi="4294967292" verticalDpi="300" r:id="rId1"/>
  <rowBreaks count="1" manualBreakCount="1">
    <brk id="6"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FFF00"/>
  </sheetPr>
  <dimension ref="A1:M114"/>
  <sheetViews>
    <sheetView tabSelected="1" view="pageBreakPreview" zoomScale="70" zoomScaleNormal="90" zoomScaleSheetLayoutView="70" workbookViewId="0">
      <selection activeCell="I17" sqref="I17"/>
    </sheetView>
  </sheetViews>
  <sheetFormatPr defaultColWidth="9" defaultRowHeight="15.6"/>
  <cols>
    <col min="1" max="1" width="3.09765625" style="9" customWidth="1"/>
    <col min="2" max="2" width="5.3984375" style="10" customWidth="1"/>
    <col min="3" max="3" width="33.296875" style="9" customWidth="1"/>
    <col min="4" max="4" width="15.3984375" style="10" customWidth="1"/>
    <col min="5" max="6" width="12.3984375" style="9" customWidth="1"/>
    <col min="7" max="7" width="13.8984375" style="9" customWidth="1"/>
    <col min="8" max="8" width="14" style="9" customWidth="1"/>
    <col min="9" max="9" width="13.69921875" style="9" customWidth="1"/>
    <col min="10" max="10" width="14" style="9" customWidth="1"/>
    <col min="11" max="13" width="12.3984375" style="9" customWidth="1"/>
    <col min="14" max="16384" width="9" style="9"/>
  </cols>
  <sheetData>
    <row r="1" spans="1:13" ht="18" thickBot="1">
      <c r="A1" s="8" t="s">
        <v>2223</v>
      </c>
      <c r="I1" s="27"/>
    </row>
    <row r="2" spans="1:13" ht="54" customHeight="1" thickBot="1">
      <c r="B2" s="74" t="s">
        <v>36</v>
      </c>
      <c r="C2" s="75" t="s">
        <v>2224</v>
      </c>
      <c r="D2" s="76" t="s">
        <v>2225</v>
      </c>
      <c r="E2" s="72" t="s">
        <v>2227</v>
      </c>
      <c r="F2" s="53" t="s">
        <v>2228</v>
      </c>
      <c r="G2" s="53" t="s">
        <v>2229</v>
      </c>
      <c r="H2" s="53" t="s">
        <v>2230</v>
      </c>
      <c r="I2" s="53" t="s">
        <v>2231</v>
      </c>
      <c r="J2" s="54" t="s">
        <v>2226</v>
      </c>
      <c r="K2" s="32"/>
      <c r="L2" s="29"/>
      <c r="M2" s="28"/>
    </row>
    <row r="3" spans="1:13" ht="28.8" customHeight="1">
      <c r="B3" s="73">
        <v>1</v>
      </c>
      <c r="C3" s="121" t="s">
        <v>2232</v>
      </c>
      <c r="D3" s="71">
        <v>3</v>
      </c>
      <c r="E3" s="57">
        <f>COUNTIF('3. Checklist'!$P$4:$P$6, "1")</f>
        <v>0</v>
      </c>
      <c r="F3" s="58">
        <f>COUNTIF('3. Checklist'!$P$4:$P$6, "2")</f>
        <v>1</v>
      </c>
      <c r="G3" s="56">
        <f>COUNTIF('3. Checklist'!$P$4:$P$6, "3")</f>
        <v>1</v>
      </c>
      <c r="H3" s="56">
        <f>COUNTIF('3. Checklist'!$P$4:$P$6, "4")</f>
        <v>0</v>
      </c>
      <c r="I3" s="56">
        <f>COUNTIF('3. Checklist'!$P$4:$P$6, "5")</f>
        <v>1</v>
      </c>
      <c r="J3" s="59" cm="1">
        <f t="array" ref="J3">SUM('3. Checklist'!$P$4:$P$6/D3)</f>
        <v>3.3333333333333335</v>
      </c>
      <c r="K3" s="33"/>
      <c r="L3" s="30"/>
      <c r="M3" s="28"/>
    </row>
    <row r="4" spans="1:13" ht="32.4" customHeight="1">
      <c r="B4" s="60">
        <v>2</v>
      </c>
      <c r="C4" s="117" t="s">
        <v>2299</v>
      </c>
      <c r="D4" s="67">
        <v>4</v>
      </c>
      <c r="E4" s="62">
        <f>COUNTIF('3. Checklist'!$P$7:$P$10, "1")</f>
        <v>2</v>
      </c>
      <c r="F4" s="63">
        <f>COUNTIF('3. Checklist'!$P$7:$P$10, "2")</f>
        <v>1</v>
      </c>
      <c r="G4" s="61">
        <f>COUNTIF('3. Checklist'!$P$7:$P$10, "3")</f>
        <v>1</v>
      </c>
      <c r="H4" s="61">
        <f>COUNTIF('3. Checklist'!$P$7:$P$10, "4")</f>
        <v>0</v>
      </c>
      <c r="I4" s="61">
        <f>COUNTIF('3. Checklist'!$P$7:$P$10, "5")</f>
        <v>0</v>
      </c>
      <c r="J4" s="64" cm="1">
        <f t="array" ref="J4">SUM('3. Checklist'!$P$7:$P$10/D4)</f>
        <v>1.75</v>
      </c>
      <c r="K4" s="33"/>
      <c r="L4" s="31"/>
      <c r="M4" s="28"/>
    </row>
    <row r="5" spans="1:13" ht="28.8" customHeight="1">
      <c r="B5" s="60">
        <v>3</v>
      </c>
      <c r="C5" s="117" t="s">
        <v>2300</v>
      </c>
      <c r="D5" s="67">
        <v>3</v>
      </c>
      <c r="E5" s="62">
        <f>COUNTIF('3. Checklist'!$P$11:$P$13, "1")</f>
        <v>0</v>
      </c>
      <c r="F5" s="63">
        <f>COUNTIF('3. Checklist'!$P$11:$P$13, "2")</f>
        <v>0</v>
      </c>
      <c r="G5" s="61">
        <f>COUNTIF('3. Checklist'!$P$11:$P$13, "3")</f>
        <v>0</v>
      </c>
      <c r="H5" s="61">
        <f>COUNTIF('3. Checklist'!$P$11:$P$13, "4")</f>
        <v>0</v>
      </c>
      <c r="I5" s="61">
        <f>COUNTIF('3. Checklist'!$P$11:$P$13, "5")</f>
        <v>0</v>
      </c>
      <c r="J5" s="64" cm="1">
        <f t="array" ref="J5">SUM('3. Checklist'!$P$11:$P$13/D5)</f>
        <v>0</v>
      </c>
      <c r="K5" s="33"/>
      <c r="L5" s="31"/>
      <c r="M5" s="28"/>
    </row>
    <row r="6" spans="1:13" ht="28.8" customHeight="1">
      <c r="B6" s="60">
        <v>4</v>
      </c>
      <c r="C6" s="117" t="s">
        <v>2301</v>
      </c>
      <c r="D6" s="67">
        <v>6</v>
      </c>
      <c r="E6" s="60">
        <f>COUNTIF('3. Checklist'!$P$14:$P$19, "1")</f>
        <v>0</v>
      </c>
      <c r="F6" s="61">
        <f>COUNTIF('3. Checklist'!$P$14:$P$19, "2")</f>
        <v>0</v>
      </c>
      <c r="G6" s="61">
        <f>COUNTIF('3. Checklist'!$P$14:$P$19, "3")</f>
        <v>0</v>
      </c>
      <c r="H6" s="61">
        <f>COUNTIF('3. Checklist'!$P$14:$P$19, "4")</f>
        <v>0</v>
      </c>
      <c r="I6" s="61">
        <f>COUNTIF('3. Checklist'!$P$14:$P$19, "5")</f>
        <v>0</v>
      </c>
      <c r="J6" s="64" cm="1">
        <f t="array" ref="J6">SUM('3. Checklist'!$P$14:$P$19/D6)</f>
        <v>0</v>
      </c>
      <c r="K6" s="33"/>
      <c r="L6" s="31"/>
      <c r="M6" s="28"/>
    </row>
    <row r="7" spans="1:13" ht="28.8" customHeight="1">
      <c r="B7" s="60">
        <v>5</v>
      </c>
      <c r="C7" s="117" t="s">
        <v>2302</v>
      </c>
      <c r="D7" s="67">
        <v>2</v>
      </c>
      <c r="E7" s="60">
        <f>COUNTIF('3. Checklist'!$P$20:$P$21, "1")</f>
        <v>0</v>
      </c>
      <c r="F7" s="61">
        <f>COUNTIF('3. Checklist'!$P$20:$P$21, "2")</f>
        <v>0</v>
      </c>
      <c r="G7" s="61">
        <f>COUNTIF('3. Checklist'!$P$20:$P$21, "3")</f>
        <v>0</v>
      </c>
      <c r="H7" s="61">
        <f>COUNTIF('3. Checklist'!$P$20:$P$21, "4")</f>
        <v>0</v>
      </c>
      <c r="I7" s="61">
        <f>COUNTIF('3. Checklist'!$P$20:$P$21, "5")</f>
        <v>0</v>
      </c>
      <c r="J7" s="64" cm="1">
        <f t="array" ref="J7">SUM('3. Checklist'!$P$20:$P$21/D7)</f>
        <v>0</v>
      </c>
      <c r="K7" s="33"/>
      <c r="L7" s="31"/>
      <c r="M7" s="28"/>
    </row>
    <row r="8" spans="1:13" ht="28.8" customHeight="1">
      <c r="B8" s="60">
        <v>6</v>
      </c>
      <c r="C8" s="117" t="s">
        <v>2303</v>
      </c>
      <c r="D8" s="68">
        <v>1</v>
      </c>
      <c r="E8" s="60">
        <f>COUNTIF('3. Checklist'!$P$22:$P$22, "1")</f>
        <v>0</v>
      </c>
      <c r="F8" s="61">
        <f>COUNTIF('3. Checklist'!$P$22:$P$22, "2")</f>
        <v>0</v>
      </c>
      <c r="G8" s="61">
        <f>COUNTIF('3. Checklist'!$P$22:$P$22, "3")</f>
        <v>0</v>
      </c>
      <c r="H8" s="61">
        <f>COUNTIF('3. Checklist'!$P$22:$P$22, "4")</f>
        <v>0</v>
      </c>
      <c r="I8" s="61">
        <f>COUNTIF('3. Checklist'!$P$22:$P$22, "5")</f>
        <v>0</v>
      </c>
      <c r="J8" s="64" cm="1">
        <f t="array" ref="J8">SUM('3. Checklist'!$P$22:$P$22/D8)</f>
        <v>0</v>
      </c>
      <c r="K8" s="33"/>
      <c r="L8" s="31"/>
      <c r="M8" s="28"/>
    </row>
    <row r="9" spans="1:13" ht="28.8" customHeight="1">
      <c r="B9" s="60">
        <v>7</v>
      </c>
      <c r="C9" s="117" t="s">
        <v>2304</v>
      </c>
      <c r="D9" s="68">
        <v>2</v>
      </c>
      <c r="E9" s="60">
        <f>COUNTIF('3. Checklist'!$P$23:$P$24, "1")</f>
        <v>0</v>
      </c>
      <c r="F9" s="61">
        <f>COUNTIF('3. Checklist'!$P$23:$P$24, "2")</f>
        <v>0</v>
      </c>
      <c r="G9" s="61">
        <f>COUNTIF('3. Checklist'!$P$23:$P$24, "3")</f>
        <v>0</v>
      </c>
      <c r="H9" s="61">
        <f>COUNTIF('3. Checklist'!$P$23:$P$24, "4")</f>
        <v>0</v>
      </c>
      <c r="I9" s="61">
        <f>COUNTIF('3. Checklist'!$P$23:$P$24, "5")</f>
        <v>0</v>
      </c>
      <c r="J9" s="64" cm="1">
        <f t="array" ref="J9">SUM('3. Checklist'!$P$23:$P$24/D9)</f>
        <v>0</v>
      </c>
      <c r="K9" s="33"/>
      <c r="L9" s="31"/>
      <c r="M9" s="28"/>
    </row>
    <row r="10" spans="1:13" ht="28.8" customHeight="1">
      <c r="B10" s="60">
        <v>8</v>
      </c>
      <c r="C10" s="117" t="s">
        <v>2305</v>
      </c>
      <c r="D10" s="68">
        <v>2</v>
      </c>
      <c r="E10" s="60">
        <f>COUNTIF('3. Checklist'!$P$25:$P$26, "1")</f>
        <v>0</v>
      </c>
      <c r="F10" s="61">
        <f>COUNTIF('3. Checklist'!$P$25:$P$26, "2")</f>
        <v>0</v>
      </c>
      <c r="G10" s="61">
        <f>COUNTIF('3. Checklist'!$P$25:$P$26, "3")</f>
        <v>0</v>
      </c>
      <c r="H10" s="61">
        <f>COUNTIF('3. Checklist'!$P$25:$P$26, "4")</f>
        <v>0</v>
      </c>
      <c r="I10" s="61">
        <f>COUNTIF('3. Checklist'!$P$25:$P$26, "5")</f>
        <v>0</v>
      </c>
      <c r="J10" s="64" cm="1">
        <f t="array" ref="J10">SUM('3. Checklist'!$P$25:$P$26/D10)</f>
        <v>0</v>
      </c>
      <c r="K10" s="33"/>
      <c r="L10" s="31"/>
      <c r="M10" s="28"/>
    </row>
    <row r="11" spans="1:13" ht="28.8" customHeight="1">
      <c r="B11" s="60">
        <v>9</v>
      </c>
      <c r="C11" s="117" t="s">
        <v>2306</v>
      </c>
      <c r="D11" s="68">
        <v>1</v>
      </c>
      <c r="E11" s="60">
        <f>COUNTIF('3. Checklist'!$P$27:$P$27, "1")</f>
        <v>0</v>
      </c>
      <c r="F11" s="61">
        <f>COUNTIF('3. Checklist'!$P$27:$P$27, "2")</f>
        <v>0</v>
      </c>
      <c r="G11" s="61">
        <f>COUNTIF('3. Checklist'!$P$27:$P$27, "3")</f>
        <v>0</v>
      </c>
      <c r="H11" s="61">
        <f>COUNTIF('3. Checklist'!$P$27:$P$27, "4")</f>
        <v>0</v>
      </c>
      <c r="I11" s="61">
        <f>COUNTIF('3. Checklist'!$P$27:$P$27, "5")</f>
        <v>0</v>
      </c>
      <c r="J11" s="64" cm="1">
        <f t="array" ref="J11">SUM('3. Checklist'!$P$27:$P$27/D11)</f>
        <v>0</v>
      </c>
      <c r="K11" s="33"/>
      <c r="L11" s="31"/>
      <c r="M11" s="28"/>
    </row>
    <row r="12" spans="1:13" ht="28.8" customHeight="1">
      <c r="B12" s="60">
        <v>10</v>
      </c>
      <c r="C12" s="117" t="s">
        <v>2307</v>
      </c>
      <c r="D12" s="68">
        <v>6</v>
      </c>
      <c r="E12" s="60">
        <f>COUNTIF('3. Checklist'!$P$28:$P$33, "1")</f>
        <v>0</v>
      </c>
      <c r="F12" s="61">
        <f>COUNTIF('3. Checklist'!$P$28:$P$33, "2")</f>
        <v>0</v>
      </c>
      <c r="G12" s="61">
        <f>COUNTIF('3. Checklist'!$P$28:$P$33, "3")</f>
        <v>0</v>
      </c>
      <c r="H12" s="61">
        <f>COUNTIF('3. Checklist'!$P$28:$P$33, "4")</f>
        <v>0</v>
      </c>
      <c r="I12" s="61">
        <f>COUNTIF('3. Checklist'!$P$28:$P$33, "5")</f>
        <v>0</v>
      </c>
      <c r="J12" s="64" cm="1">
        <f t="array" ref="J12">SUM('3. Checklist'!$P$28:$P$33/D12)</f>
        <v>0</v>
      </c>
      <c r="K12" s="33"/>
      <c r="L12" s="31"/>
      <c r="M12" s="28"/>
    </row>
    <row r="13" spans="1:13" ht="32.4" customHeight="1">
      <c r="B13" s="60">
        <v>11</v>
      </c>
      <c r="C13" s="117" t="s">
        <v>2308</v>
      </c>
      <c r="D13" s="68">
        <v>5</v>
      </c>
      <c r="E13" s="60">
        <f>COUNTIF('3. Checklist'!$P$34:$P$38, "1")</f>
        <v>0</v>
      </c>
      <c r="F13" s="61">
        <f>COUNTIF('3. Checklist'!$P$34:$P$38, "2")</f>
        <v>0</v>
      </c>
      <c r="G13" s="61">
        <f>COUNTIF('3. Checklist'!$P$34:$P$38, "3")</f>
        <v>0</v>
      </c>
      <c r="H13" s="61">
        <f>COUNTIF('3. Checklist'!$P$34:$P$38, "4")</f>
        <v>0</v>
      </c>
      <c r="I13" s="61">
        <f>COUNTIF('3. Checklist'!$P$34:$P$38, "5")</f>
        <v>0</v>
      </c>
      <c r="J13" s="64" cm="1">
        <f t="array" ref="J13">SUM('3. Checklist'!$P$34:$P$38/D13)</f>
        <v>0</v>
      </c>
      <c r="K13" s="33"/>
      <c r="L13" s="31"/>
      <c r="M13" s="28"/>
    </row>
    <row r="14" spans="1:13" ht="28.8" customHeight="1">
      <c r="B14" s="60">
        <v>12</v>
      </c>
      <c r="C14" s="117" t="s">
        <v>2309</v>
      </c>
      <c r="D14" s="68">
        <v>1</v>
      </c>
      <c r="E14" s="60">
        <f>COUNTIF('3. Checklist'!$P$39:$P$39, "1")</f>
        <v>0</v>
      </c>
      <c r="F14" s="61">
        <f>COUNTIF('3. Checklist'!$P$39:$P$39, "2")</f>
        <v>0</v>
      </c>
      <c r="G14" s="61">
        <f>COUNTIF('3. Checklist'!$P$39:$P$39, "3")</f>
        <v>0</v>
      </c>
      <c r="H14" s="61">
        <f>COUNTIF('3. Checklist'!$P$39:$P$39, "4")</f>
        <v>0</v>
      </c>
      <c r="I14" s="61">
        <f>COUNTIF('3. Checklist'!$P$39:$P$39, "5")</f>
        <v>0</v>
      </c>
      <c r="J14" s="64" cm="1">
        <f t="array" ref="J14">SUM('3. Checklist'!$P$39:$P$39/D14)</f>
        <v>0</v>
      </c>
      <c r="K14" s="33"/>
      <c r="L14" s="31"/>
      <c r="M14" s="28"/>
    </row>
    <row r="15" spans="1:13" ht="32.4" customHeight="1">
      <c r="B15" s="60">
        <v>13</v>
      </c>
      <c r="C15" s="117" t="s">
        <v>2310</v>
      </c>
      <c r="D15" s="68">
        <v>4</v>
      </c>
      <c r="E15" s="60">
        <f>COUNTIF('3. Checklist'!$P$40:$P$43, "1")</f>
        <v>0</v>
      </c>
      <c r="F15" s="61">
        <f>COUNTIF('3. Checklist'!$P$40:$P$43, "2")</f>
        <v>0</v>
      </c>
      <c r="G15" s="61">
        <f>COUNTIF('3. Checklist'!$P$40:$P$43, "3")</f>
        <v>0</v>
      </c>
      <c r="H15" s="61">
        <f>COUNTIF('3. Checklist'!$P$40:$P$43, "4")</f>
        <v>0</v>
      </c>
      <c r="I15" s="61">
        <f>COUNTIF('3. Checklist'!$P$40:$P$43, "5")</f>
        <v>0</v>
      </c>
      <c r="J15" s="64" cm="1">
        <f t="array" ref="J15">SUM('3. Checklist'!$P$40:$P$43/D15)</f>
        <v>0</v>
      </c>
      <c r="K15" s="33"/>
      <c r="L15" s="31"/>
      <c r="M15" s="28"/>
    </row>
    <row r="16" spans="1:13" ht="28.8" customHeight="1">
      <c r="B16" s="60">
        <v>14</v>
      </c>
      <c r="C16" s="117" t="s">
        <v>70</v>
      </c>
      <c r="D16" s="68">
        <v>2</v>
      </c>
      <c r="E16" s="60">
        <f>COUNTIF('3. Checklist'!$P$44:$P$45, "1")</f>
        <v>0</v>
      </c>
      <c r="F16" s="61">
        <f>COUNTIF('3. Checklist'!$P$44:$P$45, "2")</f>
        <v>0</v>
      </c>
      <c r="G16" s="61">
        <f>COUNTIF('3. Checklist'!$P$44:$P$45, "3")</f>
        <v>0</v>
      </c>
      <c r="H16" s="61">
        <f>COUNTIF('3. Checklist'!$P$44:$P$45, "4")</f>
        <v>0</v>
      </c>
      <c r="I16" s="61">
        <f>COUNTIF('3. Checklist'!$P$44:$P$45, "5")</f>
        <v>0</v>
      </c>
      <c r="J16" s="64" cm="1">
        <f t="array" ref="J16">SUM('3. Checklist'!$P$44:$P$45/D16)</f>
        <v>0</v>
      </c>
      <c r="K16" s="33"/>
      <c r="L16" s="31"/>
      <c r="M16" s="28"/>
    </row>
    <row r="17" spans="2:13" ht="28.8" customHeight="1">
      <c r="B17" s="60">
        <v>15</v>
      </c>
      <c r="C17" s="117" t="s">
        <v>2311</v>
      </c>
      <c r="D17" s="68">
        <v>6</v>
      </c>
      <c r="E17" s="60">
        <f>COUNTIF('3. Checklist'!$P$46:$P$51, "1")</f>
        <v>0</v>
      </c>
      <c r="F17" s="61">
        <f>COUNTIF('3. Checklist'!$P$46:$P$51, "2")</f>
        <v>0</v>
      </c>
      <c r="G17" s="61">
        <f>COUNTIF('3. Checklist'!$P$46:$P$51, "3")</f>
        <v>0</v>
      </c>
      <c r="H17" s="61">
        <f>COUNTIF('3. Checklist'!$P$46:$P$51, "4")</f>
        <v>0</v>
      </c>
      <c r="I17" s="61">
        <f>COUNTIF('3. Checklist'!$P$46:$P$51, "5")</f>
        <v>0</v>
      </c>
      <c r="J17" s="64" cm="1">
        <f t="array" ref="J17">SUM('3. Checklist'!$P$46:$P$51/D17)</f>
        <v>0</v>
      </c>
      <c r="K17" s="33"/>
      <c r="L17" s="31"/>
      <c r="M17" s="28"/>
    </row>
    <row r="18" spans="2:13" ht="28.8" customHeight="1">
      <c r="B18" s="60">
        <v>16</v>
      </c>
      <c r="C18" s="117" t="s">
        <v>2312</v>
      </c>
      <c r="D18" s="67">
        <v>4</v>
      </c>
      <c r="E18" s="60">
        <f>COUNTIF('3. Checklist'!$P$52:$P$55, "1")</f>
        <v>0</v>
      </c>
      <c r="F18" s="61">
        <f>COUNTIF('3. Checklist'!$P$52:$P$55, "2")</f>
        <v>0</v>
      </c>
      <c r="G18" s="61">
        <f>COUNTIF('3. Checklist'!$P$52:$P$55, "3")</f>
        <v>0</v>
      </c>
      <c r="H18" s="61">
        <f>COUNTIF('3. Checklist'!$P$52:$P$55, "4")</f>
        <v>0</v>
      </c>
      <c r="I18" s="61">
        <f>COUNTIF('3. Checklist'!$P$52:$P$55, "5")</f>
        <v>0</v>
      </c>
      <c r="J18" s="64" cm="1">
        <f t="array" ref="J18">SUM('3. Checklist'!$P$52:$P$55/D18)</f>
        <v>0</v>
      </c>
      <c r="K18" s="33"/>
      <c r="L18" s="31"/>
      <c r="M18" s="28"/>
    </row>
    <row r="19" spans="2:13" ht="48" customHeight="1">
      <c r="B19" s="60">
        <v>17</v>
      </c>
      <c r="C19" s="117" t="s">
        <v>2313</v>
      </c>
      <c r="D19" s="67">
        <v>3</v>
      </c>
      <c r="E19" s="60">
        <f>COUNTIF('3. Checklist'!$P$56:$P$58, "1")</f>
        <v>0</v>
      </c>
      <c r="F19" s="61">
        <f>COUNTIF('3. Checklist'!$P$56:$P$58, "2")</f>
        <v>0</v>
      </c>
      <c r="G19" s="61">
        <f>COUNTIF('3. Checklist'!$P$56:$P$58, "3")</f>
        <v>0</v>
      </c>
      <c r="H19" s="61">
        <f>COUNTIF('3. Checklist'!$P$56:$P$58, "4")</f>
        <v>0</v>
      </c>
      <c r="I19" s="61">
        <f>COUNTIF('3. Checklist'!$P$56:$P$58, "5")</f>
        <v>0</v>
      </c>
      <c r="J19" s="64" cm="1">
        <f t="array" ref="J19">SUM('3. Checklist'!$P$56:$P$58/D19)</f>
        <v>0</v>
      </c>
      <c r="K19" s="33"/>
      <c r="L19" s="31"/>
      <c r="M19" s="28"/>
    </row>
    <row r="20" spans="2:13" ht="32.4" customHeight="1">
      <c r="B20" s="60">
        <v>18</v>
      </c>
      <c r="C20" s="117" t="s">
        <v>2314</v>
      </c>
      <c r="D20" s="68">
        <v>3</v>
      </c>
      <c r="E20" s="60">
        <f>COUNTIF('3. Checklist'!$P$59:$P$61, "1")</f>
        <v>0</v>
      </c>
      <c r="F20" s="61">
        <f>COUNTIF('3. Checklist'!$P$59:$P$61, "2")</f>
        <v>0</v>
      </c>
      <c r="G20" s="61">
        <f>COUNTIF('3. Checklist'!$P$59:$P$61, "3")</f>
        <v>0</v>
      </c>
      <c r="H20" s="61">
        <f>COUNTIF('3. Checklist'!$P$59:$P$61, "4")</f>
        <v>0</v>
      </c>
      <c r="I20" s="61">
        <f>COUNTIF('3. Checklist'!$P$59:$P$61, "5")</f>
        <v>0</v>
      </c>
      <c r="J20" s="64" cm="1">
        <f t="array" ref="J20">SUM('3. Checklist'!$P$59:$P$61/D20)</f>
        <v>0</v>
      </c>
      <c r="K20" s="33"/>
      <c r="L20" s="31"/>
      <c r="M20" s="28"/>
    </row>
    <row r="21" spans="2:13" ht="32.4" customHeight="1">
      <c r="B21" s="60">
        <v>19</v>
      </c>
      <c r="C21" s="117" t="s">
        <v>2315</v>
      </c>
      <c r="D21" s="68">
        <v>2</v>
      </c>
      <c r="E21" s="60">
        <f>COUNTIF('3. Checklist'!$P$62:$P$63, "1")</f>
        <v>0</v>
      </c>
      <c r="F21" s="61">
        <f>COUNTIF('3. Checklist'!$P$62:$P$63, "2")</f>
        <v>0</v>
      </c>
      <c r="G21" s="61">
        <f>COUNTIF('3. Checklist'!$P$62:$P$63, "3")</f>
        <v>0</v>
      </c>
      <c r="H21" s="61">
        <f>COUNTIF('3. Checklist'!$P$62:$P$63, "4")</f>
        <v>0</v>
      </c>
      <c r="I21" s="61">
        <f>COUNTIF('3. Checklist'!$P$62:$P$63, "5")</f>
        <v>0</v>
      </c>
      <c r="J21" s="64" cm="1">
        <f t="array" ref="J21">SUM('3. Checklist'!$P$62:$P$63/D21)</f>
        <v>0</v>
      </c>
      <c r="K21" s="33"/>
      <c r="L21" s="31"/>
      <c r="M21" s="28"/>
    </row>
    <row r="22" spans="2:13" ht="28.8" customHeight="1" thickBot="1">
      <c r="B22" s="65">
        <v>20</v>
      </c>
      <c r="C22" s="122" t="s">
        <v>2316</v>
      </c>
      <c r="D22" s="69">
        <v>2</v>
      </c>
      <c r="E22" s="65">
        <f>COUNTIF('3. Checklist'!$P$64:$P$65, "1")</f>
        <v>0</v>
      </c>
      <c r="F22" s="66">
        <f>COUNTIF('3. Checklist'!$P$64:$P$65, "2")</f>
        <v>0</v>
      </c>
      <c r="G22" s="66">
        <f>COUNTIF('3. Checklist'!$P$64:$P$65, "3")</f>
        <v>1</v>
      </c>
      <c r="H22" s="66">
        <f>COUNTIF('3. Checklist'!$P$64:$P$65, "4")</f>
        <v>0</v>
      </c>
      <c r="I22" s="66">
        <f>COUNTIF('3. Checklist'!$P$64:$P$65, "5")</f>
        <v>0</v>
      </c>
      <c r="J22" s="70" cm="1">
        <f t="array" ref="J22">SUM('3. Checklist'!$P$64:$P$65/D22)</f>
        <v>1.5</v>
      </c>
      <c r="K22" s="33"/>
      <c r="L22" s="31"/>
      <c r="M22" s="28"/>
    </row>
    <row r="23" spans="2:13" ht="16.2" thickBot="1">
      <c r="B23" s="34"/>
      <c r="C23" s="35"/>
      <c r="D23" s="34"/>
      <c r="E23" s="35"/>
      <c r="F23" s="35"/>
      <c r="G23" s="35"/>
      <c r="H23" s="165" t="s">
        <v>2320</v>
      </c>
      <c r="I23" s="166"/>
      <c r="J23" s="36" cm="1">
        <f t="array" ref="J23">SUM(J3:J22/20)</f>
        <v>0.32916666666666666</v>
      </c>
    </row>
    <row r="69" spans="1:12" ht="18" thickBot="1">
      <c r="A69" s="8" t="s">
        <v>67</v>
      </c>
    </row>
    <row r="70" spans="1:12" ht="47.4" thickBot="1">
      <c r="B70" s="78" t="s">
        <v>69</v>
      </c>
      <c r="C70" s="78" t="s">
        <v>51</v>
      </c>
      <c r="D70" s="173" t="s">
        <v>68</v>
      </c>
      <c r="E70" s="174"/>
      <c r="F70" s="78" t="s">
        <v>55</v>
      </c>
      <c r="G70" s="72" t="s">
        <v>2233</v>
      </c>
      <c r="H70" s="53" t="s">
        <v>2234</v>
      </c>
      <c r="I70" s="53" t="s">
        <v>2235</v>
      </c>
      <c r="J70" s="53" t="s">
        <v>2236</v>
      </c>
      <c r="K70" s="53" t="s">
        <v>2237</v>
      </c>
      <c r="L70" s="54" t="s">
        <v>2238</v>
      </c>
    </row>
    <row r="71" spans="1:12" ht="33" customHeight="1">
      <c r="B71" s="179">
        <v>1</v>
      </c>
      <c r="C71" s="180" t="s">
        <v>2239</v>
      </c>
      <c r="D71" s="167" t="s">
        <v>2240</v>
      </c>
      <c r="E71" s="168"/>
      <c r="F71" s="49">
        <v>1</v>
      </c>
      <c r="G71" s="55">
        <f>COUNTIF('3. Checklist'!$P$4:$P$4, "1")</f>
        <v>0</v>
      </c>
      <c r="H71" s="56">
        <f>COUNTIF('3. Checklist'!$P$4:$P$4, "2")</f>
        <v>0</v>
      </c>
      <c r="I71" s="56">
        <f>COUNTIF('3. Checklist'!$P$4:$P$4, "3")</f>
        <v>0</v>
      </c>
      <c r="J71" s="56">
        <f>COUNTIF('3. Checklist'!$P$4:$P$4, "4")</f>
        <v>0</v>
      </c>
      <c r="K71" s="56">
        <f>COUNTIF('3. Checklist'!$P$4:$P$4, "5")</f>
        <v>1</v>
      </c>
      <c r="L71" s="59" cm="1">
        <f t="array" ref="L71">SUM('3. Checklist'!$P$4:$P$4/F71)</f>
        <v>5</v>
      </c>
    </row>
    <row r="72" spans="1:12" ht="33" customHeight="1">
      <c r="B72" s="170"/>
      <c r="C72" s="181"/>
      <c r="D72" s="167" t="s">
        <v>2241</v>
      </c>
      <c r="E72" s="168"/>
      <c r="F72" s="51">
        <v>2</v>
      </c>
      <c r="G72" s="60">
        <f>COUNTIF('3. Checklist'!$P$5:$P$6, "1")</f>
        <v>0</v>
      </c>
      <c r="H72" s="61">
        <f>COUNTIF('3. Checklist'!$P$5:$P$6, "2")</f>
        <v>1</v>
      </c>
      <c r="I72" s="61">
        <f>COUNTIF('3. Checklist'!$P$5:$P$6, "3")</f>
        <v>1</v>
      </c>
      <c r="J72" s="61">
        <f>COUNTIF('3. Checklist'!$P$5:$P$6, "4")</f>
        <v>0</v>
      </c>
      <c r="K72" s="61">
        <f>COUNTIF('3. Checklist'!$P$5:$P$6, "5")</f>
        <v>0</v>
      </c>
      <c r="L72" s="64" cm="1">
        <f t="array" ref="L72">SUM('3. Checklist'!$P$5:$P$6/F72)</f>
        <v>2.5</v>
      </c>
    </row>
    <row r="73" spans="1:12" ht="33" customHeight="1">
      <c r="B73" s="183">
        <v>2</v>
      </c>
      <c r="C73" s="180" t="s">
        <v>2242</v>
      </c>
      <c r="D73" s="167" t="s">
        <v>2243</v>
      </c>
      <c r="E73" s="168"/>
      <c r="F73" s="51">
        <v>2</v>
      </c>
      <c r="G73" s="60">
        <f>COUNTIF('3. Checklist'!$P$7:$P$8, "1")</f>
        <v>1</v>
      </c>
      <c r="H73" s="61">
        <f>COUNTIF('3. Checklist'!$P$7:$P$8, "2")</f>
        <v>1</v>
      </c>
      <c r="I73" s="61">
        <f>COUNTIF('3. Checklist'!$P$7:$P$8, "3")</f>
        <v>0</v>
      </c>
      <c r="J73" s="61">
        <f>COUNTIF('3. Checklist'!$P$7:$P$8, "4")</f>
        <v>0</v>
      </c>
      <c r="K73" s="61">
        <f>COUNTIF('3. Checklist'!$P$7:$P$8, "5")</f>
        <v>0</v>
      </c>
      <c r="L73" s="64" cm="1">
        <f t="array" ref="L73">SUM('3. Checklist'!$P$7:$P$8/F73)</f>
        <v>1.5</v>
      </c>
    </row>
    <row r="74" spans="1:12" ht="33" customHeight="1">
      <c r="B74" s="183"/>
      <c r="C74" s="181"/>
      <c r="D74" s="167" t="s">
        <v>2244</v>
      </c>
      <c r="E74" s="168"/>
      <c r="F74" s="51">
        <v>2</v>
      </c>
      <c r="G74" s="60">
        <f>COUNTIF('3. Checklist'!$P$9:$P$10, "1")</f>
        <v>1</v>
      </c>
      <c r="H74" s="61">
        <f>COUNTIF('3. Checklist'!$P$9:$P$10, "2")</f>
        <v>0</v>
      </c>
      <c r="I74" s="61">
        <f>COUNTIF('3. Checklist'!$P$9:$P$10, "3")</f>
        <v>1</v>
      </c>
      <c r="J74" s="61">
        <f>COUNTIF('3. Checklist'!$P$9:$P$10, "4")</f>
        <v>0</v>
      </c>
      <c r="K74" s="61">
        <f>COUNTIF('3. Checklist'!$P$9:$P$10, "5")</f>
        <v>0</v>
      </c>
      <c r="L74" s="64" cm="1">
        <f t="array" ref="L74">SUM('3. Checklist'!$P$9:$P$10/F74)</f>
        <v>2</v>
      </c>
    </row>
    <row r="75" spans="1:12" ht="33" customHeight="1">
      <c r="B75" s="183">
        <v>3</v>
      </c>
      <c r="C75" s="180" t="s">
        <v>2245</v>
      </c>
      <c r="D75" s="167" t="s">
        <v>2246</v>
      </c>
      <c r="E75" s="168"/>
      <c r="F75" s="51">
        <v>1</v>
      </c>
      <c r="G75" s="60">
        <f>COUNTIF('3. Checklist'!$P$11:$P$11, "1")</f>
        <v>0</v>
      </c>
      <c r="H75" s="61">
        <f>COUNTIF('3. Checklist'!$P$11:$P$11, "2")</f>
        <v>0</v>
      </c>
      <c r="I75" s="61">
        <f>COUNTIF('3. Checklist'!$P$11:$P$11, "3")</f>
        <v>0</v>
      </c>
      <c r="J75" s="61">
        <f>COUNTIF('3. Checklist'!$P$11:$P$11, "4")</f>
        <v>0</v>
      </c>
      <c r="K75" s="61">
        <f>COUNTIF('3. Checklist'!$P$11:$P$11, "5")</f>
        <v>0</v>
      </c>
      <c r="L75" s="64" cm="1">
        <f t="array" ref="L75">SUM('3. Checklist'!$P$11:$P$11/F75)</f>
        <v>0</v>
      </c>
    </row>
    <row r="76" spans="1:12" ht="33" customHeight="1">
      <c r="B76" s="183"/>
      <c r="C76" s="181"/>
      <c r="D76" s="167" t="s">
        <v>2247</v>
      </c>
      <c r="E76" s="168"/>
      <c r="F76" s="51">
        <v>2</v>
      </c>
      <c r="G76" s="60">
        <f>COUNTIF('3. Checklist'!$P$12:$P$13, "1")</f>
        <v>0</v>
      </c>
      <c r="H76" s="61">
        <f>COUNTIF('3. Checklist'!$P$12:$P$13, "2")</f>
        <v>0</v>
      </c>
      <c r="I76" s="61">
        <f>COUNTIF('3. Checklist'!$P$12:$P$13, "3")</f>
        <v>0</v>
      </c>
      <c r="J76" s="61">
        <f>COUNTIF('3. Checklist'!$P$12:$P$13, "4")</f>
        <v>0</v>
      </c>
      <c r="K76" s="61">
        <f>COUNTIF('3. Checklist'!$P$12:$P$13, "5")</f>
        <v>0</v>
      </c>
      <c r="L76" s="64" cm="1">
        <f t="array" ref="L76">SUM('3. Checklist'!$P$12:$P$13/F76)</f>
        <v>0</v>
      </c>
    </row>
    <row r="77" spans="1:12" ht="33" customHeight="1">
      <c r="B77" s="169">
        <v>4</v>
      </c>
      <c r="C77" s="180" t="s">
        <v>2248</v>
      </c>
      <c r="D77" s="167" t="s">
        <v>2249</v>
      </c>
      <c r="E77" s="168"/>
      <c r="F77" s="51">
        <v>1</v>
      </c>
      <c r="G77" s="60">
        <f>COUNTIF('3. Checklist'!$P$14:$P$14, "1")</f>
        <v>0</v>
      </c>
      <c r="H77" s="61">
        <f>COUNTIF('3. Checklist'!$P$14:$P$14, "2")</f>
        <v>0</v>
      </c>
      <c r="I77" s="61">
        <f>COUNTIF('3. Checklist'!$P$14:$P$14, "3")</f>
        <v>0</v>
      </c>
      <c r="J77" s="61">
        <f>COUNTIF('3. Checklist'!$P$14:$P$14, "4")</f>
        <v>0</v>
      </c>
      <c r="K77" s="61">
        <f>COUNTIF('3. Checklist'!$P$14:$P$14, "5")</f>
        <v>0</v>
      </c>
      <c r="L77" s="64" cm="1">
        <f t="array" ref="L77">SUM('3. Checklist'!$P$14:$P$14/F77)</f>
        <v>0</v>
      </c>
    </row>
    <row r="78" spans="1:12" ht="33" customHeight="1">
      <c r="B78" s="179"/>
      <c r="C78" s="182"/>
      <c r="D78" s="167" t="s">
        <v>2317</v>
      </c>
      <c r="E78" s="168"/>
      <c r="F78" s="51">
        <v>1</v>
      </c>
      <c r="G78" s="60">
        <f>COUNTIF('3. Checklist'!$P$15:$P$15, "1")</f>
        <v>0</v>
      </c>
      <c r="H78" s="61">
        <f>COUNTIF('3. Checklist'!$P$15:$P$15, "2")</f>
        <v>0</v>
      </c>
      <c r="I78" s="61">
        <f>COUNTIF('3. Checklist'!$P$15:$P$15, "3")</f>
        <v>0</v>
      </c>
      <c r="J78" s="61">
        <f>COUNTIF('3. Checklist'!$P$15:$P$15, "4")</f>
        <v>0</v>
      </c>
      <c r="K78" s="61">
        <f>COUNTIF('3. Checklist'!$P$15:$P$15, "5")</f>
        <v>0</v>
      </c>
      <c r="L78" s="64" cm="1">
        <f t="array" ref="L78">SUM('3. Checklist'!$P$15:$P$15/F78)</f>
        <v>0</v>
      </c>
    </row>
    <row r="79" spans="1:12" ht="33" customHeight="1">
      <c r="B79" s="179"/>
      <c r="C79" s="182"/>
      <c r="D79" s="167" t="s">
        <v>2250</v>
      </c>
      <c r="E79" s="168"/>
      <c r="F79" s="51">
        <v>3</v>
      </c>
      <c r="G79" s="60">
        <f>COUNTIF('3. Checklist'!$P$16:$P$18, "1")</f>
        <v>0</v>
      </c>
      <c r="H79" s="61">
        <f>COUNTIF('3. Checklist'!$P$16:$P$18, "2")</f>
        <v>0</v>
      </c>
      <c r="I79" s="61">
        <f>COUNTIF('3. Checklist'!$P$16:$P$18, "3")</f>
        <v>0</v>
      </c>
      <c r="J79" s="61">
        <f>COUNTIF('3. Checklist'!$P$16:$P$18, "4")</f>
        <v>0</v>
      </c>
      <c r="K79" s="61">
        <f>COUNTIF('3. Checklist'!$P$16:$P$18, "5")</f>
        <v>0</v>
      </c>
      <c r="L79" s="64" cm="1">
        <f t="array" ref="L79">SUM('3. Checklist'!$P$16:$P$18/F79)</f>
        <v>0</v>
      </c>
    </row>
    <row r="80" spans="1:12" ht="33" customHeight="1">
      <c r="B80" s="170"/>
      <c r="C80" s="181"/>
      <c r="D80" s="167" t="s">
        <v>2251</v>
      </c>
      <c r="E80" s="168"/>
      <c r="F80" s="51">
        <v>1</v>
      </c>
      <c r="G80" s="60">
        <f>COUNTIF('3. Checklist'!$P$19:$P$19, "1")</f>
        <v>0</v>
      </c>
      <c r="H80" s="61">
        <f>COUNTIF('3. Checklist'!$P$19:$P$19, "2")</f>
        <v>0</v>
      </c>
      <c r="I80" s="61">
        <f>COUNTIF('3. Checklist'!$P$19:$P$19, "3")</f>
        <v>0</v>
      </c>
      <c r="J80" s="61">
        <f>COUNTIF('3. Checklist'!$P$19:$P$19, "4")</f>
        <v>0</v>
      </c>
      <c r="K80" s="61">
        <f>COUNTIF('3. Checklist'!$P$19:$P$19, "5")</f>
        <v>0</v>
      </c>
      <c r="L80" s="64" cm="1">
        <f t="array" ref="L80">SUM('3. Checklist'!$P$19:$P$19/F80)</f>
        <v>0</v>
      </c>
    </row>
    <row r="81" spans="2:12" ht="46.2" customHeight="1">
      <c r="B81" s="169">
        <v>5</v>
      </c>
      <c r="C81" s="180" t="s">
        <v>2252</v>
      </c>
      <c r="D81" s="167" t="s">
        <v>2253</v>
      </c>
      <c r="E81" s="168"/>
      <c r="F81" s="51">
        <v>1</v>
      </c>
      <c r="G81" s="60">
        <f>COUNTIF('3. Checklist'!$P$20:$P$20, "1")</f>
        <v>0</v>
      </c>
      <c r="H81" s="61">
        <f>COUNTIF('3. Checklist'!$P$20:$P$20, "2")</f>
        <v>0</v>
      </c>
      <c r="I81" s="61">
        <f>COUNTIF('3. Checklist'!$P$20:$P$20, "3")</f>
        <v>0</v>
      </c>
      <c r="J81" s="61">
        <f>COUNTIF('3. Checklist'!$P$20:$P$20, "4")</f>
        <v>0</v>
      </c>
      <c r="K81" s="61">
        <f>COUNTIF('3. Checklist'!$P$20:$P$20, "5")</f>
        <v>0</v>
      </c>
      <c r="L81" s="64" cm="1">
        <f t="array" ref="L81">SUM('3. Checklist'!$P$20:$P$20/F81)</f>
        <v>0</v>
      </c>
    </row>
    <row r="82" spans="2:12" ht="33" customHeight="1">
      <c r="B82" s="170"/>
      <c r="C82" s="181"/>
      <c r="D82" s="167" t="s">
        <v>2254</v>
      </c>
      <c r="E82" s="168"/>
      <c r="F82" s="51">
        <v>1</v>
      </c>
      <c r="G82" s="60">
        <f>COUNTIF('3. Checklist'!$P$21:$P$21, "1")</f>
        <v>0</v>
      </c>
      <c r="H82" s="61">
        <f>COUNTIF('3. Checklist'!$P$21:$P$21, "2")</f>
        <v>0</v>
      </c>
      <c r="I82" s="61">
        <f>COUNTIF('3. Checklist'!$P$21:$P$21, "3")</f>
        <v>0</v>
      </c>
      <c r="J82" s="61">
        <f>COUNTIF('3. Checklist'!$P$21:$P$21, "4")</f>
        <v>0</v>
      </c>
      <c r="K82" s="61">
        <f>COUNTIF('3. Checklist'!$P$21:$P$21, "5")</f>
        <v>0</v>
      </c>
      <c r="L82" s="64" cm="1">
        <f t="array" ref="L82">SUM('3. Checklist'!$P$21:$P$21/F82)</f>
        <v>0</v>
      </c>
    </row>
    <row r="83" spans="2:12" ht="33" customHeight="1">
      <c r="B83" s="51">
        <v>6</v>
      </c>
      <c r="C83" s="50" t="s">
        <v>2255</v>
      </c>
      <c r="D83" s="175" t="s">
        <v>2256</v>
      </c>
      <c r="E83" s="176"/>
      <c r="F83" s="51">
        <v>1</v>
      </c>
      <c r="G83" s="60">
        <f>COUNTIF('3. Checklist'!$P$22:$P$22, "1")</f>
        <v>0</v>
      </c>
      <c r="H83" s="61">
        <f>COUNTIF('3. Checklist'!$P$22:$P$22, "2")</f>
        <v>0</v>
      </c>
      <c r="I83" s="61">
        <f>COUNTIF('3. Checklist'!$P$22:$P$22, "3")</f>
        <v>0</v>
      </c>
      <c r="J83" s="61">
        <f>COUNTIF('3. Checklist'!$P$22:$P$22, "4")</f>
        <v>0</v>
      </c>
      <c r="K83" s="61">
        <f>COUNTIF('3. Checklist'!$P$22:$P$22, "5")</f>
        <v>0</v>
      </c>
      <c r="L83" s="64" cm="1">
        <f t="array" ref="L83">SUM('3. Checklist'!$P$22:$P$22/F83)</f>
        <v>0</v>
      </c>
    </row>
    <row r="84" spans="2:12" ht="33" customHeight="1">
      <c r="B84" s="169">
        <v>7</v>
      </c>
      <c r="C84" s="180" t="s">
        <v>2257</v>
      </c>
      <c r="D84" s="175" t="s">
        <v>2258</v>
      </c>
      <c r="E84" s="176"/>
      <c r="F84" s="51">
        <v>1</v>
      </c>
      <c r="G84" s="60">
        <f>COUNTIF('3. Checklist'!$P$23:$P$23, "1")</f>
        <v>0</v>
      </c>
      <c r="H84" s="61">
        <f>COUNTIF('3. Checklist'!$P$23:$P$23, "2")</f>
        <v>0</v>
      </c>
      <c r="I84" s="61">
        <f>COUNTIF('3. Checklist'!$P$23:$P$23, "3")</f>
        <v>0</v>
      </c>
      <c r="J84" s="61">
        <f>COUNTIF('3. Checklist'!$P$23:$P$23, "4")</f>
        <v>0</v>
      </c>
      <c r="K84" s="61">
        <f>COUNTIF('3. Checklist'!$P$23:$P$23, "5")</f>
        <v>0</v>
      </c>
      <c r="L84" s="64" cm="1">
        <f t="array" ref="L84">SUM('3. Checklist'!$P$23:$P$23/F84)</f>
        <v>0</v>
      </c>
    </row>
    <row r="85" spans="2:12" ht="33" customHeight="1">
      <c r="B85" s="170"/>
      <c r="C85" s="181"/>
      <c r="D85" s="175" t="s">
        <v>2259</v>
      </c>
      <c r="E85" s="176"/>
      <c r="F85" s="51">
        <v>1</v>
      </c>
      <c r="G85" s="60">
        <f>COUNTIF('3. Checklist'!$P$24:$P$24, "1")</f>
        <v>0</v>
      </c>
      <c r="H85" s="61">
        <f>COUNTIF('3. Checklist'!$P$24:$P$24, "2")</f>
        <v>0</v>
      </c>
      <c r="I85" s="61">
        <f>COUNTIF('3. Checklist'!$P$24:$P$24, "3")</f>
        <v>0</v>
      </c>
      <c r="J85" s="61">
        <f>COUNTIF('3. Checklist'!$P$24:$P$24, "4")</f>
        <v>0</v>
      </c>
      <c r="K85" s="61">
        <f>COUNTIF('3. Checklist'!$P$24:$P$24, "5")</f>
        <v>0</v>
      </c>
      <c r="L85" s="64" cm="1">
        <f t="array" ref="L85">SUM('3. Checklist'!$P$24:$P$24/F85)</f>
        <v>0</v>
      </c>
    </row>
    <row r="86" spans="2:12" ht="33" customHeight="1">
      <c r="B86" s="51">
        <v>8</v>
      </c>
      <c r="C86" s="50" t="s">
        <v>2260</v>
      </c>
      <c r="D86" s="177" t="s">
        <v>2261</v>
      </c>
      <c r="E86" s="178"/>
      <c r="F86" s="51">
        <v>2</v>
      </c>
      <c r="G86" s="60">
        <f>COUNTIF('3. Checklist'!$P$25:$P$26, "1")</f>
        <v>0</v>
      </c>
      <c r="H86" s="61">
        <f>COUNTIF('3. Checklist'!$P$25:$P$26, "2")</f>
        <v>0</v>
      </c>
      <c r="I86" s="61">
        <f>COUNTIF('3. Checklist'!$P$25:$P$26, "3")</f>
        <v>0</v>
      </c>
      <c r="J86" s="61">
        <f>COUNTIF('3. Checklist'!$P$25:$P$26, "4")</f>
        <v>0</v>
      </c>
      <c r="K86" s="61">
        <f>COUNTIF('3. Checklist'!$P$25:$P$26, "5")</f>
        <v>0</v>
      </c>
      <c r="L86" s="64" cm="1">
        <f t="array" ref="L86">SUM('3. Checklist'!$P$25:$P$26/F86)</f>
        <v>0</v>
      </c>
    </row>
    <row r="87" spans="2:12" ht="33" customHeight="1">
      <c r="B87" s="51">
        <v>9</v>
      </c>
      <c r="C87" s="50" t="s">
        <v>2262</v>
      </c>
      <c r="D87" s="175" t="s">
        <v>2263</v>
      </c>
      <c r="E87" s="176"/>
      <c r="F87" s="51">
        <v>1</v>
      </c>
      <c r="G87" s="60">
        <f>COUNTIF('3. Checklist'!$P$27:$P$27, "1")</f>
        <v>0</v>
      </c>
      <c r="H87" s="61">
        <f>COUNTIF('3. Checklist'!$P$27:$P$27, "2")</f>
        <v>0</v>
      </c>
      <c r="I87" s="61">
        <f>COUNTIF('3. Checklist'!$P$27:$P$27, "3")</f>
        <v>0</v>
      </c>
      <c r="J87" s="61">
        <f>COUNTIF('3. Checklist'!$P$27:$P$27, "4")</f>
        <v>0</v>
      </c>
      <c r="K87" s="61">
        <f>COUNTIF('3. Checklist'!$P$27:$P$27, "5")</f>
        <v>0</v>
      </c>
      <c r="L87" s="64" cm="1">
        <f t="array" ref="L87">SUM('3. Checklist'!$P$27:$P$27/F87)</f>
        <v>0</v>
      </c>
    </row>
    <row r="88" spans="2:12" ht="45.6" customHeight="1">
      <c r="B88" s="169">
        <v>10</v>
      </c>
      <c r="C88" s="180" t="s">
        <v>2264</v>
      </c>
      <c r="D88" s="175" t="s">
        <v>2265</v>
      </c>
      <c r="E88" s="176"/>
      <c r="F88" s="51">
        <v>1</v>
      </c>
      <c r="G88" s="60">
        <f>COUNTIF('3. Checklist'!$P$28:$P$28, "1")</f>
        <v>0</v>
      </c>
      <c r="H88" s="61">
        <f>COUNTIF('3. Checklist'!$P$28:$P$28, "2")</f>
        <v>0</v>
      </c>
      <c r="I88" s="61">
        <f>COUNTIF('3. Checklist'!$P$28:$P$28, "3")</f>
        <v>0</v>
      </c>
      <c r="J88" s="61">
        <f>COUNTIF('3. Checklist'!$P$28:$P$28, "4")</f>
        <v>0</v>
      </c>
      <c r="K88" s="61">
        <f>COUNTIF('3. Checklist'!$P$28:$P$28, "5")</f>
        <v>0</v>
      </c>
      <c r="L88" s="64" cm="1">
        <f t="array" ref="L88">SUM('3. Checklist'!$P$28:$P$28/F88)</f>
        <v>0</v>
      </c>
    </row>
    <row r="89" spans="2:12" ht="45.6" customHeight="1">
      <c r="B89" s="179"/>
      <c r="C89" s="182"/>
      <c r="D89" s="175" t="s">
        <v>2318</v>
      </c>
      <c r="E89" s="176"/>
      <c r="F89" s="51">
        <v>1</v>
      </c>
      <c r="G89" s="60">
        <f>COUNTIF('3. Checklist'!$P$29:$P$29, "1")</f>
        <v>0</v>
      </c>
      <c r="H89" s="61">
        <f>COUNTIF('3. Checklist'!$P$29:$P$29, "2")</f>
        <v>0</v>
      </c>
      <c r="I89" s="61">
        <f>COUNTIF('3. Checklist'!$P$29:$P$29, "3")</f>
        <v>0</v>
      </c>
      <c r="J89" s="61">
        <f>COUNTIF('3. Checklist'!$P$29:$P$29, "4")</f>
        <v>0</v>
      </c>
      <c r="K89" s="61">
        <f>COUNTIF('3. Checklist'!$P$29:$P$29, "5")</f>
        <v>0</v>
      </c>
      <c r="L89" s="64" cm="1">
        <f t="array" ref="L89">SUM('3. Checklist'!$P$29:$P$29/F89)</f>
        <v>0</v>
      </c>
    </row>
    <row r="90" spans="2:12" ht="45.6" customHeight="1">
      <c r="B90" s="179"/>
      <c r="C90" s="182"/>
      <c r="D90" s="175" t="s">
        <v>2266</v>
      </c>
      <c r="E90" s="176"/>
      <c r="F90" s="51">
        <v>1</v>
      </c>
      <c r="G90" s="60">
        <f>COUNTIF('3. Checklist'!$P$30:$P$30, "1")</f>
        <v>0</v>
      </c>
      <c r="H90" s="61">
        <f>COUNTIF('3. Checklist'!$P$30:$P$30, "2")</f>
        <v>0</v>
      </c>
      <c r="I90" s="61">
        <f>COUNTIF('3. Checklist'!$P$30:$P$30, "3")</f>
        <v>0</v>
      </c>
      <c r="J90" s="61">
        <f>COUNTIF('3. Checklist'!$P$30:$P$30, "4")</f>
        <v>0</v>
      </c>
      <c r="K90" s="61">
        <f>COUNTIF('3. Checklist'!$P$30:$P$30, "5")</f>
        <v>0</v>
      </c>
      <c r="L90" s="64" cm="1">
        <f t="array" ref="L90">SUM('3. Checklist'!$P$30:$P$30/F90)</f>
        <v>0</v>
      </c>
    </row>
    <row r="91" spans="2:12" ht="33" customHeight="1">
      <c r="B91" s="179"/>
      <c r="C91" s="182"/>
      <c r="D91" s="175" t="s">
        <v>2267</v>
      </c>
      <c r="E91" s="176"/>
      <c r="F91" s="51">
        <v>2</v>
      </c>
      <c r="G91" s="60">
        <f>COUNTIF('3. Checklist'!$P$31:$P$32, "1")</f>
        <v>0</v>
      </c>
      <c r="H91" s="61">
        <f>COUNTIF('3. Checklist'!$P$31:$P$32, "2")</f>
        <v>0</v>
      </c>
      <c r="I91" s="61">
        <f>COUNTIF('3. Checklist'!$P$31:$P$32, "3")</f>
        <v>0</v>
      </c>
      <c r="J91" s="61">
        <f>COUNTIF('3. Checklist'!$P$31:$P$32, "4")</f>
        <v>0</v>
      </c>
      <c r="K91" s="61">
        <f>COUNTIF('3. Checklist'!$P$31:$P$32, "5")</f>
        <v>0</v>
      </c>
      <c r="L91" s="64" cm="1">
        <f t="array" ref="L91">SUM('3. Checklist'!$P$31:$P$32/F91)</f>
        <v>0</v>
      </c>
    </row>
    <row r="92" spans="2:12" ht="33" customHeight="1">
      <c r="B92" s="170"/>
      <c r="C92" s="181"/>
      <c r="D92" s="175" t="s">
        <v>2319</v>
      </c>
      <c r="E92" s="176"/>
      <c r="F92" s="51">
        <v>1</v>
      </c>
      <c r="G92" s="60">
        <f>COUNTIF('3. Checklist'!$P$33:$P$33, "1")</f>
        <v>0</v>
      </c>
      <c r="H92" s="61">
        <f>COUNTIF('3. Checklist'!$P$33:$P$33, "2")</f>
        <v>0</v>
      </c>
      <c r="I92" s="61">
        <f>COUNTIF('3. Checklist'!$P$33:$P$33, "3")</f>
        <v>0</v>
      </c>
      <c r="J92" s="61">
        <f>COUNTIF('3. Checklist'!$P$33:$P$33, "4")</f>
        <v>0</v>
      </c>
      <c r="K92" s="61">
        <f>COUNTIF('3. Checklist'!$P$33:$P$33, "5")</f>
        <v>0</v>
      </c>
      <c r="L92" s="64" cm="1">
        <f t="array" ref="L92">SUM('3. Checklist'!$P$33:$P$33/F92)</f>
        <v>0</v>
      </c>
    </row>
    <row r="93" spans="2:12" ht="33" customHeight="1">
      <c r="B93" s="169">
        <v>11</v>
      </c>
      <c r="C93" s="180" t="s">
        <v>2268</v>
      </c>
      <c r="D93" s="175" t="s">
        <v>2269</v>
      </c>
      <c r="E93" s="176"/>
      <c r="F93" s="51">
        <v>2</v>
      </c>
      <c r="G93" s="60">
        <f>COUNTIF('3. Checklist'!$P$34:$P$35, "1")</f>
        <v>0</v>
      </c>
      <c r="H93" s="61">
        <f>COUNTIF('3. Checklist'!$P$34:$P$35, "2")</f>
        <v>0</v>
      </c>
      <c r="I93" s="61">
        <f>COUNTIF('3. Checklist'!$P$34:$P$35, "3")</f>
        <v>0</v>
      </c>
      <c r="J93" s="61">
        <f>COUNTIF('3. Checklist'!$P$34:$P$35, "4")</f>
        <v>0</v>
      </c>
      <c r="K93" s="61">
        <f>COUNTIF('3. Checklist'!$P$34:$P$35, "5")</f>
        <v>0</v>
      </c>
      <c r="L93" s="64" cm="1">
        <f t="array" ref="L93">SUM('3. Checklist'!$P$34:$P$35/F93)</f>
        <v>0</v>
      </c>
    </row>
    <row r="94" spans="2:12" ht="33" customHeight="1">
      <c r="B94" s="179"/>
      <c r="C94" s="182"/>
      <c r="D94" s="175" t="s">
        <v>2270</v>
      </c>
      <c r="E94" s="176"/>
      <c r="F94" s="51">
        <v>1</v>
      </c>
      <c r="G94" s="60">
        <f>COUNTIF('3. Checklist'!$P$36:$P$36, "1")</f>
        <v>0</v>
      </c>
      <c r="H94" s="61">
        <f>COUNTIF('3. Checklist'!$P$36:$P$36, "2")</f>
        <v>0</v>
      </c>
      <c r="I94" s="61">
        <f>COUNTIF('3. Checklist'!$P$36:$P$36, "3")</f>
        <v>0</v>
      </c>
      <c r="J94" s="61">
        <f>COUNTIF('3. Checklist'!$P$36:$P$36, "4")</f>
        <v>0</v>
      </c>
      <c r="K94" s="61">
        <f>COUNTIF('3. Checklist'!$P$36:$P$36, "5")</f>
        <v>0</v>
      </c>
      <c r="L94" s="64" cm="1">
        <f t="array" ref="L94">SUM('3. Checklist'!$P$36:$P$36/F94)</f>
        <v>0</v>
      </c>
    </row>
    <row r="95" spans="2:12" ht="33" customHeight="1">
      <c r="B95" s="179"/>
      <c r="C95" s="182"/>
      <c r="D95" s="175" t="s">
        <v>2271</v>
      </c>
      <c r="E95" s="176"/>
      <c r="F95" s="51">
        <v>1</v>
      </c>
      <c r="G95" s="60">
        <f>COUNTIF('3. Checklist'!$P$37:$P$37, "1")</f>
        <v>0</v>
      </c>
      <c r="H95" s="61">
        <f>COUNTIF('3. Checklist'!$P$37:$P$37, "2")</f>
        <v>0</v>
      </c>
      <c r="I95" s="61">
        <f>COUNTIF('3. Checklist'!$P$37:$P$37, "3")</f>
        <v>0</v>
      </c>
      <c r="J95" s="61">
        <f>COUNTIF('3. Checklist'!$P$37:$P$37, "4")</f>
        <v>0</v>
      </c>
      <c r="K95" s="61">
        <f>COUNTIF('3. Checklist'!$P$37:$P$37, "5")</f>
        <v>0</v>
      </c>
      <c r="L95" s="64" cm="1">
        <f t="array" ref="L95">SUM('3. Checklist'!$P$37:$P$37/F95)</f>
        <v>0</v>
      </c>
    </row>
    <row r="96" spans="2:12" ht="33" customHeight="1">
      <c r="B96" s="170"/>
      <c r="C96" s="181"/>
      <c r="D96" s="175" t="s">
        <v>2272</v>
      </c>
      <c r="E96" s="176"/>
      <c r="F96" s="51">
        <v>1</v>
      </c>
      <c r="G96" s="60">
        <f>COUNTIF('3. Checklist'!$P$38:$P$38, "1")</f>
        <v>0</v>
      </c>
      <c r="H96" s="61">
        <f>COUNTIF('3. Checklist'!$P$38:$P$38, "2")</f>
        <v>0</v>
      </c>
      <c r="I96" s="61">
        <f>COUNTIF('3. Checklist'!$P$38:$P$38, "3")</f>
        <v>0</v>
      </c>
      <c r="J96" s="61">
        <f>COUNTIF('3. Checklist'!$P$38:$P$38, "4")</f>
        <v>0</v>
      </c>
      <c r="K96" s="61">
        <f>COUNTIF('3. Checklist'!$P$38:$P$38, "5")</f>
        <v>0</v>
      </c>
      <c r="L96" s="64" cm="1">
        <f t="array" ref="L96">SUM('3. Checklist'!$P$38:$P$38/F96)</f>
        <v>0</v>
      </c>
    </row>
    <row r="97" spans="2:12" ht="33" customHeight="1">
      <c r="B97" s="49">
        <v>12</v>
      </c>
      <c r="C97" s="50" t="s">
        <v>2273</v>
      </c>
      <c r="D97" s="175" t="s">
        <v>2274</v>
      </c>
      <c r="E97" s="176"/>
      <c r="F97" s="51">
        <v>1</v>
      </c>
      <c r="G97" s="60">
        <f>COUNTIF('3. Checklist'!$P$39:$P$39, "1")</f>
        <v>0</v>
      </c>
      <c r="H97" s="61">
        <f>COUNTIF('3. Checklist'!$P$39:$P$39, "2")</f>
        <v>0</v>
      </c>
      <c r="I97" s="61">
        <f>COUNTIF('3. Checklist'!$P$39:$P$39, "3")</f>
        <v>0</v>
      </c>
      <c r="J97" s="61">
        <f>COUNTIF('3. Checklist'!$P$39:$P$39, "4")</f>
        <v>0</v>
      </c>
      <c r="K97" s="61">
        <f>COUNTIF('3. Checklist'!$P$39:$P$39, "5")</f>
        <v>0</v>
      </c>
      <c r="L97" s="64" cm="1">
        <f t="array" ref="L97">SUM('3. Checklist'!$P$39:$P$39/F97)</f>
        <v>0</v>
      </c>
    </row>
    <row r="98" spans="2:12" ht="33" customHeight="1">
      <c r="B98" s="49">
        <v>13</v>
      </c>
      <c r="C98" s="50" t="s">
        <v>2275</v>
      </c>
      <c r="D98" s="175" t="s">
        <v>2276</v>
      </c>
      <c r="E98" s="176"/>
      <c r="F98" s="51">
        <v>4</v>
      </c>
      <c r="G98" s="60">
        <f>COUNTIF('3. Checklist'!$P$40:$P$43, "1")</f>
        <v>0</v>
      </c>
      <c r="H98" s="61">
        <f>COUNTIF('3. Checklist'!$P$40:$P$43, "2")</f>
        <v>0</v>
      </c>
      <c r="I98" s="61">
        <f>COUNTIF('3. Checklist'!$P$40:$P$43, "3")</f>
        <v>0</v>
      </c>
      <c r="J98" s="61">
        <f>COUNTIF('3. Checklist'!$P$40:$P$43, "4")</f>
        <v>0</v>
      </c>
      <c r="K98" s="61">
        <f>COUNTIF('3. Checklist'!$P$40:$P$43, "5")</f>
        <v>0</v>
      </c>
      <c r="L98" s="64" cm="1">
        <f t="array" ref="L98">SUM('3. Checklist'!$P$40:$P$43/F98)</f>
        <v>0</v>
      </c>
    </row>
    <row r="99" spans="2:12" ht="45.6" customHeight="1">
      <c r="B99" s="49">
        <v>14</v>
      </c>
      <c r="C99" s="52" t="s">
        <v>70</v>
      </c>
      <c r="D99" s="175" t="s">
        <v>2277</v>
      </c>
      <c r="E99" s="176"/>
      <c r="F99" s="51">
        <v>2</v>
      </c>
      <c r="G99" s="60">
        <f>COUNTIF('3. Checklist'!$P$44:$P$45, "1")</f>
        <v>0</v>
      </c>
      <c r="H99" s="61">
        <f>COUNTIF('3. Checklist'!$P$44:$P$45, "2")</f>
        <v>0</v>
      </c>
      <c r="I99" s="61">
        <f>COUNTIF('3. Checklist'!$P$44:$P$45, "3")</f>
        <v>0</v>
      </c>
      <c r="J99" s="61">
        <f>COUNTIF('3. Checklist'!$P$44:$P$45, "4")</f>
        <v>0</v>
      </c>
      <c r="K99" s="61">
        <f>COUNTIF('3. Checklist'!$P$44:$P$45, "5")</f>
        <v>0</v>
      </c>
      <c r="L99" s="64" cm="1">
        <f t="array" ref="L99">SUM('3. Checklist'!$P$44:$P$45/F99)</f>
        <v>0</v>
      </c>
    </row>
    <row r="100" spans="2:12" ht="33" customHeight="1">
      <c r="B100" s="169">
        <v>15</v>
      </c>
      <c r="C100" s="180" t="s">
        <v>2278</v>
      </c>
      <c r="D100" s="175" t="s">
        <v>2279</v>
      </c>
      <c r="E100" s="176"/>
      <c r="F100" s="51">
        <v>1</v>
      </c>
      <c r="G100" s="60">
        <f>COUNTIF('3. Checklist'!$P$46:$P$46, "1")</f>
        <v>0</v>
      </c>
      <c r="H100" s="61">
        <f>COUNTIF('3. Checklist'!$P$46:$P$46, "2")</f>
        <v>0</v>
      </c>
      <c r="I100" s="61">
        <f>COUNTIF('3. Checklist'!$P$46:$P$46, "3")</f>
        <v>0</v>
      </c>
      <c r="J100" s="61">
        <f>COUNTIF('3. Checklist'!$P$46:$P$46, "4")</f>
        <v>0</v>
      </c>
      <c r="K100" s="61">
        <f>COUNTIF('3. Checklist'!$P$46:$P$46, "5")</f>
        <v>0</v>
      </c>
      <c r="L100" s="64" cm="1">
        <f t="array" ref="L100">SUM('3. Checklist'!$P$46:$P$46/F100)</f>
        <v>0</v>
      </c>
    </row>
    <row r="101" spans="2:12" ht="33" customHeight="1">
      <c r="B101" s="179"/>
      <c r="C101" s="182"/>
      <c r="D101" s="175" t="s">
        <v>2280</v>
      </c>
      <c r="E101" s="176"/>
      <c r="F101" s="51">
        <v>1</v>
      </c>
      <c r="G101" s="60">
        <f>COUNTIF('3. Checklist'!$P$47:$P$47, "1")</f>
        <v>0</v>
      </c>
      <c r="H101" s="61">
        <f>COUNTIF('3. Checklist'!$P$47:$P$47, "2")</f>
        <v>0</v>
      </c>
      <c r="I101" s="61">
        <f>COUNTIF('3. Checklist'!$P$47:$P$47, "3")</f>
        <v>0</v>
      </c>
      <c r="J101" s="61">
        <f>COUNTIF('3. Checklist'!$P$47:$P$47, "4")</f>
        <v>0</v>
      </c>
      <c r="K101" s="61">
        <f>COUNTIF('3. Checklist'!$P$47:$P$47, "5")</f>
        <v>0</v>
      </c>
      <c r="L101" s="64" cm="1">
        <f t="array" ref="L101">SUM('3. Checklist'!$P$47:$P$47/F101)</f>
        <v>0</v>
      </c>
    </row>
    <row r="102" spans="2:12" ht="33" customHeight="1">
      <c r="B102" s="179"/>
      <c r="C102" s="182"/>
      <c r="D102" s="175" t="s">
        <v>2281</v>
      </c>
      <c r="E102" s="176"/>
      <c r="F102" s="51">
        <v>1</v>
      </c>
      <c r="G102" s="60">
        <f>COUNTIF('3. Checklist'!$P$48:$P$48, "1")</f>
        <v>0</v>
      </c>
      <c r="H102" s="61">
        <f>COUNTIF('3. Checklist'!$P$48:$P$48, "2")</f>
        <v>0</v>
      </c>
      <c r="I102" s="61">
        <f>COUNTIF('3. Checklist'!$P$48:$P$48, "3")</f>
        <v>0</v>
      </c>
      <c r="J102" s="61">
        <f>COUNTIF('3. Checklist'!$P$48:$P$48, "4")</f>
        <v>0</v>
      </c>
      <c r="K102" s="61">
        <f>COUNTIF('3. Checklist'!$P$48:$P$48, "5")</f>
        <v>0</v>
      </c>
      <c r="L102" s="64" cm="1">
        <f t="array" ref="L102">SUM('3. Checklist'!$P$48:$P$48/F102)</f>
        <v>0</v>
      </c>
    </row>
    <row r="103" spans="2:12" ht="45.6" customHeight="1">
      <c r="B103" s="179"/>
      <c r="C103" s="182"/>
      <c r="D103" s="175" t="s">
        <v>2282</v>
      </c>
      <c r="E103" s="176"/>
      <c r="F103" s="51">
        <v>1</v>
      </c>
      <c r="G103" s="60">
        <f>COUNTIF('3. Checklist'!$P$49:$P$49, "1")</f>
        <v>0</v>
      </c>
      <c r="H103" s="61">
        <f>COUNTIF('3. Checklist'!$P$49:$P$49, "2")</f>
        <v>0</v>
      </c>
      <c r="I103" s="61">
        <f>COUNTIF('3. Checklist'!$P$49:$P$49, "3")</f>
        <v>0</v>
      </c>
      <c r="J103" s="61">
        <f>COUNTIF('3. Checklist'!$P$49:$P$49, "4")</f>
        <v>0</v>
      </c>
      <c r="K103" s="61">
        <f>COUNTIF('3. Checklist'!$P$49:$P$49, "5")</f>
        <v>0</v>
      </c>
      <c r="L103" s="64" cm="1">
        <f t="array" ref="L103">SUM('3. Checklist'!$P$49:$P$49/F103)</f>
        <v>0</v>
      </c>
    </row>
    <row r="104" spans="2:12" ht="33" customHeight="1">
      <c r="B104" s="179"/>
      <c r="C104" s="182"/>
      <c r="D104" s="175" t="s">
        <v>2283</v>
      </c>
      <c r="E104" s="176"/>
      <c r="F104" s="51">
        <v>1</v>
      </c>
      <c r="G104" s="60">
        <f>COUNTIF('3. Checklist'!$P$50:$P$50, "1")</f>
        <v>0</v>
      </c>
      <c r="H104" s="61">
        <f>COUNTIF('3. Checklist'!$P$50:$P$50, "2")</f>
        <v>0</v>
      </c>
      <c r="I104" s="61">
        <f>COUNTIF('3. Checklist'!$P$50:$P$50, "3")</f>
        <v>0</v>
      </c>
      <c r="J104" s="61">
        <f>COUNTIF('3. Checklist'!$P$50:$P$50, "4")</f>
        <v>0</v>
      </c>
      <c r="K104" s="61">
        <f>COUNTIF('3. Checklist'!$P$50:$P$50, "5")</f>
        <v>0</v>
      </c>
      <c r="L104" s="64" cm="1">
        <f t="array" ref="L104">SUM('3. Checklist'!$P$50:$P$50/F104)</f>
        <v>0</v>
      </c>
    </row>
    <row r="105" spans="2:12" ht="33" customHeight="1">
      <c r="B105" s="170"/>
      <c r="C105" s="181"/>
      <c r="D105" s="175" t="s">
        <v>2284</v>
      </c>
      <c r="E105" s="176"/>
      <c r="F105" s="51">
        <v>1</v>
      </c>
      <c r="G105" s="60">
        <f>COUNTIF('3. Checklist'!$P$51:$P$51, "1")</f>
        <v>0</v>
      </c>
      <c r="H105" s="61">
        <f>COUNTIF('3. Checklist'!$P$51:$P$51, "2")</f>
        <v>0</v>
      </c>
      <c r="I105" s="61">
        <f>COUNTIF('3. Checklist'!$P$51:$P$51, "3")</f>
        <v>0</v>
      </c>
      <c r="J105" s="61">
        <f>COUNTIF('3. Checklist'!$P$51:$P$51, "4")</f>
        <v>0</v>
      </c>
      <c r="K105" s="61">
        <f>COUNTIF('3. Checklist'!$P$51:$P$51, "5")</f>
        <v>0</v>
      </c>
      <c r="L105" s="64" cm="1">
        <f t="array" ref="L105">SUM('3. Checklist'!$P$51:$P$51/F105)</f>
        <v>0</v>
      </c>
    </row>
    <row r="106" spans="2:12" ht="45.6" customHeight="1">
      <c r="B106" s="169">
        <v>16</v>
      </c>
      <c r="C106" s="180" t="s">
        <v>2285</v>
      </c>
      <c r="D106" s="175" t="s">
        <v>2286</v>
      </c>
      <c r="E106" s="176"/>
      <c r="F106" s="51">
        <v>3</v>
      </c>
      <c r="G106" s="60">
        <f>COUNTIF('3. Checklist'!$P$52:$P$54, "1")</f>
        <v>0</v>
      </c>
      <c r="H106" s="61">
        <f>COUNTIF('3. Checklist'!$P$52:$P$54, "2")</f>
        <v>0</v>
      </c>
      <c r="I106" s="61">
        <f>COUNTIF('3. Checklist'!$P$52:$P$54, "3")</f>
        <v>0</v>
      </c>
      <c r="J106" s="61">
        <f>COUNTIF('3. Checklist'!$P$52:$P$54, "4")</f>
        <v>0</v>
      </c>
      <c r="K106" s="61">
        <f>COUNTIF('3. Checklist'!$P$52:$P$54, "5")</f>
        <v>0</v>
      </c>
      <c r="L106" s="64" cm="1">
        <f t="array" ref="L106">SUM('3. Checklist'!$P$52:$P$54/F106)</f>
        <v>0</v>
      </c>
    </row>
    <row r="107" spans="2:12" ht="33" customHeight="1">
      <c r="B107" s="170"/>
      <c r="C107" s="181"/>
      <c r="D107" s="175" t="s">
        <v>2287</v>
      </c>
      <c r="E107" s="176"/>
      <c r="F107" s="51">
        <v>1</v>
      </c>
      <c r="G107" s="60">
        <f>COUNTIF('3. Checklist'!$P$55:$P$55, "1")</f>
        <v>0</v>
      </c>
      <c r="H107" s="61">
        <f>COUNTIF('3. Checklist'!$P$55:$P$55, "2")</f>
        <v>0</v>
      </c>
      <c r="I107" s="61">
        <f>COUNTIF('3. Checklist'!$P$55:$P$55, "3")</f>
        <v>0</v>
      </c>
      <c r="J107" s="61">
        <f>COUNTIF('3. Checklist'!$P$55:$P$55, "4")</f>
        <v>0</v>
      </c>
      <c r="K107" s="61">
        <f>COUNTIF('3. Checklist'!$P$55:$P$55, "5")</f>
        <v>0</v>
      </c>
      <c r="L107" s="64" cm="1">
        <f t="array" ref="L107">SUM('3. Checklist'!$P$55:$P$55/F107)</f>
        <v>0</v>
      </c>
    </row>
    <row r="108" spans="2:12" ht="33" customHeight="1">
      <c r="B108" s="169">
        <v>17</v>
      </c>
      <c r="C108" s="180" t="s">
        <v>2288</v>
      </c>
      <c r="D108" s="175" t="s">
        <v>2289</v>
      </c>
      <c r="E108" s="176"/>
      <c r="F108" s="51">
        <v>1</v>
      </c>
      <c r="G108" s="60">
        <f>COUNTIF('3. Checklist'!$P$56:$P$56, "1")</f>
        <v>0</v>
      </c>
      <c r="H108" s="61">
        <f>COUNTIF('3. Checklist'!$P$56:$P$56, "2")</f>
        <v>0</v>
      </c>
      <c r="I108" s="61">
        <f>COUNTIF('3. Checklist'!$P$56:$P$56, "3")</f>
        <v>0</v>
      </c>
      <c r="J108" s="61">
        <f>COUNTIF('3. Checklist'!$P$56:$P$56, "4")</f>
        <v>0</v>
      </c>
      <c r="K108" s="61">
        <f>COUNTIF('3. Checklist'!$P$56:$P$56, "5")</f>
        <v>0</v>
      </c>
      <c r="L108" s="64" cm="1">
        <f t="array" ref="L108">SUM('3. Checklist'!$P$56:$P$56/F108)</f>
        <v>0</v>
      </c>
    </row>
    <row r="109" spans="2:12" ht="33" customHeight="1">
      <c r="B109" s="170"/>
      <c r="C109" s="181"/>
      <c r="D109" s="175" t="s">
        <v>2290</v>
      </c>
      <c r="E109" s="176"/>
      <c r="F109" s="51">
        <v>2</v>
      </c>
      <c r="G109" s="60">
        <f>COUNTIF('3. Checklist'!$P$57:$P$58, "1")</f>
        <v>0</v>
      </c>
      <c r="H109" s="61">
        <f>COUNTIF('3. Checklist'!$P$57:$P$58, "2")</f>
        <v>0</v>
      </c>
      <c r="I109" s="61">
        <f>COUNTIF('3. Checklist'!$P$57:$P$58, "3")</f>
        <v>0</v>
      </c>
      <c r="J109" s="61">
        <f>COUNTIF('3. Checklist'!$P$57:$P$58, "4")</f>
        <v>0</v>
      </c>
      <c r="K109" s="61">
        <f>COUNTIF('3. Checklist'!$P$57:$P$58, "5")</f>
        <v>0</v>
      </c>
      <c r="L109" s="64" cm="1">
        <f t="array" ref="L109">SUM('3. Checklist'!$P$57:$P$58/F109)</f>
        <v>0</v>
      </c>
    </row>
    <row r="110" spans="2:12" ht="33" customHeight="1">
      <c r="B110" s="169">
        <v>18</v>
      </c>
      <c r="C110" s="180" t="s">
        <v>2291</v>
      </c>
      <c r="D110" s="175" t="s">
        <v>2292</v>
      </c>
      <c r="E110" s="176"/>
      <c r="F110" s="51">
        <v>1</v>
      </c>
      <c r="G110" s="60">
        <f>COUNTIF('3. Checklist'!$P$59:$P$59, "1")</f>
        <v>0</v>
      </c>
      <c r="H110" s="61">
        <f>COUNTIF('3. Checklist'!$P$59:$P$59, "2")</f>
        <v>0</v>
      </c>
      <c r="I110" s="61">
        <f>COUNTIF('3. Checklist'!$P$59:$P$59, "3")</f>
        <v>0</v>
      </c>
      <c r="J110" s="61">
        <f>COUNTIF('3. Checklist'!$P$59:$P$59, "4")</f>
        <v>0</v>
      </c>
      <c r="K110" s="61">
        <f>COUNTIF('3. Checklist'!$P$59:$P$59, "5")</f>
        <v>0</v>
      </c>
      <c r="L110" s="64" cm="1">
        <f t="array" ref="L110">SUM('3. Checklist'!$P$59:$P$59/F110)</f>
        <v>0</v>
      </c>
    </row>
    <row r="111" spans="2:12" ht="33" customHeight="1">
      <c r="B111" s="170"/>
      <c r="C111" s="181"/>
      <c r="D111" s="175" t="s">
        <v>2293</v>
      </c>
      <c r="E111" s="176"/>
      <c r="F111" s="51">
        <v>2</v>
      </c>
      <c r="G111" s="60">
        <f>COUNTIF('3. Checklist'!$P$60:$P$61, "1")</f>
        <v>0</v>
      </c>
      <c r="H111" s="61">
        <f>COUNTIF('3. Checklist'!$P$60:$P$61, "2")</f>
        <v>0</v>
      </c>
      <c r="I111" s="61">
        <f>COUNTIF('3. Checklist'!$P$60:$P$61, "3")</f>
        <v>0</v>
      </c>
      <c r="J111" s="61">
        <f>COUNTIF('3. Checklist'!$P$60:$P$61, "4")</f>
        <v>0</v>
      </c>
      <c r="K111" s="61">
        <f>COUNTIF('3. Checklist'!$P$60:$P$61, "5")</f>
        <v>0</v>
      </c>
      <c r="L111" s="64" cm="1">
        <f t="array" ref="L111">SUM('3. Checklist'!$P$60:$P$61/F111)</f>
        <v>0</v>
      </c>
    </row>
    <row r="112" spans="2:12" ht="33" customHeight="1">
      <c r="B112" s="169">
        <v>19</v>
      </c>
      <c r="C112" s="180" t="s">
        <v>2294</v>
      </c>
      <c r="D112" s="175" t="s">
        <v>2295</v>
      </c>
      <c r="E112" s="176"/>
      <c r="F112" s="51">
        <v>1</v>
      </c>
      <c r="G112" s="60">
        <f>COUNTIF('3. Checklist'!$P$62:$P$62, "1")</f>
        <v>0</v>
      </c>
      <c r="H112" s="61">
        <f>COUNTIF('3. Checklist'!$P$62:$P$62, "2")</f>
        <v>0</v>
      </c>
      <c r="I112" s="61">
        <f>COUNTIF('3. Checklist'!$P$62:$P$62, "3")</f>
        <v>0</v>
      </c>
      <c r="J112" s="61">
        <f>COUNTIF('3. Checklist'!$P$62:$P$62, "4")</f>
        <v>0</v>
      </c>
      <c r="K112" s="61">
        <f>COUNTIF('3. Checklist'!$P$62:$P$62, "5")</f>
        <v>0</v>
      </c>
      <c r="L112" s="64" cm="1">
        <f t="array" ref="L112">SUM('3. Checklist'!$P$62:$P$62/F112)</f>
        <v>0</v>
      </c>
    </row>
    <row r="113" spans="2:12" ht="33" customHeight="1">
      <c r="B113" s="170"/>
      <c r="C113" s="181"/>
      <c r="D113" s="175" t="s">
        <v>2296</v>
      </c>
      <c r="E113" s="176"/>
      <c r="F113" s="51">
        <v>1</v>
      </c>
      <c r="G113" s="60">
        <f>COUNTIF('3. Checklist'!$P$63:$P$63, "1")</f>
        <v>0</v>
      </c>
      <c r="H113" s="61">
        <f>COUNTIF('3. Checklist'!$P$63:$P$63, "2")</f>
        <v>0</v>
      </c>
      <c r="I113" s="61">
        <f>COUNTIF('3. Checklist'!$P$63:$P$63, "3")</f>
        <v>0</v>
      </c>
      <c r="J113" s="61">
        <f>COUNTIF('3. Checklist'!$P$63:$P$63, "4")</f>
        <v>0</v>
      </c>
      <c r="K113" s="61">
        <f>COUNTIF('3. Checklist'!$P$63:$P$63, "5")</f>
        <v>0</v>
      </c>
      <c r="L113" s="64" cm="1">
        <f t="array" ref="L113">SUM('3. Checklist'!$P$63:$P$63/F113)</f>
        <v>0</v>
      </c>
    </row>
    <row r="114" spans="2:12" ht="33" customHeight="1" thickBot="1">
      <c r="B114" s="41">
        <v>20</v>
      </c>
      <c r="C114" s="77" t="s">
        <v>2297</v>
      </c>
      <c r="D114" s="171" t="s">
        <v>2298</v>
      </c>
      <c r="E114" s="172"/>
      <c r="F114" s="66">
        <v>2</v>
      </c>
      <c r="G114" s="65">
        <f>COUNTIF('3. Checklist'!$P$64:$P$65, "1")</f>
        <v>0</v>
      </c>
      <c r="H114" s="66">
        <f>COUNTIF('3. Checklist'!$P$64:$P$65, "2")</f>
        <v>0</v>
      </c>
      <c r="I114" s="66">
        <f>COUNTIF('3. Checklist'!$P$64:$P$65, "3")</f>
        <v>1</v>
      </c>
      <c r="J114" s="66">
        <f>COUNTIF('3. Checklist'!$P$64:$P$65, "4")</f>
        <v>0</v>
      </c>
      <c r="K114" s="66">
        <f>COUNTIF('3. Checklist'!$P$64:$P$65, "5")</f>
        <v>0</v>
      </c>
      <c r="L114" s="70" cm="1">
        <f t="array" ref="L114">SUM('3. Checklist'!$P$64:$P$65/F114)</f>
        <v>1.5</v>
      </c>
    </row>
  </sheetData>
  <mergeCells count="72">
    <mergeCell ref="C106:C107"/>
    <mergeCell ref="C108:C109"/>
    <mergeCell ref="C110:C111"/>
    <mergeCell ref="C112:C113"/>
    <mergeCell ref="C93:C96"/>
    <mergeCell ref="C100:C105"/>
    <mergeCell ref="C84:C85"/>
    <mergeCell ref="C88:C92"/>
    <mergeCell ref="B71:B72"/>
    <mergeCell ref="B73:B74"/>
    <mergeCell ref="B75:B76"/>
    <mergeCell ref="B77:B80"/>
    <mergeCell ref="B81:B82"/>
    <mergeCell ref="B84:B85"/>
    <mergeCell ref="B88:B92"/>
    <mergeCell ref="C71:C72"/>
    <mergeCell ref="C73:C74"/>
    <mergeCell ref="C75:C76"/>
    <mergeCell ref="C77:C80"/>
    <mergeCell ref="C81:C82"/>
    <mergeCell ref="B93:B96"/>
    <mergeCell ref="B100:B105"/>
    <mergeCell ref="B106:B107"/>
    <mergeCell ref="B108:B109"/>
    <mergeCell ref="B110:B111"/>
    <mergeCell ref="D113:E113"/>
    <mergeCell ref="D108:E108"/>
    <mergeCell ref="D109:E109"/>
    <mergeCell ref="D110:E110"/>
    <mergeCell ref="D111:E111"/>
    <mergeCell ref="D112:E112"/>
    <mergeCell ref="D103:E103"/>
    <mergeCell ref="D104:E104"/>
    <mergeCell ref="D105:E105"/>
    <mergeCell ref="D106:E106"/>
    <mergeCell ref="D107:E107"/>
    <mergeCell ref="D98:E98"/>
    <mergeCell ref="D99:E99"/>
    <mergeCell ref="D100:E100"/>
    <mergeCell ref="D101:E101"/>
    <mergeCell ref="D102:E102"/>
    <mergeCell ref="D93:E93"/>
    <mergeCell ref="D94:E94"/>
    <mergeCell ref="D95:E95"/>
    <mergeCell ref="D96:E96"/>
    <mergeCell ref="D97:E97"/>
    <mergeCell ref="D88:E88"/>
    <mergeCell ref="D89:E89"/>
    <mergeCell ref="D90:E90"/>
    <mergeCell ref="D91:E91"/>
    <mergeCell ref="D92:E92"/>
    <mergeCell ref="B112:B113"/>
    <mergeCell ref="D114:E114"/>
    <mergeCell ref="D70:E70"/>
    <mergeCell ref="D71:E71"/>
    <mergeCell ref="D72:E72"/>
    <mergeCell ref="D73:E73"/>
    <mergeCell ref="D78:E78"/>
    <mergeCell ref="D79:E79"/>
    <mergeCell ref="D80:E80"/>
    <mergeCell ref="D81:E81"/>
    <mergeCell ref="D82:E82"/>
    <mergeCell ref="D83:E83"/>
    <mergeCell ref="D84:E84"/>
    <mergeCell ref="D85:E85"/>
    <mergeCell ref="D86:E86"/>
    <mergeCell ref="D87:E87"/>
    <mergeCell ref="H23:I23"/>
    <mergeCell ref="D74:E74"/>
    <mergeCell ref="D75:E75"/>
    <mergeCell ref="D76:E76"/>
    <mergeCell ref="D77:E77"/>
  </mergeCells>
  <phoneticPr fontId="2" type="noConversion"/>
  <conditionalFormatting sqref="D81:D82">
    <cfRule type="containsBlanks" dxfId="567" priority="25">
      <formula>LEN(TRIM(D81))=0</formula>
    </cfRule>
  </conditionalFormatting>
  <conditionalFormatting sqref="D79">
    <cfRule type="containsBlanks" dxfId="566" priority="24">
      <formula>LEN(TRIM(D79))=0</formula>
    </cfRule>
  </conditionalFormatting>
  <conditionalFormatting sqref="D80">
    <cfRule type="containsBlanks" dxfId="565" priority="23">
      <formula>LEN(TRIM(D80))=0</formula>
    </cfRule>
  </conditionalFormatting>
  <conditionalFormatting sqref="D110">
    <cfRule type="containsBlanks" dxfId="564" priority="5">
      <formula>LEN(TRIM(D110))=0</formula>
    </cfRule>
  </conditionalFormatting>
  <conditionalFormatting sqref="D93">
    <cfRule type="containsBlanks" dxfId="563" priority="22">
      <formula>LEN(TRIM(D93))=0</formula>
    </cfRule>
  </conditionalFormatting>
  <conditionalFormatting sqref="D94">
    <cfRule type="containsBlanks" dxfId="562" priority="21">
      <formula>LEN(TRIM(D94))=0</formula>
    </cfRule>
  </conditionalFormatting>
  <conditionalFormatting sqref="D95">
    <cfRule type="containsBlanks" dxfId="561" priority="20">
      <formula>LEN(TRIM(D95))=0</formula>
    </cfRule>
  </conditionalFormatting>
  <conditionalFormatting sqref="D96">
    <cfRule type="containsBlanks" dxfId="560" priority="19">
      <formula>LEN(TRIM(D96))=0</formula>
    </cfRule>
  </conditionalFormatting>
  <conditionalFormatting sqref="D107">
    <cfRule type="containsBlanks" dxfId="559" priority="18">
      <formula>LEN(TRIM(D107))=0</formula>
    </cfRule>
  </conditionalFormatting>
  <conditionalFormatting sqref="D112">
    <cfRule type="containsBlanks" dxfId="558" priority="17">
      <formula>LEN(TRIM(D112))=0</formula>
    </cfRule>
  </conditionalFormatting>
  <conditionalFormatting sqref="D97">
    <cfRule type="containsBlanks" dxfId="557" priority="16">
      <formula>LEN(TRIM(D97))=0</formula>
    </cfRule>
  </conditionalFormatting>
  <conditionalFormatting sqref="D98">
    <cfRule type="containsBlanks" dxfId="556" priority="15">
      <formula>LEN(TRIM(D98))=0</formula>
    </cfRule>
  </conditionalFormatting>
  <conditionalFormatting sqref="D99">
    <cfRule type="containsBlanks" dxfId="555" priority="14">
      <formula>LEN(TRIM(D99))=0</formula>
    </cfRule>
  </conditionalFormatting>
  <conditionalFormatting sqref="D100">
    <cfRule type="containsBlanks" dxfId="554" priority="13">
      <formula>LEN(TRIM(D100))=0</formula>
    </cfRule>
  </conditionalFormatting>
  <conditionalFormatting sqref="D106">
    <cfRule type="containsBlanks" dxfId="553" priority="12">
      <formula>LEN(TRIM(D106))=0</formula>
    </cfRule>
  </conditionalFormatting>
  <conditionalFormatting sqref="D105">
    <cfRule type="containsBlanks" dxfId="552" priority="11">
      <formula>LEN(TRIM(D105))=0</formula>
    </cfRule>
  </conditionalFormatting>
  <conditionalFormatting sqref="D104">
    <cfRule type="containsBlanks" dxfId="551" priority="10">
      <formula>LEN(TRIM(D104))=0</formula>
    </cfRule>
  </conditionalFormatting>
  <conditionalFormatting sqref="D103">
    <cfRule type="containsBlanks" dxfId="550" priority="9">
      <formula>LEN(TRIM(D103))=0</formula>
    </cfRule>
  </conditionalFormatting>
  <conditionalFormatting sqref="D102">
    <cfRule type="containsBlanks" dxfId="549" priority="8">
      <formula>LEN(TRIM(D102))=0</formula>
    </cfRule>
  </conditionalFormatting>
  <conditionalFormatting sqref="D101">
    <cfRule type="containsBlanks" dxfId="548" priority="7">
      <formula>LEN(TRIM(D101))=0</formula>
    </cfRule>
  </conditionalFormatting>
  <conditionalFormatting sqref="D111">
    <cfRule type="containsBlanks" dxfId="547" priority="6">
      <formula>LEN(TRIM(D111))=0</formula>
    </cfRule>
  </conditionalFormatting>
  <conditionalFormatting sqref="D109">
    <cfRule type="containsBlanks" dxfId="546" priority="4">
      <formula>LEN(TRIM(D109))=0</formula>
    </cfRule>
  </conditionalFormatting>
  <conditionalFormatting sqref="D108">
    <cfRule type="containsBlanks" dxfId="545" priority="3">
      <formula>LEN(TRIM(D108))=0</formula>
    </cfRule>
  </conditionalFormatting>
  <conditionalFormatting sqref="D113">
    <cfRule type="containsBlanks" dxfId="544" priority="2">
      <formula>LEN(TRIM(D113))=0</formula>
    </cfRule>
  </conditionalFormatting>
  <conditionalFormatting sqref="D73:D74">
    <cfRule type="containsBlanks" dxfId="543" priority="37">
      <formula>LEN(TRIM(D73))=0</formula>
    </cfRule>
  </conditionalFormatting>
  <conditionalFormatting sqref="D71">
    <cfRule type="containsBlanks" dxfId="542" priority="36">
      <formula>LEN(TRIM(D71))=0</formula>
    </cfRule>
  </conditionalFormatting>
  <conditionalFormatting sqref="D72">
    <cfRule type="containsBlanks" dxfId="541" priority="35">
      <formula>LEN(TRIM(D72))=0</formula>
    </cfRule>
  </conditionalFormatting>
  <conditionalFormatting sqref="D85">
    <cfRule type="containsBlanks" dxfId="540" priority="33">
      <formula>LEN(TRIM(D85))=0</formula>
    </cfRule>
  </conditionalFormatting>
  <conditionalFormatting sqref="D86:D88">
    <cfRule type="containsBlanks" dxfId="539" priority="32">
      <formula>LEN(TRIM(D86))=0</formula>
    </cfRule>
  </conditionalFormatting>
  <conditionalFormatting sqref="D76">
    <cfRule type="containsBlanks" dxfId="538" priority="26">
      <formula>LEN(TRIM(D76))=0</formula>
    </cfRule>
  </conditionalFormatting>
  <conditionalFormatting sqref="D83:D84">
    <cfRule type="containsBlanks" dxfId="537" priority="34">
      <formula>LEN(TRIM(D83))=0</formula>
    </cfRule>
  </conditionalFormatting>
  <conditionalFormatting sqref="D75">
    <cfRule type="containsBlanks" dxfId="536" priority="27">
      <formula>LEN(TRIM(D75))=0</formula>
    </cfRule>
  </conditionalFormatting>
  <conditionalFormatting sqref="D77:D78">
    <cfRule type="containsBlanks" dxfId="535" priority="28">
      <formula>LEN(TRIM(D77))=0</formula>
    </cfRule>
  </conditionalFormatting>
  <conditionalFormatting sqref="D89:D90">
    <cfRule type="containsBlanks" dxfId="534" priority="31">
      <formula>LEN(TRIM(D89))=0</formula>
    </cfRule>
  </conditionalFormatting>
  <conditionalFormatting sqref="D91">
    <cfRule type="containsBlanks" dxfId="533" priority="30">
      <formula>LEN(TRIM(D91))=0</formula>
    </cfRule>
  </conditionalFormatting>
  <conditionalFormatting sqref="D92">
    <cfRule type="containsBlanks" dxfId="532" priority="29">
      <formula>LEN(TRIM(D92))=0</formula>
    </cfRule>
  </conditionalFormatting>
  <conditionalFormatting sqref="D114">
    <cfRule type="containsBlanks" dxfId="531" priority="1">
      <formula>LEN(TRIM(D114))=0</formula>
    </cfRule>
  </conditionalFormatting>
  <pageMargins left="0.7" right="0.7" top="0.75" bottom="0.75" header="0.3" footer="0.3"/>
  <pageSetup paperSize="9" scale="37" orientation="portrait" horizontalDpi="30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FF00"/>
  </sheetPr>
  <dimension ref="A1:T343"/>
  <sheetViews>
    <sheetView zoomScale="70" zoomScaleNormal="70" zoomScaleSheetLayoutView="90" workbookViewId="0">
      <pane ySplit="3" topLeftCell="A4" activePane="bottomLeft" state="frozen"/>
      <selection pane="bottomLeft" activeCell="C342" sqref="C342"/>
    </sheetView>
  </sheetViews>
  <sheetFormatPr defaultColWidth="9" defaultRowHeight="17.399999999999999"/>
  <cols>
    <col min="1" max="1" width="4.5" style="15" bestFit="1" customWidth="1"/>
    <col min="2" max="2" width="15.5" style="16" customWidth="1"/>
    <col min="3" max="3" width="22.59765625" style="6" customWidth="1"/>
    <col min="4" max="4" width="11.09765625" style="6" customWidth="1"/>
    <col min="5" max="5" width="10.796875" style="17" customWidth="1"/>
    <col min="6" max="6" width="7.59765625" style="17" customWidth="1"/>
    <col min="7" max="7" width="18.5" style="6" customWidth="1"/>
    <col min="8" max="8" width="71.8984375" style="6" customWidth="1"/>
    <col min="9" max="9" width="26.3984375" style="6" customWidth="1"/>
    <col min="10" max="10" width="18.59765625" style="6" customWidth="1"/>
    <col min="11" max="15" width="32.8984375" style="6" customWidth="1"/>
    <col min="16" max="16" width="18.59765625" style="80" customWidth="1"/>
    <col min="17" max="16384" width="9" style="7"/>
  </cols>
  <sheetData>
    <row r="1" spans="1:16" ht="27" customHeight="1">
      <c r="A1" s="188" t="s">
        <v>0</v>
      </c>
      <c r="B1" s="192" t="s">
        <v>2218</v>
      </c>
      <c r="C1" s="193"/>
      <c r="D1" s="82"/>
      <c r="E1" s="196" t="s">
        <v>2217</v>
      </c>
      <c r="F1" s="197"/>
      <c r="G1" s="187"/>
      <c r="H1" s="187"/>
      <c r="I1" s="198"/>
      <c r="J1" s="198"/>
      <c r="K1" s="185" t="s">
        <v>1547</v>
      </c>
      <c r="L1" s="186"/>
      <c r="M1" s="186"/>
      <c r="N1" s="186"/>
      <c r="O1" s="186"/>
      <c r="P1" s="186"/>
    </row>
    <row r="2" spans="1:16" ht="16.5" customHeight="1">
      <c r="A2" s="188"/>
      <c r="B2" s="189" t="s">
        <v>2212</v>
      </c>
      <c r="C2" s="191" t="s">
        <v>2213</v>
      </c>
      <c r="D2" s="189" t="s">
        <v>2214</v>
      </c>
      <c r="E2" s="194" t="s">
        <v>2215</v>
      </c>
      <c r="F2" s="194" t="s">
        <v>2216</v>
      </c>
      <c r="G2" s="191" t="s">
        <v>50</v>
      </c>
      <c r="H2" s="191" t="s">
        <v>2219</v>
      </c>
      <c r="I2" s="199" t="s">
        <v>2220</v>
      </c>
      <c r="J2" s="184" t="s">
        <v>2221</v>
      </c>
      <c r="K2" s="38">
        <v>1</v>
      </c>
      <c r="L2" s="38">
        <v>2</v>
      </c>
      <c r="M2" s="38">
        <v>3</v>
      </c>
      <c r="N2" s="38">
        <v>4</v>
      </c>
      <c r="O2" s="38">
        <v>5</v>
      </c>
      <c r="P2" s="118" t="s">
        <v>2211</v>
      </c>
    </row>
    <row r="3" spans="1:16">
      <c r="A3" s="188"/>
      <c r="B3" s="190"/>
      <c r="C3" s="191"/>
      <c r="D3" s="190"/>
      <c r="E3" s="195"/>
      <c r="F3" s="195"/>
      <c r="G3" s="191"/>
      <c r="H3" s="191"/>
      <c r="I3" s="199"/>
      <c r="J3" s="184"/>
      <c r="K3" s="38" t="s">
        <v>1546</v>
      </c>
      <c r="L3" s="38" t="s">
        <v>1991</v>
      </c>
      <c r="M3" s="38" t="s">
        <v>1992</v>
      </c>
      <c r="N3" s="38" t="s">
        <v>1993</v>
      </c>
      <c r="O3" s="38" t="s">
        <v>2209</v>
      </c>
      <c r="P3" s="113" t="s">
        <v>2210</v>
      </c>
    </row>
    <row r="4" spans="1:16" ht="120" customHeight="1">
      <c r="A4" s="81">
        <v>1</v>
      </c>
      <c r="B4" s="79" t="s">
        <v>179</v>
      </c>
      <c r="C4" s="119" t="s">
        <v>180</v>
      </c>
      <c r="D4" s="48">
        <v>1</v>
      </c>
      <c r="E4" s="46"/>
      <c r="F4" s="46"/>
      <c r="G4" s="43"/>
      <c r="H4" s="43" t="s">
        <v>297</v>
      </c>
      <c r="I4" s="43"/>
      <c r="J4" s="43"/>
      <c r="K4" s="40" t="s">
        <v>850</v>
      </c>
      <c r="L4" s="40" t="s">
        <v>1548</v>
      </c>
      <c r="M4" s="40" t="s">
        <v>1853</v>
      </c>
      <c r="N4" s="40" t="s">
        <v>1994</v>
      </c>
      <c r="O4" s="40" t="s">
        <v>1998</v>
      </c>
      <c r="P4" s="114">
        <v>5</v>
      </c>
    </row>
    <row r="5" spans="1:16" ht="120" customHeight="1">
      <c r="A5" s="81">
        <v>2</v>
      </c>
      <c r="B5" s="79" t="s">
        <v>179</v>
      </c>
      <c r="C5" s="119" t="s">
        <v>181</v>
      </c>
      <c r="D5" s="48">
        <v>1</v>
      </c>
      <c r="E5" s="46"/>
      <c r="F5" s="46"/>
      <c r="G5" s="43"/>
      <c r="H5" s="43" t="s">
        <v>298</v>
      </c>
      <c r="I5" s="43"/>
      <c r="J5" s="43"/>
      <c r="K5" s="40" t="s">
        <v>851</v>
      </c>
      <c r="L5" s="40" t="s">
        <v>1549</v>
      </c>
      <c r="M5" s="40" t="s">
        <v>1854</v>
      </c>
      <c r="N5" s="40" t="s">
        <v>1995</v>
      </c>
      <c r="O5" s="40" t="s">
        <v>1999</v>
      </c>
      <c r="P5" s="114">
        <v>3</v>
      </c>
    </row>
    <row r="6" spans="1:16" s="13" customFormat="1" ht="120" customHeight="1">
      <c r="A6" s="81">
        <v>3</v>
      </c>
      <c r="B6" s="79" t="s">
        <v>179</v>
      </c>
      <c r="C6" s="119" t="s">
        <v>181</v>
      </c>
      <c r="D6" s="48">
        <v>1</v>
      </c>
      <c r="E6" s="46"/>
      <c r="F6" s="46"/>
      <c r="G6" s="43"/>
      <c r="H6" s="43" t="s">
        <v>489</v>
      </c>
      <c r="I6" s="43"/>
      <c r="J6" s="43"/>
      <c r="K6" s="40" t="s">
        <v>1450</v>
      </c>
      <c r="L6" s="40" t="s">
        <v>1550</v>
      </c>
      <c r="M6" s="40" t="s">
        <v>1855</v>
      </c>
      <c r="N6" s="40" t="s">
        <v>1996</v>
      </c>
      <c r="O6" s="40" t="s">
        <v>2000</v>
      </c>
      <c r="P6" s="114">
        <v>2</v>
      </c>
    </row>
    <row r="7" spans="1:16" s="13" customFormat="1" ht="120" customHeight="1">
      <c r="A7" s="81">
        <v>4</v>
      </c>
      <c r="B7" s="79" t="s">
        <v>182</v>
      </c>
      <c r="C7" s="119" t="s">
        <v>274</v>
      </c>
      <c r="D7" s="48">
        <v>1</v>
      </c>
      <c r="E7" s="46"/>
      <c r="F7" s="48"/>
      <c r="G7" s="43"/>
      <c r="H7" s="40" t="s">
        <v>490</v>
      </c>
      <c r="I7" s="43"/>
      <c r="J7" s="43"/>
      <c r="K7" s="40" t="s">
        <v>859</v>
      </c>
      <c r="L7" s="40" t="s">
        <v>1551</v>
      </c>
      <c r="M7" s="40" t="s">
        <v>1856</v>
      </c>
      <c r="N7" s="40" t="s">
        <v>1997</v>
      </c>
      <c r="O7" s="40" t="s">
        <v>2001</v>
      </c>
      <c r="P7" s="114">
        <v>1</v>
      </c>
    </row>
    <row r="8" spans="1:16" s="13" customFormat="1" ht="120" customHeight="1">
      <c r="A8" s="81">
        <v>5</v>
      </c>
      <c r="B8" s="79" t="s">
        <v>182</v>
      </c>
      <c r="C8" s="119" t="s">
        <v>274</v>
      </c>
      <c r="D8" s="48">
        <v>1</v>
      </c>
      <c r="E8" s="46"/>
      <c r="F8" s="48"/>
      <c r="G8" s="43"/>
      <c r="H8" s="43" t="s">
        <v>491</v>
      </c>
      <c r="I8" s="43"/>
      <c r="J8" s="43"/>
      <c r="K8" s="40" t="s">
        <v>860</v>
      </c>
      <c r="L8" s="40" t="s">
        <v>1552</v>
      </c>
      <c r="M8" s="40" t="s">
        <v>1857</v>
      </c>
      <c r="N8" s="40" t="s">
        <v>2003</v>
      </c>
      <c r="O8" s="40" t="s">
        <v>2002</v>
      </c>
      <c r="P8" s="114">
        <v>2</v>
      </c>
    </row>
    <row r="9" spans="1:16" s="13" customFormat="1" ht="120" customHeight="1">
      <c r="A9" s="81">
        <v>6</v>
      </c>
      <c r="B9" s="79" t="s">
        <v>182</v>
      </c>
      <c r="C9" s="119" t="s">
        <v>183</v>
      </c>
      <c r="D9" s="48">
        <v>1</v>
      </c>
      <c r="E9" s="46"/>
      <c r="F9" s="48"/>
      <c r="G9" s="43"/>
      <c r="H9" s="40" t="s">
        <v>492</v>
      </c>
      <c r="I9" s="43"/>
      <c r="J9" s="43"/>
      <c r="K9" s="40" t="s">
        <v>873</v>
      </c>
      <c r="L9" s="40" t="s">
        <v>1553</v>
      </c>
      <c r="M9" s="40" t="s">
        <v>1858</v>
      </c>
      <c r="N9" s="40" t="s">
        <v>2004</v>
      </c>
      <c r="O9" s="40" t="s">
        <v>2005</v>
      </c>
      <c r="P9" s="114">
        <v>1</v>
      </c>
    </row>
    <row r="10" spans="1:16" s="13" customFormat="1" ht="120" customHeight="1">
      <c r="A10" s="81">
        <v>7</v>
      </c>
      <c r="B10" s="79" t="s">
        <v>182</v>
      </c>
      <c r="C10" s="119" t="s">
        <v>183</v>
      </c>
      <c r="D10" s="48">
        <v>1</v>
      </c>
      <c r="E10" s="46"/>
      <c r="F10" s="48"/>
      <c r="G10" s="43"/>
      <c r="H10" s="40" t="s">
        <v>493</v>
      </c>
      <c r="I10" s="43"/>
      <c r="J10" s="43"/>
      <c r="K10" s="40" t="s">
        <v>874</v>
      </c>
      <c r="L10" s="40" t="s">
        <v>1554</v>
      </c>
      <c r="M10" s="40" t="s">
        <v>1859</v>
      </c>
      <c r="N10" s="40" t="s">
        <v>2006</v>
      </c>
      <c r="O10" s="40" t="s">
        <v>2007</v>
      </c>
      <c r="P10" s="114">
        <v>3</v>
      </c>
    </row>
    <row r="11" spans="1:16" ht="120" customHeight="1">
      <c r="A11" s="81">
        <v>8</v>
      </c>
      <c r="B11" s="79" t="s">
        <v>184</v>
      </c>
      <c r="C11" s="119" t="s">
        <v>185</v>
      </c>
      <c r="D11" s="48">
        <v>1</v>
      </c>
      <c r="E11" s="46"/>
      <c r="F11" s="46"/>
      <c r="G11" s="43"/>
      <c r="H11" s="43" t="s">
        <v>494</v>
      </c>
      <c r="I11" s="44"/>
      <c r="J11" s="44"/>
      <c r="K11" s="42" t="s">
        <v>875</v>
      </c>
      <c r="L11" s="42" t="s">
        <v>1555</v>
      </c>
      <c r="M11" s="42" t="s">
        <v>1860</v>
      </c>
      <c r="N11" s="42" t="s">
        <v>2008</v>
      </c>
      <c r="O11" s="42" t="s">
        <v>2009</v>
      </c>
      <c r="P11" s="114"/>
    </row>
    <row r="12" spans="1:16" ht="120" customHeight="1">
      <c r="A12" s="81">
        <v>9</v>
      </c>
      <c r="B12" s="79" t="s">
        <v>184</v>
      </c>
      <c r="C12" s="119" t="s">
        <v>186</v>
      </c>
      <c r="D12" s="48">
        <v>1</v>
      </c>
      <c r="E12" s="46"/>
      <c r="F12" s="46"/>
      <c r="G12" s="43"/>
      <c r="H12" s="43" t="s">
        <v>495</v>
      </c>
      <c r="I12" s="43"/>
      <c r="J12" s="43"/>
      <c r="K12" s="42" t="s">
        <v>1451</v>
      </c>
      <c r="L12" s="42" t="s">
        <v>1556</v>
      </c>
      <c r="M12" s="42" t="s">
        <v>1861</v>
      </c>
      <c r="N12" s="42" t="s">
        <v>2010</v>
      </c>
      <c r="O12" s="42" t="s">
        <v>2011</v>
      </c>
      <c r="P12" s="114"/>
    </row>
    <row r="13" spans="1:16" ht="120" customHeight="1">
      <c r="A13" s="81">
        <v>10</v>
      </c>
      <c r="B13" s="79" t="s">
        <v>184</v>
      </c>
      <c r="C13" s="119" t="s">
        <v>186</v>
      </c>
      <c r="D13" s="48">
        <v>1</v>
      </c>
      <c r="E13" s="46"/>
      <c r="F13" s="46"/>
      <c r="G13" s="43"/>
      <c r="H13" s="44" t="s">
        <v>496</v>
      </c>
      <c r="I13" s="43"/>
      <c r="J13" s="43"/>
      <c r="K13" s="42" t="s">
        <v>1452</v>
      </c>
      <c r="L13" s="42" t="s">
        <v>1557</v>
      </c>
      <c r="M13" s="42" t="s">
        <v>1862</v>
      </c>
      <c r="N13" s="42" t="s">
        <v>2013</v>
      </c>
      <c r="O13" s="42" t="s">
        <v>2012</v>
      </c>
      <c r="P13" s="114"/>
    </row>
    <row r="14" spans="1:16" ht="120" customHeight="1">
      <c r="A14" s="81">
        <v>11</v>
      </c>
      <c r="B14" s="79" t="s">
        <v>187</v>
      </c>
      <c r="C14" s="119" t="s">
        <v>185</v>
      </c>
      <c r="D14" s="48">
        <v>1</v>
      </c>
      <c r="E14" s="46"/>
      <c r="F14" s="46"/>
      <c r="G14" s="43"/>
      <c r="H14" s="44" t="s">
        <v>497</v>
      </c>
      <c r="I14" s="43"/>
      <c r="J14" s="43"/>
      <c r="K14" s="40" t="s">
        <v>1453</v>
      </c>
      <c r="L14" s="40" t="s">
        <v>1558</v>
      </c>
      <c r="M14" s="40" t="s">
        <v>1863</v>
      </c>
      <c r="N14" s="40" t="s">
        <v>2014</v>
      </c>
      <c r="O14" s="40" t="s">
        <v>2015</v>
      </c>
      <c r="P14" s="114"/>
    </row>
    <row r="15" spans="1:16" ht="120" customHeight="1">
      <c r="A15" s="81">
        <v>12</v>
      </c>
      <c r="B15" s="79" t="s">
        <v>187</v>
      </c>
      <c r="C15" s="119" t="s">
        <v>188</v>
      </c>
      <c r="D15" s="48">
        <v>1</v>
      </c>
      <c r="E15" s="46"/>
      <c r="F15" s="46"/>
      <c r="G15" s="43"/>
      <c r="H15" s="40" t="s">
        <v>950</v>
      </c>
      <c r="I15" s="43"/>
      <c r="J15" s="43"/>
      <c r="K15" s="40" t="s">
        <v>1454</v>
      </c>
      <c r="L15" s="40" t="s">
        <v>1559</v>
      </c>
      <c r="M15" s="40" t="s">
        <v>1864</v>
      </c>
      <c r="N15" s="40" t="s">
        <v>2017</v>
      </c>
      <c r="O15" s="40" t="s">
        <v>2016</v>
      </c>
      <c r="P15" s="114"/>
    </row>
    <row r="16" spans="1:16" ht="120" customHeight="1">
      <c r="A16" s="81">
        <v>13</v>
      </c>
      <c r="B16" s="79" t="s">
        <v>187</v>
      </c>
      <c r="C16" s="119" t="s">
        <v>189</v>
      </c>
      <c r="D16" s="48">
        <v>1</v>
      </c>
      <c r="E16" s="46"/>
      <c r="F16" s="46"/>
      <c r="G16" s="43"/>
      <c r="H16" s="40" t="s">
        <v>498</v>
      </c>
      <c r="I16" s="43"/>
      <c r="J16" s="43"/>
      <c r="K16" s="40" t="s">
        <v>1455</v>
      </c>
      <c r="L16" s="40" t="s">
        <v>1560</v>
      </c>
      <c r="M16" s="40" t="s">
        <v>1865</v>
      </c>
      <c r="N16" s="40" t="s">
        <v>2018</v>
      </c>
      <c r="O16" s="40" t="s">
        <v>2019</v>
      </c>
      <c r="P16" s="114"/>
    </row>
    <row r="17" spans="1:16" ht="120" customHeight="1">
      <c r="A17" s="81">
        <v>14</v>
      </c>
      <c r="B17" s="79" t="s">
        <v>187</v>
      </c>
      <c r="C17" s="119" t="s">
        <v>189</v>
      </c>
      <c r="D17" s="48">
        <v>1</v>
      </c>
      <c r="E17" s="46"/>
      <c r="F17" s="46"/>
      <c r="G17" s="43"/>
      <c r="H17" s="40" t="s">
        <v>499</v>
      </c>
      <c r="I17" s="43"/>
      <c r="J17" s="43"/>
      <c r="K17" s="40" t="s">
        <v>1456</v>
      </c>
      <c r="L17" s="40" t="s">
        <v>1561</v>
      </c>
      <c r="M17" s="40" t="s">
        <v>1866</v>
      </c>
      <c r="N17" s="40" t="s">
        <v>2021</v>
      </c>
      <c r="O17" s="40" t="s">
        <v>2020</v>
      </c>
      <c r="P17" s="114"/>
    </row>
    <row r="18" spans="1:16" s="14" customFormat="1" ht="120" customHeight="1">
      <c r="A18" s="81">
        <v>15</v>
      </c>
      <c r="B18" s="79" t="s">
        <v>187</v>
      </c>
      <c r="C18" s="119" t="s">
        <v>189</v>
      </c>
      <c r="D18" s="48">
        <v>1</v>
      </c>
      <c r="E18" s="46"/>
      <c r="F18" s="46"/>
      <c r="G18" s="43"/>
      <c r="H18" s="40" t="s">
        <v>500</v>
      </c>
      <c r="I18" s="43"/>
      <c r="J18" s="43"/>
      <c r="K18" s="40" t="s">
        <v>1457</v>
      </c>
      <c r="L18" s="40" t="s">
        <v>1562</v>
      </c>
      <c r="M18" s="40" t="s">
        <v>1867</v>
      </c>
      <c r="N18" s="40" t="s">
        <v>2022</v>
      </c>
      <c r="O18" s="40" t="s">
        <v>2023</v>
      </c>
      <c r="P18" s="114"/>
    </row>
    <row r="19" spans="1:16" ht="120" customHeight="1">
      <c r="A19" s="81">
        <v>16</v>
      </c>
      <c r="B19" s="79" t="s">
        <v>187</v>
      </c>
      <c r="C19" s="119" t="s">
        <v>190</v>
      </c>
      <c r="D19" s="48">
        <v>1</v>
      </c>
      <c r="E19" s="46"/>
      <c r="F19" s="46"/>
      <c r="G19" s="43"/>
      <c r="H19" s="40" t="s">
        <v>501</v>
      </c>
      <c r="I19" s="43"/>
      <c r="J19" s="43"/>
      <c r="K19" s="40" t="s">
        <v>1458</v>
      </c>
      <c r="L19" s="40" t="s">
        <v>1563</v>
      </c>
      <c r="M19" s="40" t="s">
        <v>1868</v>
      </c>
      <c r="N19" s="40" t="s">
        <v>2025</v>
      </c>
      <c r="O19" s="40" t="s">
        <v>2024</v>
      </c>
      <c r="P19" s="114"/>
    </row>
    <row r="20" spans="1:16" ht="120" customHeight="1">
      <c r="A20" s="81">
        <v>17</v>
      </c>
      <c r="B20" s="79" t="s">
        <v>191</v>
      </c>
      <c r="C20" s="119" t="s">
        <v>192</v>
      </c>
      <c r="D20" s="48">
        <v>1</v>
      </c>
      <c r="E20" s="46"/>
      <c r="F20" s="46"/>
      <c r="G20" s="43"/>
      <c r="H20" s="43" t="s">
        <v>502</v>
      </c>
      <c r="I20" s="43"/>
      <c r="J20" s="43"/>
      <c r="K20" s="42" t="s">
        <v>1459</v>
      </c>
      <c r="L20" s="42" t="s">
        <v>1564</v>
      </c>
      <c r="M20" s="42" t="s">
        <v>1869</v>
      </c>
      <c r="N20" s="42" t="s">
        <v>2026</v>
      </c>
      <c r="O20" s="42" t="s">
        <v>2027</v>
      </c>
      <c r="P20" s="114"/>
    </row>
    <row r="21" spans="1:16" ht="120" customHeight="1">
      <c r="A21" s="81">
        <v>18</v>
      </c>
      <c r="B21" s="79" t="s">
        <v>191</v>
      </c>
      <c r="C21" s="119" t="s">
        <v>193</v>
      </c>
      <c r="D21" s="48">
        <v>1</v>
      </c>
      <c r="E21" s="46"/>
      <c r="F21" s="46"/>
      <c r="G21" s="43"/>
      <c r="H21" s="43" t="s">
        <v>503</v>
      </c>
      <c r="I21" s="115"/>
      <c r="J21" s="43"/>
      <c r="K21" s="42" t="s">
        <v>1460</v>
      </c>
      <c r="L21" s="42" t="s">
        <v>1565</v>
      </c>
      <c r="M21" s="42" t="s">
        <v>1870</v>
      </c>
      <c r="N21" s="42" t="s">
        <v>2029</v>
      </c>
      <c r="O21" s="42" t="s">
        <v>2028</v>
      </c>
      <c r="P21" s="114"/>
    </row>
    <row r="22" spans="1:16" ht="120" customHeight="1">
      <c r="A22" s="81">
        <v>19</v>
      </c>
      <c r="B22" s="79" t="s">
        <v>185</v>
      </c>
      <c r="C22" s="120" t="s">
        <v>194</v>
      </c>
      <c r="D22" s="48">
        <v>1</v>
      </c>
      <c r="E22" s="46"/>
      <c r="F22" s="46"/>
      <c r="G22" s="43"/>
      <c r="H22" s="44" t="s">
        <v>504</v>
      </c>
      <c r="I22" s="43"/>
      <c r="J22" s="43"/>
      <c r="K22" s="40" t="s">
        <v>1461</v>
      </c>
      <c r="L22" s="40" t="s">
        <v>1566</v>
      </c>
      <c r="M22" s="40" t="s">
        <v>1871</v>
      </c>
      <c r="N22" s="40" t="s">
        <v>2030</v>
      </c>
      <c r="O22" s="40" t="s">
        <v>2031</v>
      </c>
      <c r="P22" s="114"/>
    </row>
    <row r="23" spans="1:16" ht="120" customHeight="1">
      <c r="A23" s="81">
        <v>20</v>
      </c>
      <c r="B23" s="79" t="s">
        <v>195</v>
      </c>
      <c r="C23" s="120" t="s">
        <v>196</v>
      </c>
      <c r="D23" s="48">
        <v>1</v>
      </c>
      <c r="E23" s="46"/>
      <c r="F23" s="46"/>
      <c r="G23" s="43"/>
      <c r="H23" s="43" t="s">
        <v>505</v>
      </c>
      <c r="I23" s="43"/>
      <c r="J23" s="43"/>
      <c r="K23" s="40" t="s">
        <v>1462</v>
      </c>
      <c r="L23" s="40" t="s">
        <v>1567</v>
      </c>
      <c r="M23" s="40" t="s">
        <v>1872</v>
      </c>
      <c r="N23" s="40" t="s">
        <v>2033</v>
      </c>
      <c r="O23" s="40" t="s">
        <v>2032</v>
      </c>
      <c r="P23" s="114"/>
    </row>
    <row r="24" spans="1:16" ht="120" customHeight="1">
      <c r="A24" s="81">
        <v>21</v>
      </c>
      <c r="B24" s="79" t="s">
        <v>195</v>
      </c>
      <c r="C24" s="120" t="s">
        <v>197</v>
      </c>
      <c r="D24" s="48">
        <v>1</v>
      </c>
      <c r="E24" s="46"/>
      <c r="F24" s="46"/>
      <c r="G24" s="43"/>
      <c r="H24" s="43" t="s">
        <v>506</v>
      </c>
      <c r="I24" s="47"/>
      <c r="J24" s="43"/>
      <c r="K24" s="40" t="s">
        <v>1463</v>
      </c>
      <c r="L24" s="40" t="s">
        <v>1568</v>
      </c>
      <c r="M24" s="40" t="s">
        <v>1873</v>
      </c>
      <c r="N24" s="40" t="s">
        <v>2034</v>
      </c>
      <c r="O24" s="40" t="s">
        <v>2035</v>
      </c>
      <c r="P24" s="114"/>
    </row>
    <row r="25" spans="1:16" ht="120" customHeight="1">
      <c r="A25" s="81">
        <v>22</v>
      </c>
      <c r="B25" s="79" t="s">
        <v>198</v>
      </c>
      <c r="C25" s="119" t="s">
        <v>66</v>
      </c>
      <c r="D25" s="48">
        <v>1</v>
      </c>
      <c r="E25" s="46"/>
      <c r="F25" s="46"/>
      <c r="G25" s="43"/>
      <c r="H25" s="43" t="s">
        <v>507</v>
      </c>
      <c r="I25" s="43"/>
      <c r="J25" s="43"/>
      <c r="K25" s="40" t="s">
        <v>1464</v>
      </c>
      <c r="L25" s="40" t="s">
        <v>1569</v>
      </c>
      <c r="M25" s="40" t="s">
        <v>1874</v>
      </c>
      <c r="N25" s="40" t="s">
        <v>2037</v>
      </c>
      <c r="O25" s="40" t="s">
        <v>2036</v>
      </c>
      <c r="P25" s="114"/>
    </row>
    <row r="26" spans="1:16" ht="120" customHeight="1">
      <c r="A26" s="81">
        <v>23</v>
      </c>
      <c r="B26" s="79" t="s">
        <v>198</v>
      </c>
      <c r="C26" s="119" t="s">
        <v>66</v>
      </c>
      <c r="D26" s="48">
        <v>1</v>
      </c>
      <c r="E26" s="46"/>
      <c r="F26" s="46"/>
      <c r="G26" s="43"/>
      <c r="H26" s="45" t="s">
        <v>508</v>
      </c>
      <c r="I26" s="43"/>
      <c r="J26" s="43"/>
      <c r="K26" s="40" t="s">
        <v>1465</v>
      </c>
      <c r="L26" s="40" t="s">
        <v>1570</v>
      </c>
      <c r="M26" s="40" t="s">
        <v>1875</v>
      </c>
      <c r="N26" s="40" t="s">
        <v>2038</v>
      </c>
      <c r="O26" s="40" t="s">
        <v>2039</v>
      </c>
      <c r="P26" s="114"/>
    </row>
    <row r="27" spans="1:16" ht="120" customHeight="1">
      <c r="A27" s="81">
        <v>24</v>
      </c>
      <c r="B27" s="79" t="s">
        <v>199</v>
      </c>
      <c r="C27" s="120" t="s">
        <v>200</v>
      </c>
      <c r="D27" s="48">
        <v>1</v>
      </c>
      <c r="E27" s="46"/>
      <c r="F27" s="46"/>
      <c r="G27" s="43"/>
      <c r="H27" s="43" t="s">
        <v>951</v>
      </c>
      <c r="I27" s="43"/>
      <c r="J27" s="43"/>
      <c r="K27" s="40" t="s">
        <v>1466</v>
      </c>
      <c r="L27" s="40" t="s">
        <v>1571</v>
      </c>
      <c r="M27" s="40" t="s">
        <v>1876</v>
      </c>
      <c r="N27" s="40" t="s">
        <v>2041</v>
      </c>
      <c r="O27" s="40" t="s">
        <v>2040</v>
      </c>
      <c r="P27" s="114"/>
    </row>
    <row r="28" spans="1:16" ht="120" customHeight="1">
      <c r="A28" s="81">
        <v>25</v>
      </c>
      <c r="B28" s="79" t="s">
        <v>201</v>
      </c>
      <c r="C28" s="120" t="s">
        <v>202</v>
      </c>
      <c r="D28" s="48">
        <v>1</v>
      </c>
      <c r="E28" s="46"/>
      <c r="F28" s="46"/>
      <c r="G28" s="43"/>
      <c r="H28" s="43" t="s">
        <v>509</v>
      </c>
      <c r="I28" s="43"/>
      <c r="J28" s="43"/>
      <c r="K28" s="40" t="s">
        <v>1467</v>
      </c>
      <c r="L28" s="40" t="s">
        <v>1572</v>
      </c>
      <c r="M28" s="40" t="s">
        <v>1877</v>
      </c>
      <c r="N28" s="40" t="s">
        <v>2042</v>
      </c>
      <c r="O28" s="40" t="s">
        <v>2043</v>
      </c>
      <c r="P28" s="114"/>
    </row>
    <row r="29" spans="1:16" s="13" customFormat="1" ht="120" customHeight="1">
      <c r="A29" s="81">
        <v>26</v>
      </c>
      <c r="B29" s="79" t="s">
        <v>201</v>
      </c>
      <c r="C29" s="120" t="s">
        <v>203</v>
      </c>
      <c r="D29" s="48">
        <v>1</v>
      </c>
      <c r="E29" s="46"/>
      <c r="F29" s="46"/>
      <c r="G29" s="43"/>
      <c r="H29" s="43" t="s">
        <v>510</v>
      </c>
      <c r="I29" s="43"/>
      <c r="J29" s="43"/>
      <c r="K29" s="40" t="s">
        <v>1468</v>
      </c>
      <c r="L29" s="40" t="s">
        <v>1573</v>
      </c>
      <c r="M29" s="40" t="s">
        <v>1878</v>
      </c>
      <c r="N29" s="40" t="s">
        <v>2045</v>
      </c>
      <c r="O29" s="40" t="s">
        <v>2044</v>
      </c>
      <c r="P29" s="114"/>
    </row>
    <row r="30" spans="1:16" s="13" customFormat="1" ht="120" customHeight="1">
      <c r="A30" s="81">
        <v>27</v>
      </c>
      <c r="B30" s="79" t="s">
        <v>201</v>
      </c>
      <c r="C30" s="120" t="s">
        <v>204</v>
      </c>
      <c r="D30" s="48">
        <v>1</v>
      </c>
      <c r="E30" s="46"/>
      <c r="F30" s="46"/>
      <c r="G30" s="44"/>
      <c r="H30" s="44" t="s">
        <v>511</v>
      </c>
      <c r="I30" s="44"/>
      <c r="J30" s="44"/>
      <c r="K30" s="40" t="s">
        <v>1469</v>
      </c>
      <c r="L30" s="40" t="s">
        <v>1574</v>
      </c>
      <c r="M30" s="40" t="s">
        <v>1879</v>
      </c>
      <c r="N30" s="40" t="s">
        <v>2046</v>
      </c>
      <c r="O30" s="40" t="s">
        <v>2047</v>
      </c>
      <c r="P30" s="114"/>
    </row>
    <row r="31" spans="1:16" ht="120" customHeight="1">
      <c r="A31" s="81">
        <v>28</v>
      </c>
      <c r="B31" s="79" t="s">
        <v>201</v>
      </c>
      <c r="C31" s="120" t="s">
        <v>205</v>
      </c>
      <c r="D31" s="48">
        <v>1</v>
      </c>
      <c r="E31" s="46"/>
      <c r="F31" s="46"/>
      <c r="G31" s="43"/>
      <c r="H31" s="43" t="s">
        <v>952</v>
      </c>
      <c r="I31" s="43"/>
      <c r="J31" s="43"/>
      <c r="K31" s="40" t="s">
        <v>1470</v>
      </c>
      <c r="L31" s="40" t="s">
        <v>1575</v>
      </c>
      <c r="M31" s="40" t="s">
        <v>1880</v>
      </c>
      <c r="N31" s="40" t="s">
        <v>2048</v>
      </c>
      <c r="O31" s="40" t="s">
        <v>2049</v>
      </c>
      <c r="P31" s="114"/>
    </row>
    <row r="32" spans="1:16" s="13" customFormat="1" ht="120" customHeight="1">
      <c r="A32" s="81">
        <v>29</v>
      </c>
      <c r="B32" s="79" t="s">
        <v>201</v>
      </c>
      <c r="C32" s="120" t="s">
        <v>205</v>
      </c>
      <c r="D32" s="48">
        <v>1</v>
      </c>
      <c r="E32" s="46"/>
      <c r="F32" s="46"/>
      <c r="G32" s="44"/>
      <c r="H32" s="43" t="s">
        <v>512</v>
      </c>
      <c r="I32" s="44"/>
      <c r="J32" s="44"/>
      <c r="K32" s="40" t="s">
        <v>1471</v>
      </c>
      <c r="L32" s="40" t="s">
        <v>1576</v>
      </c>
      <c r="M32" s="40" t="s">
        <v>1881</v>
      </c>
      <c r="N32" s="40" t="s">
        <v>2050</v>
      </c>
      <c r="O32" s="40" t="s">
        <v>2051</v>
      </c>
      <c r="P32" s="114"/>
    </row>
    <row r="33" spans="1:16" s="13" customFormat="1" ht="120" customHeight="1">
      <c r="A33" s="81">
        <v>30</v>
      </c>
      <c r="B33" s="79" t="s">
        <v>201</v>
      </c>
      <c r="C33" s="120" t="s">
        <v>206</v>
      </c>
      <c r="D33" s="48">
        <v>1</v>
      </c>
      <c r="E33" s="46"/>
      <c r="F33" s="46"/>
      <c r="G33" s="44"/>
      <c r="H33" s="44" t="s">
        <v>513</v>
      </c>
      <c r="I33" s="44"/>
      <c r="J33" s="44"/>
      <c r="K33" s="40" t="s">
        <v>1472</v>
      </c>
      <c r="L33" s="40" t="s">
        <v>1577</v>
      </c>
      <c r="M33" s="40" t="s">
        <v>1882</v>
      </c>
      <c r="N33" s="40" t="s">
        <v>2053</v>
      </c>
      <c r="O33" s="40" t="s">
        <v>2052</v>
      </c>
      <c r="P33" s="114"/>
    </row>
    <row r="34" spans="1:16" s="13" customFormat="1" ht="120" customHeight="1">
      <c r="A34" s="81">
        <v>31</v>
      </c>
      <c r="B34" s="79" t="s">
        <v>207</v>
      </c>
      <c r="C34" s="120" t="s">
        <v>208</v>
      </c>
      <c r="D34" s="48">
        <v>1</v>
      </c>
      <c r="E34" s="46"/>
      <c r="F34" s="48"/>
      <c r="G34" s="43"/>
      <c r="H34" s="40" t="s">
        <v>514</v>
      </c>
      <c r="I34" s="43"/>
      <c r="J34" s="43"/>
      <c r="K34" s="40" t="s">
        <v>1473</v>
      </c>
      <c r="L34" s="40" t="s">
        <v>1578</v>
      </c>
      <c r="M34" s="42" t="s">
        <v>1883</v>
      </c>
      <c r="N34" s="40" t="s">
        <v>2054</v>
      </c>
      <c r="O34" s="40" t="s">
        <v>2055</v>
      </c>
      <c r="P34" s="114"/>
    </row>
    <row r="35" spans="1:16" s="13" customFormat="1" ht="120" customHeight="1">
      <c r="A35" s="81">
        <v>32</v>
      </c>
      <c r="B35" s="79" t="s">
        <v>207</v>
      </c>
      <c r="C35" s="120" t="s">
        <v>208</v>
      </c>
      <c r="D35" s="48">
        <v>1</v>
      </c>
      <c r="E35" s="46"/>
      <c r="F35" s="48"/>
      <c r="G35" s="43"/>
      <c r="H35" s="40" t="s">
        <v>515</v>
      </c>
      <c r="I35" s="43"/>
      <c r="J35" s="43"/>
      <c r="K35" s="40" t="s">
        <v>1474</v>
      </c>
      <c r="L35" s="40" t="s">
        <v>1579</v>
      </c>
      <c r="M35" s="40" t="s">
        <v>1884</v>
      </c>
      <c r="N35" s="40" t="s">
        <v>2056</v>
      </c>
      <c r="O35" s="40" t="s">
        <v>2057</v>
      </c>
      <c r="P35" s="114"/>
    </row>
    <row r="36" spans="1:16" s="13" customFormat="1" ht="120" customHeight="1">
      <c r="A36" s="81">
        <v>33</v>
      </c>
      <c r="B36" s="79" t="s">
        <v>207</v>
      </c>
      <c r="C36" s="120" t="s">
        <v>209</v>
      </c>
      <c r="D36" s="48">
        <v>1</v>
      </c>
      <c r="E36" s="46"/>
      <c r="F36" s="48"/>
      <c r="G36" s="43"/>
      <c r="H36" s="40" t="s">
        <v>516</v>
      </c>
      <c r="I36" s="43"/>
      <c r="J36" s="43"/>
      <c r="K36" s="40" t="s">
        <v>1475</v>
      </c>
      <c r="L36" s="40" t="s">
        <v>1580</v>
      </c>
      <c r="M36" s="40" t="s">
        <v>1885</v>
      </c>
      <c r="N36" s="40" t="s">
        <v>2058</v>
      </c>
      <c r="O36" s="40" t="s">
        <v>2059</v>
      </c>
      <c r="P36" s="114"/>
    </row>
    <row r="37" spans="1:16" s="13" customFormat="1" ht="120" customHeight="1">
      <c r="A37" s="81">
        <v>34</v>
      </c>
      <c r="B37" s="79" t="s">
        <v>207</v>
      </c>
      <c r="C37" s="120" t="s">
        <v>210</v>
      </c>
      <c r="D37" s="48">
        <v>1</v>
      </c>
      <c r="E37" s="48"/>
      <c r="F37" s="48"/>
      <c r="G37" s="43"/>
      <c r="H37" s="40" t="s">
        <v>517</v>
      </c>
      <c r="I37" s="43"/>
      <c r="J37" s="43"/>
      <c r="K37" s="40" t="s">
        <v>1476</v>
      </c>
      <c r="L37" s="40" t="s">
        <v>1581</v>
      </c>
      <c r="M37" s="40" t="s">
        <v>1886</v>
      </c>
      <c r="N37" s="40" t="s">
        <v>2060</v>
      </c>
      <c r="O37" s="40" t="s">
        <v>2061</v>
      </c>
      <c r="P37" s="114"/>
    </row>
    <row r="38" spans="1:16" s="13" customFormat="1" ht="120" customHeight="1">
      <c r="A38" s="81">
        <v>35</v>
      </c>
      <c r="B38" s="79" t="s">
        <v>207</v>
      </c>
      <c r="C38" s="120" t="s">
        <v>211</v>
      </c>
      <c r="D38" s="48">
        <v>1</v>
      </c>
      <c r="E38" s="48"/>
      <c r="F38" s="48"/>
      <c r="G38" s="43"/>
      <c r="H38" s="40" t="s">
        <v>518</v>
      </c>
      <c r="I38" s="43"/>
      <c r="J38" s="43"/>
      <c r="K38" s="40" t="s">
        <v>1477</v>
      </c>
      <c r="L38" s="40" t="s">
        <v>1582</v>
      </c>
      <c r="M38" s="42" t="s">
        <v>1887</v>
      </c>
      <c r="N38" s="40" t="s">
        <v>2062</v>
      </c>
      <c r="O38" s="40" t="s">
        <v>2063</v>
      </c>
      <c r="P38" s="114"/>
    </row>
    <row r="39" spans="1:16" s="13" customFormat="1" ht="120" customHeight="1">
      <c r="A39" s="81">
        <v>36</v>
      </c>
      <c r="B39" s="79" t="s">
        <v>212</v>
      </c>
      <c r="C39" s="120" t="s">
        <v>213</v>
      </c>
      <c r="D39" s="48">
        <v>1</v>
      </c>
      <c r="E39" s="46"/>
      <c r="F39" s="46"/>
      <c r="G39" s="44"/>
      <c r="H39" s="40" t="s">
        <v>611</v>
      </c>
      <c r="I39" s="44"/>
      <c r="J39" s="44"/>
      <c r="K39" s="40" t="s">
        <v>1478</v>
      </c>
      <c r="L39" s="40" t="s">
        <v>1583</v>
      </c>
      <c r="M39" s="40" t="s">
        <v>1888</v>
      </c>
      <c r="N39" s="40" t="s">
        <v>2064</v>
      </c>
      <c r="O39" s="40" t="s">
        <v>2065</v>
      </c>
      <c r="P39" s="114"/>
    </row>
    <row r="40" spans="1:16" s="13" customFormat="1" ht="120" customHeight="1">
      <c r="A40" s="81">
        <v>37</v>
      </c>
      <c r="B40" s="79" t="s">
        <v>214</v>
      </c>
      <c r="C40" s="120" t="s">
        <v>215</v>
      </c>
      <c r="D40" s="48">
        <v>1</v>
      </c>
      <c r="E40" s="46"/>
      <c r="F40" s="46"/>
      <c r="G40" s="44"/>
      <c r="H40" s="43" t="s">
        <v>520</v>
      </c>
      <c r="I40" s="44"/>
      <c r="J40" s="44"/>
      <c r="K40" s="40" t="s">
        <v>1479</v>
      </c>
      <c r="L40" s="40" t="s">
        <v>1584</v>
      </c>
      <c r="M40" s="40" t="s">
        <v>1889</v>
      </c>
      <c r="N40" s="40" t="s">
        <v>2066</v>
      </c>
      <c r="O40" s="40" t="s">
        <v>2067</v>
      </c>
      <c r="P40" s="114"/>
    </row>
    <row r="41" spans="1:16" ht="120" customHeight="1">
      <c r="A41" s="81">
        <v>38</v>
      </c>
      <c r="B41" s="79" t="s">
        <v>214</v>
      </c>
      <c r="C41" s="120" t="s">
        <v>215</v>
      </c>
      <c r="D41" s="48">
        <v>1</v>
      </c>
      <c r="E41" s="46"/>
      <c r="F41" s="46"/>
      <c r="G41" s="44"/>
      <c r="H41" s="43" t="s">
        <v>521</v>
      </c>
      <c r="I41" s="44"/>
      <c r="J41" s="44"/>
      <c r="K41" s="40" t="s">
        <v>1480</v>
      </c>
      <c r="L41" s="40" t="s">
        <v>1585</v>
      </c>
      <c r="M41" s="40" t="s">
        <v>1890</v>
      </c>
      <c r="N41" s="40" t="s">
        <v>2069</v>
      </c>
      <c r="O41" s="40" t="s">
        <v>2068</v>
      </c>
      <c r="P41" s="114"/>
    </row>
    <row r="42" spans="1:16" ht="120" customHeight="1">
      <c r="A42" s="81">
        <v>39</v>
      </c>
      <c r="B42" s="79" t="s">
        <v>214</v>
      </c>
      <c r="C42" s="120" t="s">
        <v>215</v>
      </c>
      <c r="D42" s="48">
        <v>1</v>
      </c>
      <c r="E42" s="46"/>
      <c r="F42" s="46"/>
      <c r="G42" s="44"/>
      <c r="H42" s="44" t="s">
        <v>522</v>
      </c>
      <c r="I42" s="44"/>
      <c r="J42" s="44"/>
      <c r="K42" s="40" t="s">
        <v>1481</v>
      </c>
      <c r="L42" s="40" t="s">
        <v>1586</v>
      </c>
      <c r="M42" s="40" t="s">
        <v>1891</v>
      </c>
      <c r="N42" s="40" t="s">
        <v>2070</v>
      </c>
      <c r="O42" s="40" t="s">
        <v>2071</v>
      </c>
      <c r="P42" s="114"/>
    </row>
    <row r="43" spans="1:16" s="13" customFormat="1" ht="120" customHeight="1">
      <c r="A43" s="81">
        <v>40</v>
      </c>
      <c r="B43" s="79" t="s">
        <v>214</v>
      </c>
      <c r="C43" s="119" t="s">
        <v>190</v>
      </c>
      <c r="D43" s="48">
        <v>1</v>
      </c>
      <c r="E43" s="46"/>
      <c r="F43" s="46"/>
      <c r="G43" s="44"/>
      <c r="H43" s="43" t="s">
        <v>523</v>
      </c>
      <c r="I43" s="44"/>
      <c r="J43" s="44"/>
      <c r="K43" s="40" t="s">
        <v>1482</v>
      </c>
      <c r="L43" s="40" t="s">
        <v>1587</v>
      </c>
      <c r="M43" s="40" t="s">
        <v>1892</v>
      </c>
      <c r="N43" s="40" t="s">
        <v>2072</v>
      </c>
      <c r="O43" s="40" t="s">
        <v>2073</v>
      </c>
      <c r="P43" s="114"/>
    </row>
    <row r="44" spans="1:16" ht="120" customHeight="1">
      <c r="A44" s="81">
        <v>41</v>
      </c>
      <c r="B44" s="79" t="s">
        <v>70</v>
      </c>
      <c r="C44" s="120" t="s">
        <v>2222</v>
      </c>
      <c r="D44" s="48">
        <v>1</v>
      </c>
      <c r="E44" s="46"/>
      <c r="F44" s="46"/>
      <c r="G44" s="43"/>
      <c r="H44" s="43" t="s">
        <v>216</v>
      </c>
      <c r="I44" s="43"/>
      <c r="J44" s="44"/>
      <c r="K44" s="44" t="s">
        <v>81</v>
      </c>
      <c r="L44" s="44" t="s">
        <v>82</v>
      </c>
      <c r="M44" s="44" t="s">
        <v>89</v>
      </c>
      <c r="N44" s="44" t="s">
        <v>100</v>
      </c>
      <c r="O44" s="44" t="s">
        <v>107</v>
      </c>
      <c r="P44" s="114"/>
    </row>
    <row r="45" spans="1:16" ht="120" customHeight="1">
      <c r="A45" s="81">
        <v>42</v>
      </c>
      <c r="B45" s="79" t="s">
        <v>70</v>
      </c>
      <c r="C45" s="120" t="s">
        <v>2222</v>
      </c>
      <c r="D45" s="48">
        <v>1</v>
      </c>
      <c r="E45" s="46"/>
      <c r="F45" s="46"/>
      <c r="G45" s="44"/>
      <c r="H45" s="43" t="s">
        <v>76</v>
      </c>
      <c r="I45" s="44"/>
      <c r="J45" s="44"/>
      <c r="K45" s="44" t="s">
        <v>80</v>
      </c>
      <c r="L45" s="44" t="s">
        <v>1669</v>
      </c>
      <c r="M45" s="44" t="s">
        <v>90</v>
      </c>
      <c r="N45" s="44" t="s">
        <v>101</v>
      </c>
      <c r="O45" s="44" t="s">
        <v>108</v>
      </c>
      <c r="P45" s="114"/>
    </row>
    <row r="46" spans="1:16" ht="120" customHeight="1">
      <c r="A46" s="81">
        <v>43</v>
      </c>
      <c r="B46" s="79" t="s">
        <v>114</v>
      </c>
      <c r="C46" s="120" t="s">
        <v>115</v>
      </c>
      <c r="D46" s="48">
        <v>1</v>
      </c>
      <c r="E46" s="46"/>
      <c r="F46" s="46"/>
      <c r="G46" s="44"/>
      <c r="H46" s="43" t="s">
        <v>123</v>
      </c>
      <c r="I46" s="44"/>
      <c r="J46" s="44"/>
      <c r="K46" s="44" t="s">
        <v>142</v>
      </c>
      <c r="L46" s="44" t="s">
        <v>1588</v>
      </c>
      <c r="M46" s="44" t="s">
        <v>1893</v>
      </c>
      <c r="N46" s="44" t="s">
        <v>2074</v>
      </c>
      <c r="O46" s="44" t="s">
        <v>2075</v>
      </c>
      <c r="P46" s="114"/>
    </row>
    <row r="47" spans="1:16" ht="120" customHeight="1">
      <c r="A47" s="81">
        <v>44</v>
      </c>
      <c r="B47" s="79" t="s">
        <v>114</v>
      </c>
      <c r="C47" s="120" t="s">
        <v>116</v>
      </c>
      <c r="D47" s="48">
        <v>1</v>
      </c>
      <c r="E47" s="48"/>
      <c r="F47" s="46"/>
      <c r="G47" s="44"/>
      <c r="H47" s="43" t="s">
        <v>124</v>
      </c>
      <c r="I47" s="43"/>
      <c r="J47" s="44"/>
      <c r="K47" s="44" t="s">
        <v>143</v>
      </c>
      <c r="L47" s="44" t="s">
        <v>1589</v>
      </c>
      <c r="M47" s="44" t="s">
        <v>1894</v>
      </c>
      <c r="N47" s="44" t="s">
        <v>2077</v>
      </c>
      <c r="O47" s="44" t="s">
        <v>2076</v>
      </c>
      <c r="P47" s="114"/>
    </row>
    <row r="48" spans="1:16" ht="120" customHeight="1">
      <c r="A48" s="81">
        <v>45</v>
      </c>
      <c r="B48" s="79" t="s">
        <v>114</v>
      </c>
      <c r="C48" s="120" t="s">
        <v>117</v>
      </c>
      <c r="D48" s="48">
        <v>1</v>
      </c>
      <c r="E48" s="48"/>
      <c r="F48" s="46"/>
      <c r="G48" s="43"/>
      <c r="H48" s="43" t="s">
        <v>125</v>
      </c>
      <c r="I48" s="43"/>
      <c r="J48" s="43"/>
      <c r="K48" s="44" t="s">
        <v>144</v>
      </c>
      <c r="L48" s="44" t="s">
        <v>1590</v>
      </c>
      <c r="M48" s="44" t="s">
        <v>1895</v>
      </c>
      <c r="N48" s="44" t="s">
        <v>2078</v>
      </c>
      <c r="O48" s="44" t="s">
        <v>2079</v>
      </c>
      <c r="P48" s="114"/>
    </row>
    <row r="49" spans="1:16" ht="120" customHeight="1">
      <c r="A49" s="81">
        <v>46</v>
      </c>
      <c r="B49" s="79" t="s">
        <v>114</v>
      </c>
      <c r="C49" s="120" t="s">
        <v>118</v>
      </c>
      <c r="D49" s="48">
        <v>1</v>
      </c>
      <c r="E49" s="48"/>
      <c r="F49" s="46"/>
      <c r="G49" s="43"/>
      <c r="H49" s="43" t="s">
        <v>126</v>
      </c>
      <c r="I49" s="43"/>
      <c r="J49" s="44"/>
      <c r="K49" s="44" t="s">
        <v>145</v>
      </c>
      <c r="L49" s="44" t="s">
        <v>1591</v>
      </c>
      <c r="M49" s="44" t="s">
        <v>1896</v>
      </c>
      <c r="N49" s="44" t="s">
        <v>2081</v>
      </c>
      <c r="O49" s="44" t="s">
        <v>2080</v>
      </c>
      <c r="P49" s="114"/>
    </row>
    <row r="50" spans="1:16" ht="120" customHeight="1">
      <c r="A50" s="81">
        <v>47</v>
      </c>
      <c r="B50" s="79" t="s">
        <v>114</v>
      </c>
      <c r="C50" s="120" t="s">
        <v>119</v>
      </c>
      <c r="D50" s="48">
        <v>1</v>
      </c>
      <c r="E50" s="48"/>
      <c r="F50" s="46"/>
      <c r="G50" s="43"/>
      <c r="H50" s="43" t="s">
        <v>127</v>
      </c>
      <c r="I50" s="43"/>
      <c r="J50" s="44"/>
      <c r="K50" s="44" t="s">
        <v>146</v>
      </c>
      <c r="L50" s="44" t="s">
        <v>1592</v>
      </c>
      <c r="M50" s="44" t="s">
        <v>1897</v>
      </c>
      <c r="N50" s="44" t="s">
        <v>2082</v>
      </c>
      <c r="O50" s="44" t="s">
        <v>2083</v>
      </c>
      <c r="P50" s="114"/>
    </row>
    <row r="51" spans="1:16" ht="120" customHeight="1">
      <c r="A51" s="81">
        <v>48</v>
      </c>
      <c r="B51" s="79" t="s">
        <v>114</v>
      </c>
      <c r="C51" s="120" t="s">
        <v>120</v>
      </c>
      <c r="D51" s="48">
        <v>1</v>
      </c>
      <c r="E51" s="48"/>
      <c r="F51" s="46"/>
      <c r="G51" s="43"/>
      <c r="H51" s="43" t="s">
        <v>128</v>
      </c>
      <c r="I51" s="43"/>
      <c r="J51" s="44"/>
      <c r="K51" s="44" t="s">
        <v>147</v>
      </c>
      <c r="L51" s="44" t="s">
        <v>1593</v>
      </c>
      <c r="M51" s="44" t="s">
        <v>1898</v>
      </c>
      <c r="N51" s="44" t="s">
        <v>2085</v>
      </c>
      <c r="O51" s="44" t="s">
        <v>2084</v>
      </c>
      <c r="P51" s="114"/>
    </row>
    <row r="52" spans="1:16" ht="120" customHeight="1">
      <c r="A52" s="81">
        <v>49</v>
      </c>
      <c r="B52" s="79" t="s">
        <v>217</v>
      </c>
      <c r="C52" s="120" t="s">
        <v>182</v>
      </c>
      <c r="D52" s="48">
        <v>1</v>
      </c>
      <c r="E52" s="46"/>
      <c r="F52" s="46"/>
      <c r="G52" s="44"/>
      <c r="H52" s="43" t="s">
        <v>519</v>
      </c>
      <c r="I52" s="44"/>
      <c r="J52" s="44"/>
      <c r="K52" s="44" t="s">
        <v>1483</v>
      </c>
      <c r="L52" s="44" t="s">
        <v>1594</v>
      </c>
      <c r="M52" s="44" t="s">
        <v>1899</v>
      </c>
      <c r="N52" s="44" t="s">
        <v>2086</v>
      </c>
      <c r="O52" s="44" t="s">
        <v>2087</v>
      </c>
      <c r="P52" s="114"/>
    </row>
    <row r="53" spans="1:16" ht="120" customHeight="1">
      <c r="A53" s="81">
        <v>50</v>
      </c>
      <c r="B53" s="79" t="s">
        <v>217</v>
      </c>
      <c r="C53" s="120" t="s">
        <v>182</v>
      </c>
      <c r="D53" s="48">
        <v>1</v>
      </c>
      <c r="E53" s="46"/>
      <c r="F53" s="46"/>
      <c r="G53" s="43"/>
      <c r="H53" s="43" t="s">
        <v>524</v>
      </c>
      <c r="I53" s="43"/>
      <c r="J53" s="44"/>
      <c r="K53" s="44" t="s">
        <v>1484</v>
      </c>
      <c r="L53" s="44" t="s">
        <v>1595</v>
      </c>
      <c r="M53" s="44" t="s">
        <v>1900</v>
      </c>
      <c r="N53" s="44" t="s">
        <v>2088</v>
      </c>
      <c r="O53" s="44" t="s">
        <v>2089</v>
      </c>
      <c r="P53" s="114"/>
    </row>
    <row r="54" spans="1:16" ht="120" customHeight="1">
      <c r="A54" s="81">
        <v>51</v>
      </c>
      <c r="B54" s="79" t="s">
        <v>217</v>
      </c>
      <c r="C54" s="120" t="s">
        <v>182</v>
      </c>
      <c r="D54" s="48">
        <v>1</v>
      </c>
      <c r="E54" s="46"/>
      <c r="F54" s="46"/>
      <c r="G54" s="43"/>
      <c r="H54" s="43" t="s">
        <v>525</v>
      </c>
      <c r="I54" s="44"/>
      <c r="J54" s="43"/>
      <c r="K54" s="43" t="s">
        <v>1485</v>
      </c>
      <c r="L54" s="43" t="s">
        <v>1596</v>
      </c>
      <c r="M54" s="43" t="s">
        <v>1901</v>
      </c>
      <c r="N54" s="43" t="s">
        <v>2090</v>
      </c>
      <c r="O54" s="43" t="s">
        <v>2091</v>
      </c>
      <c r="P54" s="114"/>
    </row>
    <row r="55" spans="1:16" ht="120" customHeight="1">
      <c r="A55" s="81">
        <v>52</v>
      </c>
      <c r="B55" s="79" t="s">
        <v>217</v>
      </c>
      <c r="C55" s="120" t="s">
        <v>218</v>
      </c>
      <c r="D55" s="48">
        <v>1</v>
      </c>
      <c r="E55" s="46"/>
      <c r="F55" s="46"/>
      <c r="G55" s="43"/>
      <c r="H55" s="116" t="s">
        <v>526</v>
      </c>
      <c r="I55" s="44"/>
      <c r="J55" s="43"/>
      <c r="K55" s="43" t="s">
        <v>1486</v>
      </c>
      <c r="L55" s="43" t="s">
        <v>1597</v>
      </c>
      <c r="M55" s="43" t="s">
        <v>1902</v>
      </c>
      <c r="N55" s="43" t="s">
        <v>2093</v>
      </c>
      <c r="O55" s="43" t="s">
        <v>2092</v>
      </c>
      <c r="P55" s="114"/>
    </row>
    <row r="56" spans="1:16" s="13" customFormat="1" ht="120" customHeight="1">
      <c r="A56" s="81">
        <v>53</v>
      </c>
      <c r="B56" s="79" t="s">
        <v>219</v>
      </c>
      <c r="C56" s="120" t="s">
        <v>220</v>
      </c>
      <c r="D56" s="48">
        <v>1</v>
      </c>
      <c r="E56" s="46"/>
      <c r="F56" s="46"/>
      <c r="G56" s="43"/>
      <c r="H56" s="45" t="s">
        <v>527</v>
      </c>
      <c r="I56" s="43"/>
      <c r="J56" s="43"/>
      <c r="K56" s="43" t="s">
        <v>1487</v>
      </c>
      <c r="L56" s="43" t="s">
        <v>1598</v>
      </c>
      <c r="M56" s="43" t="s">
        <v>1903</v>
      </c>
      <c r="N56" s="43" t="s">
        <v>2094</v>
      </c>
      <c r="O56" s="43" t="s">
        <v>2095</v>
      </c>
      <c r="P56" s="114"/>
    </row>
    <row r="57" spans="1:16" ht="120" customHeight="1">
      <c r="A57" s="81">
        <v>54</v>
      </c>
      <c r="B57" s="79" t="s">
        <v>219</v>
      </c>
      <c r="C57" s="120" t="s">
        <v>221</v>
      </c>
      <c r="D57" s="48">
        <v>1</v>
      </c>
      <c r="E57" s="46"/>
      <c r="F57" s="46"/>
      <c r="G57" s="43"/>
      <c r="H57" s="45" t="s">
        <v>528</v>
      </c>
      <c r="I57" s="43"/>
      <c r="J57" s="43"/>
      <c r="K57" s="43" t="s">
        <v>1488</v>
      </c>
      <c r="L57" s="43" t="s">
        <v>1599</v>
      </c>
      <c r="M57" s="43" t="s">
        <v>1904</v>
      </c>
      <c r="N57" s="43" t="s">
        <v>2097</v>
      </c>
      <c r="O57" s="43" t="s">
        <v>2096</v>
      </c>
      <c r="P57" s="114"/>
    </row>
    <row r="58" spans="1:16" ht="120" customHeight="1">
      <c r="A58" s="81">
        <v>55</v>
      </c>
      <c r="B58" s="79" t="s">
        <v>219</v>
      </c>
      <c r="C58" s="120" t="s">
        <v>221</v>
      </c>
      <c r="D58" s="48">
        <v>1</v>
      </c>
      <c r="E58" s="46"/>
      <c r="F58" s="46"/>
      <c r="G58" s="43"/>
      <c r="H58" s="45" t="s">
        <v>529</v>
      </c>
      <c r="I58" s="43"/>
      <c r="J58" s="43"/>
      <c r="K58" s="43" t="s">
        <v>1489</v>
      </c>
      <c r="L58" s="43" t="s">
        <v>1600</v>
      </c>
      <c r="M58" s="43" t="s">
        <v>1905</v>
      </c>
      <c r="N58" s="43" t="s">
        <v>2098</v>
      </c>
      <c r="O58" s="43" t="s">
        <v>2099</v>
      </c>
      <c r="P58" s="114"/>
    </row>
    <row r="59" spans="1:16" ht="120" customHeight="1">
      <c r="A59" s="81">
        <v>56</v>
      </c>
      <c r="B59" s="79" t="s">
        <v>222</v>
      </c>
      <c r="C59" s="120" t="s">
        <v>223</v>
      </c>
      <c r="D59" s="48">
        <v>1</v>
      </c>
      <c r="E59" s="46"/>
      <c r="F59" s="46"/>
      <c r="G59" s="43"/>
      <c r="H59" s="45" t="s">
        <v>530</v>
      </c>
      <c r="I59" s="43"/>
      <c r="J59" s="43"/>
      <c r="K59" s="43" t="s">
        <v>1490</v>
      </c>
      <c r="L59" s="43" t="s">
        <v>1601</v>
      </c>
      <c r="M59" s="43" t="s">
        <v>1906</v>
      </c>
      <c r="N59" s="43" t="s">
        <v>2101</v>
      </c>
      <c r="O59" s="43" t="s">
        <v>2100</v>
      </c>
      <c r="P59" s="114"/>
    </row>
    <row r="60" spans="1:16" ht="120" customHeight="1">
      <c r="A60" s="81">
        <v>57</v>
      </c>
      <c r="B60" s="79" t="s">
        <v>222</v>
      </c>
      <c r="C60" s="120" t="s">
        <v>224</v>
      </c>
      <c r="D60" s="48">
        <v>1</v>
      </c>
      <c r="E60" s="46"/>
      <c r="F60" s="46"/>
      <c r="G60" s="43"/>
      <c r="H60" s="45" t="s">
        <v>531</v>
      </c>
      <c r="I60" s="43"/>
      <c r="J60" s="43"/>
      <c r="K60" s="43" t="s">
        <v>1491</v>
      </c>
      <c r="L60" s="43" t="s">
        <v>1602</v>
      </c>
      <c r="M60" s="43" t="s">
        <v>1907</v>
      </c>
      <c r="N60" s="43" t="s">
        <v>2102</v>
      </c>
      <c r="O60" s="43" t="s">
        <v>2103</v>
      </c>
      <c r="P60" s="114"/>
    </row>
    <row r="61" spans="1:16" ht="120" customHeight="1">
      <c r="A61" s="81">
        <v>58</v>
      </c>
      <c r="B61" s="79" t="s">
        <v>222</v>
      </c>
      <c r="C61" s="120" t="s">
        <v>224</v>
      </c>
      <c r="D61" s="48">
        <v>1</v>
      </c>
      <c r="E61" s="46"/>
      <c r="F61" s="46"/>
      <c r="G61" s="43"/>
      <c r="H61" s="43" t="s">
        <v>532</v>
      </c>
      <c r="I61" s="43"/>
      <c r="J61" s="43"/>
      <c r="K61" s="44" t="s">
        <v>1492</v>
      </c>
      <c r="L61" s="44" t="s">
        <v>1603</v>
      </c>
      <c r="M61" s="44" t="s">
        <v>1908</v>
      </c>
      <c r="N61" s="44" t="s">
        <v>2104</v>
      </c>
      <c r="O61" s="44" t="s">
        <v>2105</v>
      </c>
      <c r="P61" s="114"/>
    </row>
    <row r="62" spans="1:16" ht="120" customHeight="1">
      <c r="A62" s="81">
        <v>59</v>
      </c>
      <c r="B62" s="79" t="s">
        <v>225</v>
      </c>
      <c r="C62" s="120" t="s">
        <v>226</v>
      </c>
      <c r="D62" s="48">
        <v>1</v>
      </c>
      <c r="E62" s="46"/>
      <c r="F62" s="46"/>
      <c r="G62" s="43"/>
      <c r="H62" s="43" t="s">
        <v>533</v>
      </c>
      <c r="I62" s="43"/>
      <c r="J62" s="43"/>
      <c r="K62" s="44" t="s">
        <v>1493</v>
      </c>
      <c r="L62" s="44" t="s">
        <v>1604</v>
      </c>
      <c r="M62" s="44" t="s">
        <v>1909</v>
      </c>
      <c r="N62" s="44" t="s">
        <v>2107</v>
      </c>
      <c r="O62" s="44" t="s">
        <v>2106</v>
      </c>
      <c r="P62" s="114"/>
    </row>
    <row r="63" spans="1:16" s="13" customFormat="1" ht="120" customHeight="1">
      <c r="A63" s="81">
        <v>60</v>
      </c>
      <c r="B63" s="79" t="s">
        <v>225</v>
      </c>
      <c r="C63" s="120" t="s">
        <v>227</v>
      </c>
      <c r="D63" s="48">
        <v>1</v>
      </c>
      <c r="E63" s="46"/>
      <c r="F63" s="46"/>
      <c r="G63" s="43"/>
      <c r="H63" s="43" t="s">
        <v>534</v>
      </c>
      <c r="I63" s="43"/>
      <c r="J63" s="44"/>
      <c r="K63" s="44" t="s">
        <v>1494</v>
      </c>
      <c r="L63" s="44" t="s">
        <v>1605</v>
      </c>
      <c r="M63" s="44" t="s">
        <v>1910</v>
      </c>
      <c r="N63" s="44" t="s">
        <v>2108</v>
      </c>
      <c r="O63" s="44" t="s">
        <v>2109</v>
      </c>
      <c r="P63" s="114"/>
    </row>
    <row r="64" spans="1:16" ht="120" customHeight="1">
      <c r="A64" s="81">
        <v>61</v>
      </c>
      <c r="B64" s="79" t="s">
        <v>228</v>
      </c>
      <c r="C64" s="120" t="s">
        <v>229</v>
      </c>
      <c r="D64" s="48">
        <v>1</v>
      </c>
      <c r="E64" s="46"/>
      <c r="F64" s="46"/>
      <c r="G64" s="43"/>
      <c r="H64" s="43" t="s">
        <v>535</v>
      </c>
      <c r="I64" s="43"/>
      <c r="J64" s="43"/>
      <c r="K64" s="44" t="s">
        <v>1495</v>
      </c>
      <c r="L64" s="44" t="s">
        <v>1606</v>
      </c>
      <c r="M64" s="44" t="s">
        <v>1342</v>
      </c>
      <c r="N64" s="44" t="s">
        <v>2111</v>
      </c>
      <c r="O64" s="44" t="s">
        <v>2110</v>
      </c>
      <c r="P64" s="114"/>
    </row>
    <row r="65" spans="1:16" s="13" customFormat="1" ht="120" customHeight="1">
      <c r="A65" s="81">
        <v>62</v>
      </c>
      <c r="B65" s="79" t="s">
        <v>228</v>
      </c>
      <c r="C65" s="120" t="s">
        <v>229</v>
      </c>
      <c r="D65" s="46">
        <v>1</v>
      </c>
      <c r="E65" s="46"/>
      <c r="F65" s="46"/>
      <c r="G65" s="43"/>
      <c r="H65" s="43" t="s">
        <v>536</v>
      </c>
      <c r="I65" s="43"/>
      <c r="J65" s="43"/>
      <c r="K65" s="44" t="s">
        <v>876</v>
      </c>
      <c r="L65" s="44" t="s">
        <v>1607</v>
      </c>
      <c r="M65" s="44" t="s">
        <v>1911</v>
      </c>
      <c r="N65" s="44" t="s">
        <v>2112</v>
      </c>
      <c r="O65" s="44" t="s">
        <v>2113</v>
      </c>
      <c r="P65" s="114">
        <v>3</v>
      </c>
    </row>
    <row r="66" spans="1:16" ht="120" customHeight="1">
      <c r="A66" s="81">
        <v>63</v>
      </c>
      <c r="B66" s="79" t="s">
        <v>179</v>
      </c>
      <c r="C66" s="119" t="s">
        <v>274</v>
      </c>
      <c r="D66" s="83">
        <v>2</v>
      </c>
      <c r="E66" s="84" t="s">
        <v>71</v>
      </c>
      <c r="F66" s="84"/>
      <c r="G66" s="85"/>
      <c r="H66" s="86" t="s">
        <v>275</v>
      </c>
      <c r="I66" s="87"/>
      <c r="J66" s="88"/>
      <c r="K66" s="86" t="s">
        <v>878</v>
      </c>
      <c r="L66" s="86" t="s">
        <v>1608</v>
      </c>
      <c r="M66" s="86" t="s">
        <v>1912</v>
      </c>
      <c r="N66" s="86" t="s">
        <v>1913</v>
      </c>
      <c r="O66" s="86" t="s">
        <v>877</v>
      </c>
      <c r="P66" s="86"/>
    </row>
    <row r="67" spans="1:16" ht="120" customHeight="1">
      <c r="A67" s="81">
        <v>64</v>
      </c>
      <c r="B67" s="79" t="s">
        <v>179</v>
      </c>
      <c r="C67" s="119" t="s">
        <v>181</v>
      </c>
      <c r="D67" s="83">
        <v>2</v>
      </c>
      <c r="E67" s="106" t="s">
        <v>71</v>
      </c>
      <c r="F67" s="106"/>
      <c r="G67" s="107"/>
      <c r="H67" s="108" t="s">
        <v>276</v>
      </c>
      <c r="I67" s="109"/>
      <c r="J67" s="110"/>
      <c r="K67" s="86" t="s">
        <v>879</v>
      </c>
      <c r="L67" s="86" t="s">
        <v>1609</v>
      </c>
      <c r="M67" s="86" t="s">
        <v>1914</v>
      </c>
      <c r="N67" s="86" t="s">
        <v>1915</v>
      </c>
      <c r="O67" s="86" t="s">
        <v>1916</v>
      </c>
      <c r="P67" s="86"/>
    </row>
    <row r="68" spans="1:16" ht="120" customHeight="1">
      <c r="A68" s="81">
        <v>65</v>
      </c>
      <c r="B68" s="79" t="s">
        <v>179</v>
      </c>
      <c r="C68" s="119" t="s">
        <v>181</v>
      </c>
      <c r="D68" s="90">
        <v>2</v>
      </c>
      <c r="E68" s="84" t="s">
        <v>71</v>
      </c>
      <c r="F68" s="84"/>
      <c r="G68" s="85"/>
      <c r="H68" s="86" t="s">
        <v>277</v>
      </c>
      <c r="I68" s="91"/>
      <c r="J68" s="92"/>
      <c r="K68" s="86" t="s">
        <v>880</v>
      </c>
      <c r="L68" s="86" t="s">
        <v>1610</v>
      </c>
      <c r="M68" s="86" t="s">
        <v>1918</v>
      </c>
      <c r="N68" s="86" t="s">
        <v>1917</v>
      </c>
      <c r="O68" s="86" t="s">
        <v>1919</v>
      </c>
      <c r="P68" s="86"/>
    </row>
    <row r="69" spans="1:16" ht="120" customHeight="1">
      <c r="A69" s="81">
        <v>66</v>
      </c>
      <c r="B69" s="79" t="s">
        <v>182</v>
      </c>
      <c r="C69" s="119" t="s">
        <v>274</v>
      </c>
      <c r="D69" s="90">
        <v>2</v>
      </c>
      <c r="E69" s="93"/>
      <c r="F69" s="84"/>
      <c r="G69" s="85"/>
      <c r="H69" s="86" t="s">
        <v>278</v>
      </c>
      <c r="I69" s="91"/>
      <c r="J69" s="92"/>
      <c r="K69" s="86" t="s">
        <v>881</v>
      </c>
      <c r="L69" s="86" t="s">
        <v>1611</v>
      </c>
      <c r="M69" s="86" t="s">
        <v>1920</v>
      </c>
      <c r="N69" s="86" t="s">
        <v>1921</v>
      </c>
      <c r="O69" s="86" t="s">
        <v>1922</v>
      </c>
      <c r="P69" s="86"/>
    </row>
    <row r="70" spans="1:16" ht="120" customHeight="1">
      <c r="A70" s="81">
        <v>67</v>
      </c>
      <c r="B70" s="79" t="s">
        <v>182</v>
      </c>
      <c r="C70" s="119" t="s">
        <v>274</v>
      </c>
      <c r="D70" s="90">
        <v>2</v>
      </c>
      <c r="E70" s="93"/>
      <c r="F70" s="84"/>
      <c r="G70" s="85"/>
      <c r="H70" s="86" t="s">
        <v>279</v>
      </c>
      <c r="I70" s="94"/>
      <c r="J70" s="95"/>
      <c r="K70" s="86" t="s">
        <v>882</v>
      </c>
      <c r="L70" s="86" t="s">
        <v>1612</v>
      </c>
      <c r="M70" s="86" t="s">
        <v>1923</v>
      </c>
      <c r="N70" s="86" t="s">
        <v>1927</v>
      </c>
      <c r="O70" s="86" t="s">
        <v>1928</v>
      </c>
      <c r="P70" s="86"/>
    </row>
    <row r="71" spans="1:16" ht="120" customHeight="1">
      <c r="A71" s="81">
        <v>68</v>
      </c>
      <c r="B71" s="79" t="s">
        <v>182</v>
      </c>
      <c r="C71" s="119" t="s">
        <v>274</v>
      </c>
      <c r="D71" s="90">
        <v>2</v>
      </c>
      <c r="E71" s="93"/>
      <c r="F71" s="84"/>
      <c r="G71" s="85"/>
      <c r="H71" s="86" t="s">
        <v>280</v>
      </c>
      <c r="I71" s="87"/>
      <c r="J71" s="88"/>
      <c r="K71" s="86" t="s">
        <v>883</v>
      </c>
      <c r="L71" s="86" t="s">
        <v>1613</v>
      </c>
      <c r="M71" s="86" t="s">
        <v>1924</v>
      </c>
      <c r="N71" s="86" t="s">
        <v>1930</v>
      </c>
      <c r="O71" s="86" t="s">
        <v>1929</v>
      </c>
      <c r="P71" s="86"/>
    </row>
    <row r="72" spans="1:16" ht="120" customHeight="1">
      <c r="A72" s="81">
        <v>69</v>
      </c>
      <c r="B72" s="79" t="s">
        <v>182</v>
      </c>
      <c r="C72" s="105" t="s">
        <v>230</v>
      </c>
      <c r="D72" s="90">
        <v>2</v>
      </c>
      <c r="E72" s="93"/>
      <c r="F72" s="84"/>
      <c r="G72" s="85"/>
      <c r="H72" s="86" t="s">
        <v>281</v>
      </c>
      <c r="I72" s="94"/>
      <c r="J72" s="95"/>
      <c r="K72" s="86" t="s">
        <v>884</v>
      </c>
      <c r="L72" s="86" t="s">
        <v>1614</v>
      </c>
      <c r="M72" s="86" t="s">
        <v>1925</v>
      </c>
      <c r="N72" s="86" t="s">
        <v>1931</v>
      </c>
      <c r="O72" s="86" t="s">
        <v>1932</v>
      </c>
      <c r="P72" s="86"/>
    </row>
    <row r="73" spans="1:16" ht="120" customHeight="1">
      <c r="A73" s="81">
        <v>70</v>
      </c>
      <c r="B73" s="79" t="s">
        <v>182</v>
      </c>
      <c r="C73" s="105" t="s">
        <v>230</v>
      </c>
      <c r="D73" s="90">
        <v>2</v>
      </c>
      <c r="E73" s="93"/>
      <c r="F73" s="84"/>
      <c r="G73" s="85"/>
      <c r="H73" s="86" t="s">
        <v>612</v>
      </c>
      <c r="I73" s="94"/>
      <c r="J73" s="95"/>
      <c r="K73" s="86" t="s">
        <v>886</v>
      </c>
      <c r="L73" s="86" t="s">
        <v>1615</v>
      </c>
      <c r="M73" s="86" t="s">
        <v>1926</v>
      </c>
      <c r="N73" s="86" t="s">
        <v>1934</v>
      </c>
      <c r="O73" s="86" t="s">
        <v>1933</v>
      </c>
      <c r="P73" s="86"/>
    </row>
    <row r="74" spans="1:16" ht="120" customHeight="1">
      <c r="A74" s="81">
        <v>71</v>
      </c>
      <c r="B74" s="79" t="s">
        <v>182</v>
      </c>
      <c r="C74" s="105" t="s">
        <v>230</v>
      </c>
      <c r="D74" s="90">
        <v>2</v>
      </c>
      <c r="E74" s="93"/>
      <c r="F74" s="84" t="s">
        <v>71</v>
      </c>
      <c r="G74" s="85"/>
      <c r="H74" s="86" t="s">
        <v>282</v>
      </c>
      <c r="I74" s="94"/>
      <c r="J74" s="95"/>
      <c r="K74" s="86" t="s">
        <v>885</v>
      </c>
      <c r="L74" s="86" t="s">
        <v>1616</v>
      </c>
      <c r="M74" s="86" t="s">
        <v>1936</v>
      </c>
      <c r="N74" s="86" t="s">
        <v>1935</v>
      </c>
      <c r="O74" s="86" t="s">
        <v>1937</v>
      </c>
      <c r="P74" s="86"/>
    </row>
    <row r="75" spans="1:16" ht="120" customHeight="1">
      <c r="A75" s="81">
        <v>72</v>
      </c>
      <c r="B75" s="79" t="s">
        <v>182</v>
      </c>
      <c r="C75" s="105" t="s">
        <v>231</v>
      </c>
      <c r="D75" s="90">
        <v>2</v>
      </c>
      <c r="E75" s="93"/>
      <c r="F75" s="84"/>
      <c r="G75" s="85"/>
      <c r="H75" s="86" t="s">
        <v>283</v>
      </c>
      <c r="I75" s="87"/>
      <c r="J75" s="88"/>
      <c r="K75" s="86" t="s">
        <v>1496</v>
      </c>
      <c r="L75" s="86" t="s">
        <v>1617</v>
      </c>
      <c r="M75" s="86" t="s">
        <v>1940</v>
      </c>
      <c r="N75" s="86" t="s">
        <v>1939</v>
      </c>
      <c r="O75" s="86" t="s">
        <v>1938</v>
      </c>
      <c r="P75" s="86"/>
    </row>
    <row r="76" spans="1:16" ht="120" customHeight="1">
      <c r="A76" s="81">
        <v>73</v>
      </c>
      <c r="B76" s="79" t="s">
        <v>182</v>
      </c>
      <c r="C76" s="105" t="s">
        <v>231</v>
      </c>
      <c r="D76" s="90">
        <v>2</v>
      </c>
      <c r="E76" s="93"/>
      <c r="F76" s="84"/>
      <c r="G76" s="85"/>
      <c r="H76" s="86" t="s">
        <v>284</v>
      </c>
      <c r="I76" s="94"/>
      <c r="J76" s="95"/>
      <c r="K76" s="86" t="s">
        <v>1497</v>
      </c>
      <c r="L76" s="86" t="s">
        <v>1618</v>
      </c>
      <c r="M76" s="86" t="s">
        <v>1941</v>
      </c>
      <c r="N76" s="86" t="s">
        <v>2115</v>
      </c>
      <c r="O76" s="86" t="s">
        <v>2114</v>
      </c>
      <c r="P76" s="86"/>
    </row>
    <row r="77" spans="1:16" ht="120" customHeight="1">
      <c r="A77" s="81">
        <v>74</v>
      </c>
      <c r="B77" s="79" t="s">
        <v>182</v>
      </c>
      <c r="C77" s="105" t="s">
        <v>231</v>
      </c>
      <c r="D77" s="90">
        <v>2</v>
      </c>
      <c r="E77" s="93"/>
      <c r="F77" s="84"/>
      <c r="G77" s="85"/>
      <c r="H77" s="86" t="s">
        <v>285</v>
      </c>
      <c r="I77" s="94"/>
      <c r="J77" s="95"/>
      <c r="K77" s="86" t="s">
        <v>1498</v>
      </c>
      <c r="L77" s="86" t="s">
        <v>1619</v>
      </c>
      <c r="M77" s="86" t="s">
        <v>1942</v>
      </c>
      <c r="N77" s="86" t="s">
        <v>2116</v>
      </c>
      <c r="O77" s="86" t="s">
        <v>2117</v>
      </c>
      <c r="P77" s="86"/>
    </row>
    <row r="78" spans="1:16" ht="120" customHeight="1">
      <c r="A78" s="81">
        <v>75</v>
      </c>
      <c r="B78" s="79" t="s">
        <v>182</v>
      </c>
      <c r="C78" s="105" t="s">
        <v>231</v>
      </c>
      <c r="D78" s="90">
        <v>2</v>
      </c>
      <c r="E78" s="93"/>
      <c r="F78" s="84" t="s">
        <v>72</v>
      </c>
      <c r="G78" s="85"/>
      <c r="H78" s="86" t="s">
        <v>286</v>
      </c>
      <c r="I78" s="97"/>
      <c r="J78" s="95"/>
      <c r="K78" s="86" t="s">
        <v>1499</v>
      </c>
      <c r="L78" s="86" t="s">
        <v>1620</v>
      </c>
      <c r="M78" s="86" t="s">
        <v>1943</v>
      </c>
      <c r="N78" s="86" t="s">
        <v>2119</v>
      </c>
      <c r="O78" s="86" t="s">
        <v>2118</v>
      </c>
      <c r="P78" s="86"/>
    </row>
    <row r="79" spans="1:16" ht="120" customHeight="1">
      <c r="A79" s="81">
        <v>76</v>
      </c>
      <c r="B79" s="79" t="s">
        <v>182</v>
      </c>
      <c r="C79" s="105" t="s">
        <v>231</v>
      </c>
      <c r="D79" s="90">
        <v>2</v>
      </c>
      <c r="E79" s="93"/>
      <c r="F79" s="84" t="s">
        <v>72</v>
      </c>
      <c r="G79" s="89"/>
      <c r="H79" s="86" t="s">
        <v>287</v>
      </c>
      <c r="I79" s="94"/>
      <c r="J79" s="96"/>
      <c r="K79" s="86" t="s">
        <v>1500</v>
      </c>
      <c r="L79" s="86" t="s">
        <v>1621</v>
      </c>
      <c r="M79" s="86" t="s">
        <v>1944</v>
      </c>
      <c r="N79" s="86" t="s">
        <v>2120</v>
      </c>
      <c r="O79" s="86" t="s">
        <v>2121</v>
      </c>
      <c r="P79" s="86"/>
    </row>
    <row r="80" spans="1:16" ht="120" customHeight="1">
      <c r="A80" s="81">
        <v>77</v>
      </c>
      <c r="B80" s="79" t="s">
        <v>182</v>
      </c>
      <c r="C80" s="105" t="s">
        <v>231</v>
      </c>
      <c r="D80" s="90">
        <v>2</v>
      </c>
      <c r="E80" s="93"/>
      <c r="F80" s="84" t="s">
        <v>72</v>
      </c>
      <c r="G80" s="85"/>
      <c r="H80" s="86" t="s">
        <v>288</v>
      </c>
      <c r="I80" s="94"/>
      <c r="J80" s="95"/>
      <c r="K80" s="86" t="s">
        <v>1501</v>
      </c>
      <c r="L80" s="86" t="s">
        <v>1622</v>
      </c>
      <c r="M80" s="86" t="s">
        <v>1945</v>
      </c>
      <c r="N80" s="86" t="s">
        <v>2125</v>
      </c>
      <c r="O80" s="86" t="s">
        <v>2122</v>
      </c>
      <c r="P80" s="86"/>
    </row>
    <row r="81" spans="1:16" ht="120" customHeight="1">
      <c r="A81" s="81">
        <v>78</v>
      </c>
      <c r="B81" s="79" t="s">
        <v>182</v>
      </c>
      <c r="C81" s="105" t="s">
        <v>232</v>
      </c>
      <c r="D81" s="90">
        <v>2</v>
      </c>
      <c r="E81" s="93"/>
      <c r="F81" s="84" t="s">
        <v>72</v>
      </c>
      <c r="G81" s="85"/>
      <c r="H81" s="86" t="s">
        <v>289</v>
      </c>
      <c r="I81" s="94"/>
      <c r="J81" s="95"/>
      <c r="K81" s="86" t="s">
        <v>1502</v>
      </c>
      <c r="L81" s="86" t="s">
        <v>1623</v>
      </c>
      <c r="M81" s="86" t="s">
        <v>1946</v>
      </c>
      <c r="N81" s="86" t="s">
        <v>2123</v>
      </c>
      <c r="O81" s="86" t="s">
        <v>2124</v>
      </c>
      <c r="P81" s="86"/>
    </row>
    <row r="82" spans="1:16" ht="120" customHeight="1">
      <c r="A82" s="81">
        <v>79</v>
      </c>
      <c r="B82" s="79" t="s">
        <v>182</v>
      </c>
      <c r="C82" s="105" t="s">
        <v>232</v>
      </c>
      <c r="D82" s="90">
        <v>2</v>
      </c>
      <c r="E82" s="93"/>
      <c r="F82" s="84" t="s">
        <v>72</v>
      </c>
      <c r="G82" s="85"/>
      <c r="H82" s="86" t="s">
        <v>290</v>
      </c>
      <c r="I82" s="94"/>
      <c r="J82" s="95"/>
      <c r="K82" s="86" t="s">
        <v>1503</v>
      </c>
      <c r="L82" s="86" t="s">
        <v>1624</v>
      </c>
      <c r="M82" s="86" t="s">
        <v>1947</v>
      </c>
      <c r="N82" s="86" t="s">
        <v>2127</v>
      </c>
      <c r="O82" s="86" t="s">
        <v>2126</v>
      </c>
      <c r="P82" s="86"/>
    </row>
    <row r="83" spans="1:16" ht="120" customHeight="1">
      <c r="A83" s="81">
        <v>80</v>
      </c>
      <c r="B83" s="79" t="s">
        <v>182</v>
      </c>
      <c r="C83" s="105" t="s">
        <v>232</v>
      </c>
      <c r="D83" s="90">
        <v>2</v>
      </c>
      <c r="E83" s="93"/>
      <c r="F83" s="84" t="s">
        <v>72</v>
      </c>
      <c r="G83" s="85"/>
      <c r="H83" s="86" t="s">
        <v>291</v>
      </c>
      <c r="I83" s="94"/>
      <c r="J83" s="98"/>
      <c r="K83" s="86" t="s">
        <v>1504</v>
      </c>
      <c r="L83" s="86" t="s">
        <v>1625</v>
      </c>
      <c r="M83" s="86" t="s">
        <v>1948</v>
      </c>
      <c r="N83" s="86" t="s">
        <v>2128</v>
      </c>
      <c r="O83" s="86" t="s">
        <v>2129</v>
      </c>
      <c r="P83" s="86"/>
    </row>
    <row r="84" spans="1:16" ht="120" customHeight="1">
      <c r="A84" s="81">
        <v>81</v>
      </c>
      <c r="B84" s="79" t="s">
        <v>184</v>
      </c>
      <c r="C84" s="105" t="s">
        <v>233</v>
      </c>
      <c r="D84" s="90">
        <v>2</v>
      </c>
      <c r="E84" s="84"/>
      <c r="F84" s="84" t="s">
        <v>72</v>
      </c>
      <c r="G84" s="85"/>
      <c r="H84" s="99" t="s">
        <v>292</v>
      </c>
      <c r="I84" s="94"/>
      <c r="J84" s="95"/>
      <c r="K84" s="99" t="s">
        <v>1505</v>
      </c>
      <c r="L84" s="99" t="s">
        <v>1626</v>
      </c>
      <c r="M84" s="99" t="s">
        <v>1949</v>
      </c>
      <c r="N84" s="99" t="s">
        <v>2130</v>
      </c>
      <c r="O84" s="99" t="s">
        <v>2131</v>
      </c>
      <c r="P84" s="99"/>
    </row>
    <row r="85" spans="1:16" ht="120" customHeight="1">
      <c r="A85" s="81">
        <v>82</v>
      </c>
      <c r="B85" s="79" t="s">
        <v>184</v>
      </c>
      <c r="C85" s="105" t="s">
        <v>233</v>
      </c>
      <c r="D85" s="90">
        <v>2</v>
      </c>
      <c r="E85" s="84" t="s">
        <v>72</v>
      </c>
      <c r="F85" s="84" t="s">
        <v>72</v>
      </c>
      <c r="G85" s="85"/>
      <c r="H85" s="99" t="s">
        <v>293</v>
      </c>
      <c r="I85" s="94"/>
      <c r="J85" s="95"/>
      <c r="K85" s="99" t="s">
        <v>1506</v>
      </c>
      <c r="L85" s="99" t="s">
        <v>1627</v>
      </c>
      <c r="M85" s="99" t="s">
        <v>1950</v>
      </c>
      <c r="N85" s="99" t="s">
        <v>2133</v>
      </c>
      <c r="O85" s="99" t="s">
        <v>2132</v>
      </c>
      <c r="P85" s="99"/>
    </row>
    <row r="86" spans="1:16" ht="120" customHeight="1">
      <c r="A86" s="81">
        <v>83</v>
      </c>
      <c r="B86" s="79" t="s">
        <v>184</v>
      </c>
      <c r="C86" s="105" t="s">
        <v>234</v>
      </c>
      <c r="D86" s="90">
        <v>2</v>
      </c>
      <c r="E86" s="84"/>
      <c r="F86" s="84" t="s">
        <v>72</v>
      </c>
      <c r="G86" s="85"/>
      <c r="H86" s="99" t="s">
        <v>294</v>
      </c>
      <c r="I86" s="94"/>
      <c r="J86" s="111"/>
      <c r="K86" s="99" t="s">
        <v>1507</v>
      </c>
      <c r="L86" s="99" t="s">
        <v>1628</v>
      </c>
      <c r="M86" s="99" t="s">
        <v>1951</v>
      </c>
      <c r="N86" s="99" t="s">
        <v>2134</v>
      </c>
      <c r="O86" s="99" t="s">
        <v>2135</v>
      </c>
      <c r="P86" s="99"/>
    </row>
    <row r="87" spans="1:16" ht="120" customHeight="1">
      <c r="A87" s="81">
        <v>84</v>
      </c>
      <c r="B87" s="79" t="s">
        <v>184</v>
      </c>
      <c r="C87" s="105" t="s">
        <v>234</v>
      </c>
      <c r="D87" s="90">
        <v>2</v>
      </c>
      <c r="E87" s="84"/>
      <c r="F87" s="84" t="s">
        <v>72</v>
      </c>
      <c r="G87" s="85"/>
      <c r="H87" s="99" t="s">
        <v>295</v>
      </c>
      <c r="I87" s="94"/>
      <c r="J87" s="95"/>
      <c r="K87" s="99" t="s">
        <v>1508</v>
      </c>
      <c r="L87" s="99" t="s">
        <v>1629</v>
      </c>
      <c r="M87" s="99" t="s">
        <v>1952</v>
      </c>
      <c r="N87" s="99" t="s">
        <v>2137</v>
      </c>
      <c r="O87" s="99" t="s">
        <v>2136</v>
      </c>
      <c r="P87" s="99"/>
    </row>
    <row r="88" spans="1:16" ht="120" customHeight="1">
      <c r="A88" s="81">
        <v>85</v>
      </c>
      <c r="B88" s="79" t="s">
        <v>184</v>
      </c>
      <c r="C88" s="105" t="s">
        <v>234</v>
      </c>
      <c r="D88" s="90">
        <v>2</v>
      </c>
      <c r="E88" s="84"/>
      <c r="F88" s="84" t="s">
        <v>72</v>
      </c>
      <c r="G88" s="85"/>
      <c r="H88" s="99" t="s">
        <v>296</v>
      </c>
      <c r="I88" s="94"/>
      <c r="J88" s="95"/>
      <c r="K88" s="99" t="s">
        <v>1509</v>
      </c>
      <c r="L88" s="99" t="s">
        <v>1630</v>
      </c>
      <c r="M88" s="99" t="s">
        <v>1953</v>
      </c>
      <c r="N88" s="99" t="s">
        <v>2138</v>
      </c>
      <c r="O88" s="99" t="s">
        <v>2139</v>
      </c>
      <c r="P88" s="99"/>
    </row>
    <row r="89" spans="1:16" ht="120" customHeight="1">
      <c r="A89" s="81">
        <v>86</v>
      </c>
      <c r="B89" s="79" t="s">
        <v>184</v>
      </c>
      <c r="C89" s="105" t="s">
        <v>234</v>
      </c>
      <c r="D89" s="90">
        <v>2</v>
      </c>
      <c r="E89" s="84" t="s">
        <v>72</v>
      </c>
      <c r="F89" s="84" t="s">
        <v>72</v>
      </c>
      <c r="G89" s="85"/>
      <c r="H89" s="99" t="s">
        <v>299</v>
      </c>
      <c r="I89" s="94"/>
      <c r="J89" s="95"/>
      <c r="K89" s="99" t="s">
        <v>1510</v>
      </c>
      <c r="L89" s="99" t="s">
        <v>1631</v>
      </c>
      <c r="M89" s="99" t="s">
        <v>1954</v>
      </c>
      <c r="N89" s="99" t="s">
        <v>2141</v>
      </c>
      <c r="O89" s="99" t="s">
        <v>2140</v>
      </c>
      <c r="P89" s="99"/>
    </row>
    <row r="90" spans="1:16" ht="120" customHeight="1">
      <c r="A90" s="81">
        <v>87</v>
      </c>
      <c r="B90" s="79" t="s">
        <v>184</v>
      </c>
      <c r="C90" s="119" t="s">
        <v>186</v>
      </c>
      <c r="D90" s="90">
        <v>2</v>
      </c>
      <c r="E90" s="84" t="s">
        <v>71</v>
      </c>
      <c r="F90" s="84"/>
      <c r="G90" s="85"/>
      <c r="H90" s="86" t="s">
        <v>537</v>
      </c>
      <c r="I90" s="94"/>
      <c r="J90" s="95"/>
      <c r="K90" s="86" t="s">
        <v>1511</v>
      </c>
      <c r="L90" s="86" t="s">
        <v>1632</v>
      </c>
      <c r="M90" s="86" t="s">
        <v>1955</v>
      </c>
      <c r="N90" s="86" t="s">
        <v>2142</v>
      </c>
      <c r="O90" s="86" t="s">
        <v>2143</v>
      </c>
      <c r="P90" s="86"/>
    </row>
    <row r="91" spans="1:16" ht="120" customHeight="1">
      <c r="A91" s="81">
        <v>88</v>
      </c>
      <c r="B91" s="79" t="s">
        <v>184</v>
      </c>
      <c r="C91" s="119" t="s">
        <v>186</v>
      </c>
      <c r="D91" s="90">
        <v>2</v>
      </c>
      <c r="E91" s="84" t="s">
        <v>71</v>
      </c>
      <c r="F91" s="84"/>
      <c r="G91" s="85"/>
      <c r="H91" s="86" t="s">
        <v>538</v>
      </c>
      <c r="I91" s="94"/>
      <c r="J91" s="95"/>
      <c r="K91" s="86" t="s">
        <v>1512</v>
      </c>
      <c r="L91" s="86" t="s">
        <v>1633</v>
      </c>
      <c r="M91" s="86" t="s">
        <v>1956</v>
      </c>
      <c r="N91" s="86" t="s">
        <v>2145</v>
      </c>
      <c r="O91" s="86" t="s">
        <v>2144</v>
      </c>
      <c r="P91" s="86"/>
    </row>
    <row r="92" spans="1:16" ht="120" customHeight="1">
      <c r="A92" s="81">
        <v>89</v>
      </c>
      <c r="B92" s="79" t="s">
        <v>184</v>
      </c>
      <c r="C92" s="119" t="s">
        <v>186</v>
      </c>
      <c r="D92" s="90">
        <v>2</v>
      </c>
      <c r="E92" s="84" t="s">
        <v>71</v>
      </c>
      <c r="F92" s="84"/>
      <c r="G92" s="85"/>
      <c r="H92" s="86" t="s">
        <v>539</v>
      </c>
      <c r="I92" s="94"/>
      <c r="J92" s="95"/>
      <c r="K92" s="86" t="s">
        <v>1513</v>
      </c>
      <c r="L92" s="86" t="s">
        <v>1634</v>
      </c>
      <c r="M92" s="86" t="s">
        <v>1957</v>
      </c>
      <c r="N92" s="86" t="s">
        <v>2146</v>
      </c>
      <c r="O92" s="86" t="s">
        <v>2147</v>
      </c>
      <c r="P92" s="86"/>
    </row>
    <row r="93" spans="1:16" ht="120" customHeight="1">
      <c r="A93" s="81">
        <v>90</v>
      </c>
      <c r="B93" s="79" t="s">
        <v>187</v>
      </c>
      <c r="C93" s="120" t="s">
        <v>213</v>
      </c>
      <c r="D93" s="90">
        <v>2</v>
      </c>
      <c r="E93" s="84" t="s">
        <v>72</v>
      </c>
      <c r="F93" s="84"/>
      <c r="G93" s="85"/>
      <c r="H93" s="86" t="s">
        <v>540</v>
      </c>
      <c r="I93" s="94"/>
      <c r="J93" s="95"/>
      <c r="K93" s="86" t="s">
        <v>1514</v>
      </c>
      <c r="L93" s="86" t="s">
        <v>1635</v>
      </c>
      <c r="M93" s="86" t="s">
        <v>1958</v>
      </c>
      <c r="N93" s="86" t="s">
        <v>2148</v>
      </c>
      <c r="O93" s="86" t="s">
        <v>2149</v>
      </c>
      <c r="P93" s="86"/>
    </row>
    <row r="94" spans="1:16" ht="120" customHeight="1">
      <c r="A94" s="81">
        <v>91</v>
      </c>
      <c r="B94" s="79" t="s">
        <v>187</v>
      </c>
      <c r="C94" s="119" t="s">
        <v>185</v>
      </c>
      <c r="D94" s="90">
        <v>2</v>
      </c>
      <c r="E94" s="84"/>
      <c r="F94" s="84" t="s">
        <v>72</v>
      </c>
      <c r="G94" s="85"/>
      <c r="H94" s="86" t="s">
        <v>541</v>
      </c>
      <c r="I94" s="94"/>
      <c r="J94" s="95"/>
      <c r="K94" s="86" t="s">
        <v>1515</v>
      </c>
      <c r="L94" s="86" t="s">
        <v>1636</v>
      </c>
      <c r="M94" s="86" t="s">
        <v>1959</v>
      </c>
      <c r="N94" s="86" t="s">
        <v>2150</v>
      </c>
      <c r="O94" s="86" t="s">
        <v>2151</v>
      </c>
      <c r="P94" s="86"/>
    </row>
    <row r="95" spans="1:16" ht="120" customHeight="1">
      <c r="A95" s="81">
        <v>92</v>
      </c>
      <c r="B95" s="79" t="s">
        <v>187</v>
      </c>
      <c r="C95" s="119" t="s">
        <v>188</v>
      </c>
      <c r="D95" s="90">
        <v>2</v>
      </c>
      <c r="E95" s="84"/>
      <c r="F95" s="84" t="s">
        <v>71</v>
      </c>
      <c r="G95" s="85"/>
      <c r="H95" s="86" t="s">
        <v>542</v>
      </c>
      <c r="I95" s="94"/>
      <c r="J95" s="95"/>
      <c r="K95" s="86" t="s">
        <v>1516</v>
      </c>
      <c r="L95" s="86" t="s">
        <v>1637</v>
      </c>
      <c r="M95" s="86" t="s">
        <v>1960</v>
      </c>
      <c r="N95" s="86" t="s">
        <v>2152</v>
      </c>
      <c r="O95" s="86" t="s">
        <v>2153</v>
      </c>
      <c r="P95" s="86"/>
    </row>
    <row r="96" spans="1:16" ht="120" customHeight="1">
      <c r="A96" s="81">
        <v>93</v>
      </c>
      <c r="B96" s="79" t="s">
        <v>187</v>
      </c>
      <c r="C96" s="105" t="s">
        <v>188</v>
      </c>
      <c r="D96" s="90">
        <v>2</v>
      </c>
      <c r="E96" s="84"/>
      <c r="F96" s="84" t="s">
        <v>71</v>
      </c>
      <c r="G96" s="85"/>
      <c r="H96" s="86" t="s">
        <v>543</v>
      </c>
      <c r="I96" s="94"/>
      <c r="J96" s="100"/>
      <c r="K96" s="86" t="s">
        <v>1517</v>
      </c>
      <c r="L96" s="86" t="s">
        <v>1638</v>
      </c>
      <c r="M96" s="86" t="s">
        <v>1961</v>
      </c>
      <c r="N96" s="86" t="s">
        <v>2154</v>
      </c>
      <c r="O96" s="86" t="s">
        <v>2155</v>
      </c>
      <c r="P96" s="86"/>
    </row>
    <row r="97" spans="1:16" ht="120" customHeight="1">
      <c r="A97" s="81">
        <v>94</v>
      </c>
      <c r="B97" s="79" t="s">
        <v>187</v>
      </c>
      <c r="C97" s="119" t="s">
        <v>188</v>
      </c>
      <c r="D97" s="90">
        <v>2</v>
      </c>
      <c r="E97" s="84"/>
      <c r="F97" s="84" t="s">
        <v>71</v>
      </c>
      <c r="G97" s="85"/>
      <c r="H97" s="86" t="s">
        <v>544</v>
      </c>
      <c r="I97" s="94"/>
      <c r="J97" s="95"/>
      <c r="K97" s="86" t="s">
        <v>1518</v>
      </c>
      <c r="L97" s="86" t="s">
        <v>1639</v>
      </c>
      <c r="M97" s="86" t="s">
        <v>1962</v>
      </c>
      <c r="N97" s="86" t="s">
        <v>2156</v>
      </c>
      <c r="O97" s="86" t="s">
        <v>2157</v>
      </c>
      <c r="P97" s="86"/>
    </row>
    <row r="98" spans="1:16" ht="120" customHeight="1">
      <c r="A98" s="81">
        <v>95</v>
      </c>
      <c r="B98" s="79" t="s">
        <v>187</v>
      </c>
      <c r="C98" s="105" t="s">
        <v>235</v>
      </c>
      <c r="D98" s="90">
        <v>2</v>
      </c>
      <c r="E98" s="84"/>
      <c r="F98" s="84" t="s">
        <v>71</v>
      </c>
      <c r="G98" s="85"/>
      <c r="H98" s="86" t="s">
        <v>545</v>
      </c>
      <c r="I98" s="94"/>
      <c r="J98" s="95"/>
      <c r="K98" s="86" t="s">
        <v>1519</v>
      </c>
      <c r="L98" s="86" t="s">
        <v>1640</v>
      </c>
      <c r="M98" s="86" t="s">
        <v>1963</v>
      </c>
      <c r="N98" s="86" t="s">
        <v>2158</v>
      </c>
      <c r="O98" s="86" t="s">
        <v>2159</v>
      </c>
      <c r="P98" s="86"/>
    </row>
    <row r="99" spans="1:16" ht="120" customHeight="1">
      <c r="A99" s="81">
        <v>96</v>
      </c>
      <c r="B99" s="79" t="s">
        <v>187</v>
      </c>
      <c r="C99" s="105" t="s">
        <v>235</v>
      </c>
      <c r="D99" s="90">
        <v>2</v>
      </c>
      <c r="E99" s="84"/>
      <c r="F99" s="84" t="s">
        <v>71</v>
      </c>
      <c r="G99" s="85"/>
      <c r="H99" s="86" t="s">
        <v>546</v>
      </c>
      <c r="I99" s="94"/>
      <c r="J99" s="101"/>
      <c r="K99" s="86" t="s">
        <v>1520</v>
      </c>
      <c r="L99" s="86" t="s">
        <v>1641</v>
      </c>
      <c r="M99" s="86" t="s">
        <v>1964</v>
      </c>
      <c r="N99" s="86" t="s">
        <v>2161</v>
      </c>
      <c r="O99" s="86" t="s">
        <v>2160</v>
      </c>
      <c r="P99" s="86"/>
    </row>
    <row r="100" spans="1:16" ht="120" customHeight="1">
      <c r="A100" s="81">
        <v>97</v>
      </c>
      <c r="B100" s="79" t="s">
        <v>187</v>
      </c>
      <c r="C100" s="105" t="s">
        <v>235</v>
      </c>
      <c r="D100" s="90">
        <v>2</v>
      </c>
      <c r="E100" s="84"/>
      <c r="F100" s="84" t="s">
        <v>71</v>
      </c>
      <c r="G100" s="85"/>
      <c r="H100" s="86" t="s">
        <v>547</v>
      </c>
      <c r="I100" s="94"/>
      <c r="J100" s="95"/>
      <c r="K100" s="86" t="s">
        <v>1521</v>
      </c>
      <c r="L100" s="86" t="s">
        <v>1642</v>
      </c>
      <c r="M100" s="86" t="s">
        <v>1965</v>
      </c>
      <c r="N100" s="86" t="s">
        <v>2162</v>
      </c>
      <c r="O100" s="86" t="s">
        <v>2163</v>
      </c>
      <c r="P100" s="86"/>
    </row>
    <row r="101" spans="1:16" ht="120" customHeight="1">
      <c r="A101" s="81">
        <v>98</v>
      </c>
      <c r="B101" s="79" t="s">
        <v>187</v>
      </c>
      <c r="C101" s="119" t="s">
        <v>189</v>
      </c>
      <c r="D101" s="90">
        <v>2</v>
      </c>
      <c r="E101" s="84"/>
      <c r="F101" s="84" t="s">
        <v>71</v>
      </c>
      <c r="G101" s="85"/>
      <c r="H101" s="86" t="s">
        <v>548</v>
      </c>
      <c r="I101" s="94"/>
      <c r="J101" s="95"/>
      <c r="K101" s="86" t="s">
        <v>1522</v>
      </c>
      <c r="L101" s="86" t="s">
        <v>1643</v>
      </c>
      <c r="M101" s="86" t="s">
        <v>1966</v>
      </c>
      <c r="N101" s="86" t="s">
        <v>2164</v>
      </c>
      <c r="O101" s="86" t="s">
        <v>2165</v>
      </c>
      <c r="P101" s="86"/>
    </row>
    <row r="102" spans="1:16" ht="120" customHeight="1">
      <c r="A102" s="81">
        <v>99</v>
      </c>
      <c r="B102" s="79" t="s">
        <v>187</v>
      </c>
      <c r="C102" s="119" t="s">
        <v>190</v>
      </c>
      <c r="D102" s="90">
        <v>2</v>
      </c>
      <c r="E102" s="84"/>
      <c r="F102" s="84" t="s">
        <v>71</v>
      </c>
      <c r="G102" s="85"/>
      <c r="H102" s="86" t="s">
        <v>549</v>
      </c>
      <c r="I102" s="94"/>
      <c r="J102" s="95"/>
      <c r="K102" s="86" t="s">
        <v>1523</v>
      </c>
      <c r="L102" s="86" t="s">
        <v>1644</v>
      </c>
      <c r="M102" s="86" t="s">
        <v>1967</v>
      </c>
      <c r="N102" s="86" t="s">
        <v>2167</v>
      </c>
      <c r="O102" s="86" t="s">
        <v>2166</v>
      </c>
      <c r="P102" s="86"/>
    </row>
    <row r="103" spans="1:16" ht="120" customHeight="1">
      <c r="A103" s="81">
        <v>100</v>
      </c>
      <c r="B103" s="79" t="s">
        <v>187</v>
      </c>
      <c r="C103" s="119" t="s">
        <v>190</v>
      </c>
      <c r="D103" s="90">
        <v>2</v>
      </c>
      <c r="E103" s="84"/>
      <c r="F103" s="84" t="s">
        <v>71</v>
      </c>
      <c r="G103" s="85"/>
      <c r="H103" s="86" t="s">
        <v>550</v>
      </c>
      <c r="I103" s="94"/>
      <c r="J103" s="96"/>
      <c r="K103" s="86" t="s">
        <v>1524</v>
      </c>
      <c r="L103" s="86" t="s">
        <v>1645</v>
      </c>
      <c r="M103" s="86" t="s">
        <v>1968</v>
      </c>
      <c r="N103" s="86" t="s">
        <v>2168</v>
      </c>
      <c r="O103" s="86" t="s">
        <v>2169</v>
      </c>
      <c r="P103" s="86"/>
    </row>
    <row r="104" spans="1:16" ht="120" customHeight="1">
      <c r="A104" s="81">
        <v>101</v>
      </c>
      <c r="B104" s="79" t="s">
        <v>187</v>
      </c>
      <c r="C104" s="119" t="s">
        <v>190</v>
      </c>
      <c r="D104" s="90">
        <v>2</v>
      </c>
      <c r="E104" s="84"/>
      <c r="F104" s="84" t="s">
        <v>71</v>
      </c>
      <c r="G104" s="85"/>
      <c r="H104" s="86" t="s">
        <v>551</v>
      </c>
      <c r="I104" s="94"/>
      <c r="J104" s="95"/>
      <c r="K104" s="86" t="s">
        <v>1525</v>
      </c>
      <c r="L104" s="86" t="s">
        <v>1646</v>
      </c>
      <c r="M104" s="86" t="s">
        <v>1969</v>
      </c>
      <c r="N104" s="86" t="s">
        <v>2171</v>
      </c>
      <c r="O104" s="86" t="s">
        <v>2170</v>
      </c>
      <c r="P104" s="86"/>
    </row>
    <row r="105" spans="1:16" ht="120" customHeight="1">
      <c r="A105" s="81">
        <v>102</v>
      </c>
      <c r="B105" s="79" t="s">
        <v>187</v>
      </c>
      <c r="C105" s="119" t="s">
        <v>190</v>
      </c>
      <c r="D105" s="90">
        <v>2</v>
      </c>
      <c r="E105" s="102"/>
      <c r="F105" s="84" t="s">
        <v>71</v>
      </c>
      <c r="G105" s="89"/>
      <c r="H105" s="86" t="s">
        <v>552</v>
      </c>
      <c r="I105" s="94"/>
      <c r="J105" s="96"/>
      <c r="K105" s="86" t="s">
        <v>1526</v>
      </c>
      <c r="L105" s="86" t="s">
        <v>1647</v>
      </c>
      <c r="M105" s="86" t="s">
        <v>1970</v>
      </c>
      <c r="N105" s="86" t="s">
        <v>2172</v>
      </c>
      <c r="O105" s="86" t="s">
        <v>2173</v>
      </c>
      <c r="P105" s="86"/>
    </row>
    <row r="106" spans="1:16" ht="120" customHeight="1">
      <c r="A106" s="81">
        <v>103</v>
      </c>
      <c r="B106" s="79" t="s">
        <v>187</v>
      </c>
      <c r="C106" s="119" t="s">
        <v>190</v>
      </c>
      <c r="D106" s="90">
        <v>2</v>
      </c>
      <c r="E106" s="84"/>
      <c r="F106" s="84" t="s">
        <v>71</v>
      </c>
      <c r="G106" s="85"/>
      <c r="H106" s="86" t="s">
        <v>553</v>
      </c>
      <c r="I106" s="97"/>
      <c r="J106" s="95"/>
      <c r="K106" s="86" t="s">
        <v>1527</v>
      </c>
      <c r="L106" s="86" t="s">
        <v>1648</v>
      </c>
      <c r="M106" s="86" t="s">
        <v>1971</v>
      </c>
      <c r="N106" s="86" t="s">
        <v>2175</v>
      </c>
      <c r="O106" s="86" t="s">
        <v>2174</v>
      </c>
      <c r="P106" s="86"/>
    </row>
    <row r="107" spans="1:16" ht="120" customHeight="1">
      <c r="A107" s="81">
        <v>104</v>
      </c>
      <c r="B107" s="79" t="s">
        <v>191</v>
      </c>
      <c r="C107" s="120" t="s">
        <v>208</v>
      </c>
      <c r="D107" s="90">
        <v>2</v>
      </c>
      <c r="E107" s="84"/>
      <c r="F107" s="84" t="s">
        <v>71</v>
      </c>
      <c r="G107" s="85"/>
      <c r="H107" s="99" t="s">
        <v>554</v>
      </c>
      <c r="I107" s="94"/>
      <c r="J107" s="95"/>
      <c r="K107" s="99" t="s">
        <v>1528</v>
      </c>
      <c r="L107" s="99" t="s">
        <v>1649</v>
      </c>
      <c r="M107" s="99" t="s">
        <v>1972</v>
      </c>
      <c r="N107" s="99" t="s">
        <v>2176</v>
      </c>
      <c r="O107" s="99" t="s">
        <v>2177</v>
      </c>
      <c r="P107" s="99"/>
    </row>
    <row r="108" spans="1:16" ht="120" customHeight="1">
      <c r="A108" s="81">
        <v>105</v>
      </c>
      <c r="B108" s="79" t="s">
        <v>191</v>
      </c>
      <c r="C108" s="105" t="s">
        <v>236</v>
      </c>
      <c r="D108" s="90">
        <v>2</v>
      </c>
      <c r="E108" s="84"/>
      <c r="F108" s="84" t="s">
        <v>71</v>
      </c>
      <c r="G108" s="85"/>
      <c r="H108" s="99" t="s">
        <v>555</v>
      </c>
      <c r="I108" s="94"/>
      <c r="J108" s="95"/>
      <c r="K108" s="99" t="s">
        <v>1529</v>
      </c>
      <c r="L108" s="99" t="s">
        <v>1650</v>
      </c>
      <c r="M108" s="99" t="s">
        <v>1973</v>
      </c>
      <c r="N108" s="99" t="s">
        <v>2179</v>
      </c>
      <c r="O108" s="99" t="s">
        <v>2178</v>
      </c>
      <c r="P108" s="99"/>
    </row>
    <row r="109" spans="1:16" ht="120" customHeight="1">
      <c r="A109" s="81">
        <v>106</v>
      </c>
      <c r="B109" s="79" t="s">
        <v>191</v>
      </c>
      <c r="C109" s="105" t="s">
        <v>237</v>
      </c>
      <c r="D109" s="90">
        <v>2</v>
      </c>
      <c r="E109" s="84"/>
      <c r="F109" s="84" t="s">
        <v>71</v>
      </c>
      <c r="G109" s="85"/>
      <c r="H109" s="99" t="s">
        <v>556</v>
      </c>
      <c r="I109" s="94"/>
      <c r="J109" s="95"/>
      <c r="K109" s="99" t="s">
        <v>1530</v>
      </c>
      <c r="L109" s="99" t="s">
        <v>1651</v>
      </c>
      <c r="M109" s="99" t="s">
        <v>1974</v>
      </c>
      <c r="N109" s="99" t="s">
        <v>2181</v>
      </c>
      <c r="O109" s="99" t="s">
        <v>2180</v>
      </c>
      <c r="P109" s="99"/>
    </row>
    <row r="110" spans="1:16" ht="120" customHeight="1">
      <c r="A110" s="81">
        <v>107</v>
      </c>
      <c r="B110" s="79" t="s">
        <v>191</v>
      </c>
      <c r="C110" s="105" t="s">
        <v>237</v>
      </c>
      <c r="D110" s="90">
        <v>2</v>
      </c>
      <c r="E110" s="84"/>
      <c r="F110" s="84" t="s">
        <v>71</v>
      </c>
      <c r="G110" s="85"/>
      <c r="H110" s="99" t="s">
        <v>557</v>
      </c>
      <c r="I110" s="94"/>
      <c r="J110" s="95"/>
      <c r="K110" s="99" t="s">
        <v>1531</v>
      </c>
      <c r="L110" s="99" t="s">
        <v>1652</v>
      </c>
      <c r="M110" s="99" t="s">
        <v>1975</v>
      </c>
      <c r="N110" s="99" t="s">
        <v>2182</v>
      </c>
      <c r="O110" s="99" t="s">
        <v>2183</v>
      </c>
      <c r="P110" s="99"/>
    </row>
    <row r="111" spans="1:16" ht="120" customHeight="1">
      <c r="A111" s="81">
        <v>108</v>
      </c>
      <c r="B111" s="79" t="s">
        <v>191</v>
      </c>
      <c r="C111" s="119" t="s">
        <v>192</v>
      </c>
      <c r="D111" s="90">
        <v>2</v>
      </c>
      <c r="E111" s="84"/>
      <c r="F111" s="84" t="s">
        <v>71</v>
      </c>
      <c r="G111" s="85"/>
      <c r="H111" s="99" t="s">
        <v>558</v>
      </c>
      <c r="I111" s="94"/>
      <c r="J111" s="95"/>
      <c r="K111" s="99" t="s">
        <v>1532</v>
      </c>
      <c r="L111" s="99" t="s">
        <v>1653</v>
      </c>
      <c r="M111" s="99" t="s">
        <v>1976</v>
      </c>
      <c r="N111" s="99" t="s">
        <v>2184</v>
      </c>
      <c r="O111" s="99" t="s">
        <v>2185</v>
      </c>
      <c r="P111" s="99"/>
    </row>
    <row r="112" spans="1:16" ht="120" customHeight="1">
      <c r="A112" s="81">
        <v>109</v>
      </c>
      <c r="B112" s="79" t="s">
        <v>191</v>
      </c>
      <c r="C112" s="119" t="s">
        <v>192</v>
      </c>
      <c r="D112" s="90">
        <v>2</v>
      </c>
      <c r="E112" s="84"/>
      <c r="F112" s="84" t="s">
        <v>71</v>
      </c>
      <c r="G112" s="85"/>
      <c r="H112" s="99" t="s">
        <v>559</v>
      </c>
      <c r="I112" s="94"/>
      <c r="J112" s="95"/>
      <c r="K112" s="99" t="s">
        <v>1533</v>
      </c>
      <c r="L112" s="99" t="s">
        <v>1654</v>
      </c>
      <c r="M112" s="99" t="s">
        <v>1977</v>
      </c>
      <c r="N112" s="99" t="s">
        <v>1335</v>
      </c>
      <c r="O112" s="99" t="s">
        <v>2186</v>
      </c>
      <c r="P112" s="99"/>
    </row>
    <row r="113" spans="1:16" ht="120" customHeight="1">
      <c r="A113" s="81">
        <v>110</v>
      </c>
      <c r="B113" s="79" t="s">
        <v>191</v>
      </c>
      <c r="C113" s="119" t="s">
        <v>192</v>
      </c>
      <c r="D113" s="90">
        <v>2</v>
      </c>
      <c r="E113" s="84"/>
      <c r="F113" s="84" t="s">
        <v>71</v>
      </c>
      <c r="G113" s="85"/>
      <c r="H113" s="99" t="s">
        <v>560</v>
      </c>
      <c r="I113" s="94"/>
      <c r="J113" s="95"/>
      <c r="K113" s="99" t="s">
        <v>1534</v>
      </c>
      <c r="L113" s="99" t="s">
        <v>1655</v>
      </c>
      <c r="M113" s="99" t="s">
        <v>1978</v>
      </c>
      <c r="N113" s="99" t="s">
        <v>1095</v>
      </c>
      <c r="O113" s="99" t="s">
        <v>1036</v>
      </c>
      <c r="P113" s="99"/>
    </row>
    <row r="114" spans="1:16" ht="120" customHeight="1">
      <c r="A114" s="81">
        <v>111</v>
      </c>
      <c r="B114" s="79" t="s">
        <v>191</v>
      </c>
      <c r="C114" s="105" t="s">
        <v>238</v>
      </c>
      <c r="D114" s="90">
        <v>2</v>
      </c>
      <c r="E114" s="84"/>
      <c r="F114" s="84" t="s">
        <v>71</v>
      </c>
      <c r="G114" s="85"/>
      <c r="H114" s="99" t="s">
        <v>561</v>
      </c>
      <c r="I114" s="94"/>
      <c r="J114" s="95"/>
      <c r="K114" s="99" t="s">
        <v>1535</v>
      </c>
      <c r="L114" s="99" t="s">
        <v>1651</v>
      </c>
      <c r="M114" s="99" t="s">
        <v>1979</v>
      </c>
      <c r="N114" s="99" t="s">
        <v>953</v>
      </c>
      <c r="O114" s="99" t="s">
        <v>300</v>
      </c>
      <c r="P114" s="99"/>
    </row>
    <row r="115" spans="1:16" ht="120" customHeight="1">
      <c r="A115" s="81">
        <v>112</v>
      </c>
      <c r="B115" s="79" t="s">
        <v>191</v>
      </c>
      <c r="C115" s="105" t="s">
        <v>238</v>
      </c>
      <c r="D115" s="90">
        <v>2</v>
      </c>
      <c r="E115" s="84"/>
      <c r="F115" s="84" t="s">
        <v>72</v>
      </c>
      <c r="G115" s="85"/>
      <c r="H115" s="99" t="s">
        <v>564</v>
      </c>
      <c r="I115" s="94"/>
      <c r="J115" s="95"/>
      <c r="K115" s="99" t="s">
        <v>1536</v>
      </c>
      <c r="L115" s="99" t="s">
        <v>1656</v>
      </c>
      <c r="M115" s="99" t="s">
        <v>1980</v>
      </c>
      <c r="N115" s="99" t="s">
        <v>2187</v>
      </c>
      <c r="O115" s="99" t="s">
        <v>2188</v>
      </c>
      <c r="P115" s="99"/>
    </row>
    <row r="116" spans="1:16" ht="120" customHeight="1">
      <c r="A116" s="81">
        <v>113</v>
      </c>
      <c r="B116" s="79" t="s">
        <v>185</v>
      </c>
      <c r="C116" s="105" t="s">
        <v>239</v>
      </c>
      <c r="D116" s="90">
        <v>2</v>
      </c>
      <c r="E116" s="84"/>
      <c r="F116" s="84" t="s">
        <v>72</v>
      </c>
      <c r="G116" s="85"/>
      <c r="H116" s="86" t="s">
        <v>565</v>
      </c>
      <c r="I116" s="94"/>
      <c r="J116" s="95"/>
      <c r="K116" s="86" t="s">
        <v>1537</v>
      </c>
      <c r="L116" s="86" t="s">
        <v>1657</v>
      </c>
      <c r="M116" s="86" t="s">
        <v>1981</v>
      </c>
      <c r="N116" s="86" t="s">
        <v>2190</v>
      </c>
      <c r="O116" s="86" t="s">
        <v>2189</v>
      </c>
      <c r="P116" s="86"/>
    </row>
    <row r="117" spans="1:16" ht="120" customHeight="1">
      <c r="A117" s="81">
        <v>114</v>
      </c>
      <c r="B117" s="79" t="s">
        <v>185</v>
      </c>
      <c r="C117" s="105" t="s">
        <v>240</v>
      </c>
      <c r="D117" s="90">
        <v>2</v>
      </c>
      <c r="E117" s="84" t="s">
        <v>72</v>
      </c>
      <c r="F117" s="84" t="s">
        <v>72</v>
      </c>
      <c r="G117" s="85"/>
      <c r="H117" s="86" t="s">
        <v>566</v>
      </c>
      <c r="I117" s="94"/>
      <c r="J117" s="95"/>
      <c r="K117" s="86" t="s">
        <v>1538</v>
      </c>
      <c r="L117" s="86" t="s">
        <v>1658</v>
      </c>
      <c r="M117" s="86" t="s">
        <v>1982</v>
      </c>
      <c r="N117" s="86" t="s">
        <v>2191</v>
      </c>
      <c r="O117" s="86" t="s">
        <v>2192</v>
      </c>
      <c r="P117" s="86"/>
    </row>
    <row r="118" spans="1:16" ht="120" customHeight="1">
      <c r="A118" s="81">
        <v>115</v>
      </c>
      <c r="B118" s="79" t="s">
        <v>185</v>
      </c>
      <c r="C118" s="120" t="s">
        <v>194</v>
      </c>
      <c r="D118" s="90">
        <v>2</v>
      </c>
      <c r="E118" s="84" t="s">
        <v>72</v>
      </c>
      <c r="F118" s="84"/>
      <c r="G118" s="85"/>
      <c r="H118" s="86" t="s">
        <v>567</v>
      </c>
      <c r="I118" s="94"/>
      <c r="J118" s="95"/>
      <c r="K118" s="86" t="s">
        <v>1539</v>
      </c>
      <c r="L118" s="86" t="s">
        <v>1659</v>
      </c>
      <c r="M118" s="86" t="s">
        <v>1983</v>
      </c>
      <c r="N118" s="86" t="s">
        <v>2193</v>
      </c>
      <c r="O118" s="86" t="s">
        <v>2194</v>
      </c>
      <c r="P118" s="86"/>
    </row>
    <row r="119" spans="1:16" ht="120" customHeight="1">
      <c r="A119" s="81">
        <v>116</v>
      </c>
      <c r="B119" s="79" t="s">
        <v>185</v>
      </c>
      <c r="C119" s="120" t="s">
        <v>194</v>
      </c>
      <c r="D119" s="90">
        <v>2</v>
      </c>
      <c r="E119" s="84" t="s">
        <v>72</v>
      </c>
      <c r="F119" s="84"/>
      <c r="G119" s="85"/>
      <c r="H119" s="86" t="s">
        <v>568</v>
      </c>
      <c r="I119" s="94"/>
      <c r="J119" s="95"/>
      <c r="K119" s="86" t="s">
        <v>1540</v>
      </c>
      <c r="L119" s="86" t="s">
        <v>1660</v>
      </c>
      <c r="M119" s="86" t="s">
        <v>1984</v>
      </c>
      <c r="N119" s="86" t="s">
        <v>2196</v>
      </c>
      <c r="O119" s="86" t="s">
        <v>2195</v>
      </c>
      <c r="P119" s="86"/>
    </row>
    <row r="120" spans="1:16" ht="120" customHeight="1">
      <c r="A120" s="81">
        <v>117</v>
      </c>
      <c r="B120" s="79" t="s">
        <v>185</v>
      </c>
      <c r="C120" s="105" t="s">
        <v>241</v>
      </c>
      <c r="D120" s="90">
        <v>2</v>
      </c>
      <c r="E120" s="84" t="s">
        <v>72</v>
      </c>
      <c r="F120" s="84"/>
      <c r="G120" s="85"/>
      <c r="H120" s="86" t="s">
        <v>569</v>
      </c>
      <c r="I120" s="94"/>
      <c r="J120" s="95"/>
      <c r="K120" s="86" t="s">
        <v>1541</v>
      </c>
      <c r="L120" s="86" t="s">
        <v>1661</v>
      </c>
      <c r="M120" s="86" t="s">
        <v>1985</v>
      </c>
      <c r="N120" s="86" t="s">
        <v>2197</v>
      </c>
      <c r="O120" s="86" t="s">
        <v>2198</v>
      </c>
      <c r="P120" s="86"/>
    </row>
    <row r="121" spans="1:16" ht="120" customHeight="1">
      <c r="A121" s="81">
        <v>118</v>
      </c>
      <c r="B121" s="79" t="s">
        <v>185</v>
      </c>
      <c r="C121" s="105" t="s">
        <v>241</v>
      </c>
      <c r="D121" s="90">
        <v>2</v>
      </c>
      <c r="E121" s="84" t="s">
        <v>72</v>
      </c>
      <c r="F121" s="84"/>
      <c r="G121" s="85"/>
      <c r="H121" s="86" t="s">
        <v>570</v>
      </c>
      <c r="I121" s="94"/>
      <c r="J121" s="95"/>
      <c r="K121" s="86" t="s">
        <v>1542</v>
      </c>
      <c r="L121" s="86" t="s">
        <v>1662</v>
      </c>
      <c r="M121" s="86" t="s">
        <v>1986</v>
      </c>
      <c r="N121" s="86" t="s">
        <v>2199</v>
      </c>
      <c r="O121" s="86" t="s">
        <v>2200</v>
      </c>
      <c r="P121" s="86"/>
    </row>
    <row r="122" spans="1:16" ht="120" customHeight="1">
      <c r="A122" s="81">
        <v>119</v>
      </c>
      <c r="B122" s="79" t="s">
        <v>185</v>
      </c>
      <c r="C122" s="105" t="s">
        <v>241</v>
      </c>
      <c r="D122" s="90">
        <v>2</v>
      </c>
      <c r="E122" s="84" t="s">
        <v>72</v>
      </c>
      <c r="F122" s="84"/>
      <c r="G122" s="85"/>
      <c r="H122" s="86" t="s">
        <v>571</v>
      </c>
      <c r="I122" s="94"/>
      <c r="J122" s="95"/>
      <c r="K122" s="86" t="s">
        <v>1543</v>
      </c>
      <c r="L122" s="86" t="s">
        <v>1663</v>
      </c>
      <c r="M122" s="86" t="s">
        <v>1987</v>
      </c>
      <c r="N122" s="86" t="s">
        <v>2201</v>
      </c>
      <c r="O122" s="86" t="s">
        <v>2202</v>
      </c>
      <c r="P122" s="86"/>
    </row>
    <row r="123" spans="1:16" ht="120" customHeight="1">
      <c r="A123" s="81">
        <v>120</v>
      </c>
      <c r="B123" s="79" t="s">
        <v>185</v>
      </c>
      <c r="C123" s="105" t="s">
        <v>241</v>
      </c>
      <c r="D123" s="90">
        <v>2</v>
      </c>
      <c r="E123" s="84"/>
      <c r="F123" s="84" t="s">
        <v>72</v>
      </c>
      <c r="G123" s="85"/>
      <c r="H123" s="86" t="s">
        <v>572</v>
      </c>
      <c r="I123" s="94"/>
      <c r="J123" s="96"/>
      <c r="K123" s="86" t="s">
        <v>1544</v>
      </c>
      <c r="L123" s="86" t="s">
        <v>1664</v>
      </c>
      <c r="M123" s="86" t="s">
        <v>1988</v>
      </c>
      <c r="N123" s="86" t="s">
        <v>2204</v>
      </c>
      <c r="O123" s="86" t="s">
        <v>2203</v>
      </c>
      <c r="P123" s="86"/>
    </row>
    <row r="124" spans="1:16" ht="120" customHeight="1">
      <c r="A124" s="81">
        <v>121</v>
      </c>
      <c r="B124" s="79" t="s">
        <v>185</v>
      </c>
      <c r="C124" s="105" t="s">
        <v>241</v>
      </c>
      <c r="D124" s="90">
        <v>2</v>
      </c>
      <c r="E124" s="84"/>
      <c r="F124" s="84" t="s">
        <v>72</v>
      </c>
      <c r="G124" s="85"/>
      <c r="H124" s="86" t="s">
        <v>573</v>
      </c>
      <c r="I124" s="94"/>
      <c r="J124" s="100"/>
      <c r="K124" s="86" t="s">
        <v>1545</v>
      </c>
      <c r="L124" s="86" t="s">
        <v>1665</v>
      </c>
      <c r="M124" s="86" t="s">
        <v>1989</v>
      </c>
      <c r="N124" s="86" t="s">
        <v>2205</v>
      </c>
      <c r="O124" s="86" t="s">
        <v>2206</v>
      </c>
      <c r="P124" s="86"/>
    </row>
    <row r="125" spans="1:16" ht="120" customHeight="1">
      <c r="A125" s="81">
        <v>122</v>
      </c>
      <c r="B125" s="79" t="s">
        <v>185</v>
      </c>
      <c r="C125" s="105" t="s">
        <v>241</v>
      </c>
      <c r="D125" s="90">
        <v>2</v>
      </c>
      <c r="E125" s="84"/>
      <c r="F125" s="84" t="s">
        <v>72</v>
      </c>
      <c r="G125" s="85"/>
      <c r="H125" s="86" t="s">
        <v>574</v>
      </c>
      <c r="I125" s="94"/>
      <c r="J125" s="95"/>
      <c r="K125" s="86" t="s">
        <v>1449</v>
      </c>
      <c r="L125" s="86" t="s">
        <v>1666</v>
      </c>
      <c r="M125" s="86" t="s">
        <v>1990</v>
      </c>
      <c r="N125" s="86" t="s">
        <v>2207</v>
      </c>
      <c r="O125" s="86" t="s">
        <v>2208</v>
      </c>
      <c r="P125" s="86"/>
    </row>
    <row r="126" spans="1:16" ht="120" customHeight="1">
      <c r="A126" s="81">
        <v>123</v>
      </c>
      <c r="B126" s="79" t="s">
        <v>195</v>
      </c>
      <c r="C126" s="120" t="s">
        <v>208</v>
      </c>
      <c r="D126" s="90">
        <v>2</v>
      </c>
      <c r="E126" s="84"/>
      <c r="F126" s="84" t="s">
        <v>72</v>
      </c>
      <c r="G126" s="85"/>
      <c r="H126" s="93" t="s">
        <v>575</v>
      </c>
      <c r="I126" s="87"/>
      <c r="J126" s="88"/>
      <c r="K126" s="93" t="s">
        <v>1096</v>
      </c>
      <c r="L126" s="93" t="s">
        <v>1037</v>
      </c>
      <c r="M126" s="93" t="s">
        <v>1038</v>
      </c>
      <c r="N126" s="93" t="s">
        <v>1039</v>
      </c>
      <c r="O126" s="93" t="s">
        <v>1097</v>
      </c>
      <c r="P126" s="93"/>
    </row>
    <row r="127" spans="1:16" ht="120" customHeight="1">
      <c r="A127" s="81">
        <v>124</v>
      </c>
      <c r="B127" s="79" t="s">
        <v>195</v>
      </c>
      <c r="C127" s="120" t="s">
        <v>208</v>
      </c>
      <c r="D127" s="90">
        <v>2</v>
      </c>
      <c r="E127" s="84"/>
      <c r="F127" s="84" t="s">
        <v>72</v>
      </c>
      <c r="G127" s="85"/>
      <c r="H127" s="93" t="s">
        <v>301</v>
      </c>
      <c r="I127" s="87"/>
      <c r="J127" s="1"/>
      <c r="K127" s="93" t="s">
        <v>613</v>
      </c>
      <c r="L127" s="93" t="s">
        <v>1448</v>
      </c>
      <c r="M127" s="93" t="s">
        <v>1447</v>
      </c>
      <c r="N127" s="93" t="s">
        <v>302</v>
      </c>
      <c r="O127" s="93" t="s">
        <v>614</v>
      </c>
      <c r="P127" s="93"/>
    </row>
    <row r="128" spans="1:16" ht="120" customHeight="1">
      <c r="A128" s="81">
        <v>125</v>
      </c>
      <c r="B128" s="79" t="s">
        <v>195</v>
      </c>
      <c r="C128" s="120" t="s">
        <v>208</v>
      </c>
      <c r="D128" s="90">
        <v>2</v>
      </c>
      <c r="E128" s="81"/>
      <c r="F128" s="81"/>
      <c r="G128" s="1"/>
      <c r="H128" s="93" t="s">
        <v>576</v>
      </c>
      <c r="I128" s="112"/>
      <c r="J128" s="1"/>
      <c r="K128" s="93" t="s">
        <v>1442</v>
      </c>
      <c r="L128" s="93" t="s">
        <v>1443</v>
      </c>
      <c r="M128" s="93" t="s">
        <v>1444</v>
      </c>
      <c r="N128" s="93" t="s">
        <v>1445</v>
      </c>
      <c r="O128" s="93" t="s">
        <v>1446</v>
      </c>
      <c r="P128" s="93"/>
    </row>
    <row r="129" spans="1:16" ht="120" customHeight="1">
      <c r="A129" s="81">
        <v>126</v>
      </c>
      <c r="B129" s="79" t="s">
        <v>195</v>
      </c>
      <c r="C129" s="120" t="s">
        <v>208</v>
      </c>
      <c r="D129" s="90">
        <v>2</v>
      </c>
      <c r="E129" s="81"/>
      <c r="F129" s="81"/>
      <c r="G129" s="1"/>
      <c r="H129" s="93" t="s">
        <v>577</v>
      </c>
      <c r="I129" s="112"/>
      <c r="J129" s="1"/>
      <c r="K129" s="93" t="s">
        <v>173</v>
      </c>
      <c r="L129" s="93" t="s">
        <v>1667</v>
      </c>
      <c r="M129" s="93" t="s">
        <v>1668</v>
      </c>
      <c r="N129" s="93" t="s">
        <v>1670</v>
      </c>
      <c r="O129" s="93" t="s">
        <v>1671</v>
      </c>
      <c r="P129" s="93"/>
    </row>
    <row r="130" spans="1:16" ht="120" customHeight="1">
      <c r="A130" s="81">
        <v>127</v>
      </c>
      <c r="B130" s="79" t="s">
        <v>195</v>
      </c>
      <c r="C130" s="105" t="s">
        <v>242</v>
      </c>
      <c r="D130" s="90">
        <v>2</v>
      </c>
      <c r="E130" s="81"/>
      <c r="F130" s="81"/>
      <c r="G130" s="1"/>
      <c r="H130" s="93" t="s">
        <v>578</v>
      </c>
      <c r="I130" s="112"/>
      <c r="J130" s="1"/>
      <c r="K130" s="93" t="s">
        <v>303</v>
      </c>
      <c r="L130" s="93" t="s">
        <v>1437</v>
      </c>
      <c r="M130" s="93" t="s">
        <v>1438</v>
      </c>
      <c r="N130" s="93" t="s">
        <v>1439</v>
      </c>
      <c r="O130" s="93" t="s">
        <v>1440</v>
      </c>
      <c r="P130" s="93"/>
    </row>
    <row r="131" spans="1:16" ht="120" customHeight="1">
      <c r="A131" s="81">
        <v>128</v>
      </c>
      <c r="B131" s="79" t="s">
        <v>195</v>
      </c>
      <c r="C131" s="120" t="s">
        <v>196</v>
      </c>
      <c r="D131" s="90">
        <v>2</v>
      </c>
      <c r="E131" s="81"/>
      <c r="F131" s="81"/>
      <c r="G131" s="1"/>
      <c r="H131" s="93" t="s">
        <v>579</v>
      </c>
      <c r="I131" s="112"/>
      <c r="J131" s="1"/>
      <c r="K131" s="93" t="s">
        <v>304</v>
      </c>
      <c r="L131" s="93" t="s">
        <v>904</v>
      </c>
      <c r="M131" s="93" t="s">
        <v>954</v>
      </c>
      <c r="N131" s="93" t="s">
        <v>955</v>
      </c>
      <c r="O131" s="93" t="s">
        <v>615</v>
      </c>
      <c r="P131" s="93"/>
    </row>
    <row r="132" spans="1:16" ht="120" customHeight="1">
      <c r="A132" s="81">
        <v>129</v>
      </c>
      <c r="B132" s="79" t="s">
        <v>195</v>
      </c>
      <c r="C132" s="120" t="s">
        <v>196</v>
      </c>
      <c r="D132" s="90">
        <v>2</v>
      </c>
      <c r="E132" s="81"/>
      <c r="F132" s="81"/>
      <c r="G132" s="1"/>
      <c r="H132" s="93" t="s">
        <v>580</v>
      </c>
      <c r="I132" s="112"/>
      <c r="J132" s="1"/>
      <c r="K132" s="93" t="s">
        <v>1040</v>
      </c>
      <c r="L132" s="93" t="s">
        <v>616</v>
      </c>
      <c r="M132" s="93" t="s">
        <v>1441</v>
      </c>
      <c r="N132" s="93" t="s">
        <v>1672</v>
      </c>
      <c r="O132" s="93" t="s">
        <v>1673</v>
      </c>
      <c r="P132" s="93"/>
    </row>
    <row r="133" spans="1:16" ht="120" customHeight="1">
      <c r="A133" s="81">
        <v>130</v>
      </c>
      <c r="B133" s="79" t="s">
        <v>195</v>
      </c>
      <c r="C133" s="105" t="s">
        <v>243</v>
      </c>
      <c r="D133" s="90">
        <v>2</v>
      </c>
      <c r="E133" s="81"/>
      <c r="F133" s="81"/>
      <c r="G133" s="1"/>
      <c r="H133" s="93" t="s">
        <v>581</v>
      </c>
      <c r="I133" s="112"/>
      <c r="J133" s="1"/>
      <c r="K133" s="93" t="s">
        <v>305</v>
      </c>
      <c r="L133" s="93" t="s">
        <v>983</v>
      </c>
      <c r="M133" s="93" t="s">
        <v>1098</v>
      </c>
      <c r="N133" s="93" t="s">
        <v>1099</v>
      </c>
      <c r="O133" s="93" t="s">
        <v>1436</v>
      </c>
      <c r="P133" s="93"/>
    </row>
    <row r="134" spans="1:16" ht="120" customHeight="1">
      <c r="A134" s="81">
        <v>131</v>
      </c>
      <c r="B134" s="79" t="s">
        <v>195</v>
      </c>
      <c r="C134" s="105" t="s">
        <v>244</v>
      </c>
      <c r="D134" s="90">
        <v>2</v>
      </c>
      <c r="E134" s="81"/>
      <c r="F134" s="81"/>
      <c r="G134" s="1"/>
      <c r="H134" s="93" t="s">
        <v>582</v>
      </c>
      <c r="I134" s="112"/>
      <c r="J134" s="1"/>
      <c r="K134" s="93" t="s">
        <v>1434</v>
      </c>
      <c r="L134" s="93" t="s">
        <v>1435</v>
      </c>
      <c r="M134" s="93" t="s">
        <v>847</v>
      </c>
      <c r="N134" s="93" t="s">
        <v>848</v>
      </c>
      <c r="O134" s="93" t="s">
        <v>849</v>
      </c>
      <c r="P134" s="93"/>
    </row>
    <row r="135" spans="1:16" ht="120" customHeight="1">
      <c r="A135" s="81">
        <v>132</v>
      </c>
      <c r="B135" s="79" t="s">
        <v>195</v>
      </c>
      <c r="C135" s="120" t="s">
        <v>197</v>
      </c>
      <c r="D135" s="90">
        <v>2</v>
      </c>
      <c r="E135" s="81"/>
      <c r="F135" s="81"/>
      <c r="G135" s="1"/>
      <c r="H135" s="93" t="s">
        <v>583</v>
      </c>
      <c r="I135" s="112"/>
      <c r="J135" s="1"/>
      <c r="K135" s="93" t="s">
        <v>1100</v>
      </c>
      <c r="L135" s="93" t="s">
        <v>1432</v>
      </c>
      <c r="M135" s="93" t="s">
        <v>1433</v>
      </c>
      <c r="N135" s="93" t="s">
        <v>905</v>
      </c>
      <c r="O135" s="93" t="s">
        <v>861</v>
      </c>
      <c r="P135" s="93"/>
    </row>
    <row r="136" spans="1:16" ht="120" customHeight="1">
      <c r="A136" s="81">
        <v>133</v>
      </c>
      <c r="B136" s="79" t="s">
        <v>195</v>
      </c>
      <c r="C136" s="105" t="s">
        <v>245</v>
      </c>
      <c r="D136" s="90">
        <v>2</v>
      </c>
      <c r="E136" s="81"/>
      <c r="F136" s="81"/>
      <c r="G136" s="1"/>
      <c r="H136" s="103" t="s">
        <v>584</v>
      </c>
      <c r="I136" s="112"/>
      <c r="J136" s="1"/>
      <c r="K136" s="103" t="s">
        <v>1101</v>
      </c>
      <c r="L136" s="103" t="s">
        <v>1431</v>
      </c>
      <c r="M136" s="103" t="s">
        <v>617</v>
      </c>
      <c r="N136" s="103" t="s">
        <v>618</v>
      </c>
      <c r="O136" s="103" t="s">
        <v>619</v>
      </c>
      <c r="P136" s="103"/>
    </row>
    <row r="137" spans="1:16" ht="120" customHeight="1">
      <c r="A137" s="81">
        <v>134</v>
      </c>
      <c r="B137" s="79" t="s">
        <v>195</v>
      </c>
      <c r="C137" s="105" t="s">
        <v>245</v>
      </c>
      <c r="D137" s="90">
        <v>2</v>
      </c>
      <c r="E137" s="81"/>
      <c r="F137" s="81"/>
      <c r="G137" s="1"/>
      <c r="H137" s="103" t="s">
        <v>585</v>
      </c>
      <c r="I137" s="112"/>
      <c r="J137" s="1"/>
      <c r="K137" s="103" t="s">
        <v>1102</v>
      </c>
      <c r="L137" s="103" t="s">
        <v>306</v>
      </c>
      <c r="M137" s="103" t="s">
        <v>620</v>
      </c>
      <c r="N137" s="103" t="s">
        <v>1103</v>
      </c>
      <c r="O137" s="103" t="s">
        <v>1430</v>
      </c>
      <c r="P137" s="103"/>
    </row>
    <row r="138" spans="1:16" ht="120" customHeight="1">
      <c r="A138" s="81">
        <v>135</v>
      </c>
      <c r="B138" s="79" t="s">
        <v>195</v>
      </c>
      <c r="C138" s="105" t="s">
        <v>245</v>
      </c>
      <c r="D138" s="90">
        <v>2</v>
      </c>
      <c r="E138" s="81"/>
      <c r="F138" s="81"/>
      <c r="G138" s="1"/>
      <c r="H138" s="103" t="s">
        <v>586</v>
      </c>
      <c r="I138" s="112"/>
      <c r="J138" s="1"/>
      <c r="K138" s="103" t="s">
        <v>1104</v>
      </c>
      <c r="L138" s="103" t="s">
        <v>1424</v>
      </c>
      <c r="M138" s="103" t="s">
        <v>1425</v>
      </c>
      <c r="N138" s="103" t="s">
        <v>1429</v>
      </c>
      <c r="O138" s="103" t="s">
        <v>1428</v>
      </c>
      <c r="P138" s="103"/>
    </row>
    <row r="139" spans="1:16" ht="120" customHeight="1">
      <c r="A139" s="81">
        <v>136</v>
      </c>
      <c r="B139" s="79" t="s">
        <v>195</v>
      </c>
      <c r="C139" s="105" t="s">
        <v>245</v>
      </c>
      <c r="D139" s="90">
        <v>2</v>
      </c>
      <c r="E139" s="81"/>
      <c r="F139" s="81"/>
      <c r="G139" s="1"/>
      <c r="H139" s="103" t="s">
        <v>587</v>
      </c>
      <c r="I139" s="112"/>
      <c r="J139" s="1"/>
      <c r="K139" s="103" t="s">
        <v>1105</v>
      </c>
      <c r="L139" s="103" t="s">
        <v>1106</v>
      </c>
      <c r="M139" s="103" t="s">
        <v>1041</v>
      </c>
      <c r="N139" s="103" t="s">
        <v>1426</v>
      </c>
      <c r="O139" s="103" t="s">
        <v>1427</v>
      </c>
      <c r="P139" s="103"/>
    </row>
    <row r="140" spans="1:16" ht="120" customHeight="1">
      <c r="A140" s="81">
        <v>137</v>
      </c>
      <c r="B140" s="79" t="s">
        <v>198</v>
      </c>
      <c r="C140" s="120" t="s">
        <v>196</v>
      </c>
      <c r="D140" s="90">
        <v>2</v>
      </c>
      <c r="E140" s="81"/>
      <c r="F140" s="81"/>
      <c r="G140" s="1"/>
      <c r="H140" s="93" t="s">
        <v>956</v>
      </c>
      <c r="I140" s="112"/>
      <c r="J140" s="1"/>
      <c r="K140" s="93" t="s">
        <v>307</v>
      </c>
      <c r="L140" s="93" t="s">
        <v>862</v>
      </c>
      <c r="M140" s="93" t="s">
        <v>906</v>
      </c>
      <c r="N140" s="93" t="s">
        <v>1753</v>
      </c>
      <c r="O140" s="93" t="s">
        <v>1754</v>
      </c>
      <c r="P140" s="93"/>
    </row>
    <row r="141" spans="1:16" ht="120" customHeight="1">
      <c r="A141" s="81">
        <v>138</v>
      </c>
      <c r="B141" s="79" t="s">
        <v>198</v>
      </c>
      <c r="C141" s="120" t="s">
        <v>196</v>
      </c>
      <c r="D141" s="90">
        <v>2</v>
      </c>
      <c r="E141" s="81"/>
      <c r="F141" s="81"/>
      <c r="G141" s="1"/>
      <c r="H141" s="93" t="s">
        <v>588</v>
      </c>
      <c r="I141" s="112"/>
      <c r="J141" s="1"/>
      <c r="K141" s="93" t="s">
        <v>1107</v>
      </c>
      <c r="L141" s="93" t="s">
        <v>1042</v>
      </c>
      <c r="M141" s="93" t="s">
        <v>1108</v>
      </c>
      <c r="N141" s="93" t="s">
        <v>1043</v>
      </c>
      <c r="O141" s="93" t="s">
        <v>1044</v>
      </c>
      <c r="P141" s="93"/>
    </row>
    <row r="142" spans="1:16" ht="120" customHeight="1">
      <c r="A142" s="81">
        <v>139</v>
      </c>
      <c r="B142" s="79" t="s">
        <v>198</v>
      </c>
      <c r="C142" s="120" t="s">
        <v>196</v>
      </c>
      <c r="D142" s="90">
        <v>2</v>
      </c>
      <c r="E142" s="81"/>
      <c r="F142" s="81"/>
      <c r="G142" s="1"/>
      <c r="H142" s="93" t="s">
        <v>589</v>
      </c>
      <c r="I142" s="112"/>
      <c r="J142" s="1"/>
      <c r="K142" s="93" t="s">
        <v>1010</v>
      </c>
      <c r="L142" s="93" t="s">
        <v>174</v>
      </c>
      <c r="M142" s="93" t="s">
        <v>1423</v>
      </c>
      <c r="N142" s="93" t="s">
        <v>1109</v>
      </c>
      <c r="O142" s="93" t="s">
        <v>1422</v>
      </c>
      <c r="P142" s="93"/>
    </row>
    <row r="143" spans="1:16" ht="120" customHeight="1">
      <c r="A143" s="81">
        <v>140</v>
      </c>
      <c r="B143" s="79" t="s">
        <v>198</v>
      </c>
      <c r="C143" s="120" t="s">
        <v>196</v>
      </c>
      <c r="D143" s="90">
        <v>2</v>
      </c>
      <c r="E143" s="81"/>
      <c r="F143" s="81"/>
      <c r="G143" s="1"/>
      <c r="H143" s="93" t="s">
        <v>590</v>
      </c>
      <c r="I143" s="112"/>
      <c r="J143" s="1"/>
      <c r="K143" s="93" t="s">
        <v>308</v>
      </c>
      <c r="L143" s="93" t="s">
        <v>1110</v>
      </c>
      <c r="M143" s="93" t="s">
        <v>1045</v>
      </c>
      <c r="N143" s="93" t="s">
        <v>934</v>
      </c>
      <c r="O143" s="93" t="s">
        <v>1674</v>
      </c>
      <c r="P143" s="93"/>
    </row>
    <row r="144" spans="1:16" ht="120" customHeight="1">
      <c r="A144" s="81">
        <v>141</v>
      </c>
      <c r="B144" s="79" t="s">
        <v>198</v>
      </c>
      <c r="C144" s="105" t="s">
        <v>246</v>
      </c>
      <c r="D144" s="90">
        <v>2</v>
      </c>
      <c r="E144" s="81"/>
      <c r="F144" s="81"/>
      <c r="G144" s="1"/>
      <c r="H144" s="93" t="s">
        <v>591</v>
      </c>
      <c r="I144" s="112"/>
      <c r="J144" s="1"/>
      <c r="K144" s="93" t="s">
        <v>1111</v>
      </c>
      <c r="L144" s="93" t="s">
        <v>1420</v>
      </c>
      <c r="M144" s="93" t="s">
        <v>1410</v>
      </c>
      <c r="N144" s="93" t="s">
        <v>1411</v>
      </c>
      <c r="O144" s="93" t="s">
        <v>1421</v>
      </c>
      <c r="P144" s="93"/>
    </row>
    <row r="145" spans="1:16" ht="120" customHeight="1">
      <c r="A145" s="81">
        <v>142</v>
      </c>
      <c r="B145" s="79" t="s">
        <v>198</v>
      </c>
      <c r="C145" s="105" t="s">
        <v>246</v>
      </c>
      <c r="D145" s="90">
        <v>2</v>
      </c>
      <c r="E145" s="81"/>
      <c r="F145" s="81"/>
      <c r="G145" s="1"/>
      <c r="H145" s="93" t="s">
        <v>592</v>
      </c>
      <c r="I145" s="112"/>
      <c r="J145" s="1"/>
      <c r="K145" s="93" t="s">
        <v>1011</v>
      </c>
      <c r="L145" s="93" t="s">
        <v>1336</v>
      </c>
      <c r="M145" s="93" t="s">
        <v>1337</v>
      </c>
      <c r="N145" s="93" t="s">
        <v>1679</v>
      </c>
      <c r="O145" s="93" t="s">
        <v>1680</v>
      </c>
      <c r="P145" s="93"/>
    </row>
    <row r="146" spans="1:16" ht="120" customHeight="1">
      <c r="A146" s="81">
        <v>143</v>
      </c>
      <c r="B146" s="79" t="s">
        <v>198</v>
      </c>
      <c r="C146" s="119" t="s">
        <v>66</v>
      </c>
      <c r="D146" s="90">
        <v>2</v>
      </c>
      <c r="E146" s="81"/>
      <c r="F146" s="81"/>
      <c r="G146" s="1"/>
      <c r="H146" s="93" t="s">
        <v>593</v>
      </c>
      <c r="I146" s="112"/>
      <c r="J146" s="1"/>
      <c r="K146" s="93" t="s">
        <v>309</v>
      </c>
      <c r="L146" s="93" t="s">
        <v>907</v>
      </c>
      <c r="M146" s="93" t="s">
        <v>908</v>
      </c>
      <c r="N146" s="93" t="s">
        <v>310</v>
      </c>
      <c r="O146" s="93" t="s">
        <v>909</v>
      </c>
      <c r="P146" s="93"/>
    </row>
    <row r="147" spans="1:16" ht="120" customHeight="1">
      <c r="A147" s="81">
        <v>144</v>
      </c>
      <c r="B147" s="79" t="s">
        <v>198</v>
      </c>
      <c r="C147" s="119" t="s">
        <v>66</v>
      </c>
      <c r="D147" s="90">
        <v>2</v>
      </c>
      <c r="E147" s="81"/>
      <c r="F147" s="81"/>
      <c r="G147" s="1"/>
      <c r="H147" s="93" t="s">
        <v>594</v>
      </c>
      <c r="I147" s="112"/>
      <c r="J147" s="1"/>
      <c r="K147" s="93" t="s">
        <v>910</v>
      </c>
      <c r="L147" s="93" t="s">
        <v>1046</v>
      </c>
      <c r="M147" s="93" t="s">
        <v>1112</v>
      </c>
      <c r="N147" s="93" t="s">
        <v>984</v>
      </c>
      <c r="O147" s="93" t="s">
        <v>1681</v>
      </c>
      <c r="P147" s="93"/>
    </row>
    <row r="148" spans="1:16" ht="120" customHeight="1">
      <c r="A148" s="81">
        <v>145</v>
      </c>
      <c r="B148" s="79" t="s">
        <v>198</v>
      </c>
      <c r="C148" s="105" t="s">
        <v>66</v>
      </c>
      <c r="D148" s="90">
        <v>2</v>
      </c>
      <c r="E148" s="81"/>
      <c r="F148" s="81"/>
      <c r="G148" s="1"/>
      <c r="H148" s="93" t="s">
        <v>595</v>
      </c>
      <c r="I148" s="112"/>
      <c r="J148" s="1"/>
      <c r="K148" s="93" t="s">
        <v>621</v>
      </c>
      <c r="L148" s="93" t="s">
        <v>911</v>
      </c>
      <c r="M148" s="93" t="s">
        <v>622</v>
      </c>
      <c r="N148" s="93" t="s">
        <v>311</v>
      </c>
      <c r="O148" s="93" t="s">
        <v>1682</v>
      </c>
      <c r="P148" s="93"/>
    </row>
    <row r="149" spans="1:16" ht="120" customHeight="1">
      <c r="A149" s="81">
        <v>146</v>
      </c>
      <c r="B149" s="79" t="s">
        <v>198</v>
      </c>
      <c r="C149" s="105" t="s">
        <v>247</v>
      </c>
      <c r="D149" s="90">
        <v>2</v>
      </c>
      <c r="E149" s="81"/>
      <c r="F149" s="81"/>
      <c r="G149" s="1"/>
      <c r="H149" s="93" t="s">
        <v>596</v>
      </c>
      <c r="I149" s="112"/>
      <c r="J149" s="1"/>
      <c r="K149" s="93" t="s">
        <v>312</v>
      </c>
      <c r="L149" s="93" t="s">
        <v>1113</v>
      </c>
      <c r="M149" s="93" t="s">
        <v>1114</v>
      </c>
      <c r="N149" s="93" t="s">
        <v>313</v>
      </c>
      <c r="O149" s="93" t="s">
        <v>1675</v>
      </c>
      <c r="P149" s="93"/>
    </row>
    <row r="150" spans="1:16" ht="120" customHeight="1">
      <c r="A150" s="81">
        <v>147</v>
      </c>
      <c r="B150" s="79" t="s">
        <v>198</v>
      </c>
      <c r="C150" s="105" t="s">
        <v>248</v>
      </c>
      <c r="D150" s="90">
        <v>2</v>
      </c>
      <c r="E150" s="81"/>
      <c r="F150" s="81"/>
      <c r="G150" s="1"/>
      <c r="H150" s="93" t="s">
        <v>597</v>
      </c>
      <c r="I150" s="112"/>
      <c r="J150" s="1"/>
      <c r="K150" s="93" t="s">
        <v>1115</v>
      </c>
      <c r="L150" s="93" t="s">
        <v>623</v>
      </c>
      <c r="M150" s="93" t="s">
        <v>624</v>
      </c>
      <c r="N150" s="93" t="s">
        <v>1047</v>
      </c>
      <c r="O150" s="93" t="s">
        <v>1116</v>
      </c>
      <c r="P150" s="93"/>
    </row>
    <row r="151" spans="1:16" ht="120" customHeight="1">
      <c r="A151" s="81">
        <v>148</v>
      </c>
      <c r="B151" s="79" t="s">
        <v>198</v>
      </c>
      <c r="C151" s="105" t="s">
        <v>248</v>
      </c>
      <c r="D151" s="90">
        <v>2</v>
      </c>
      <c r="E151" s="81"/>
      <c r="F151" s="81"/>
      <c r="G151" s="1"/>
      <c r="H151" s="93" t="s">
        <v>598</v>
      </c>
      <c r="I151" s="112"/>
      <c r="J151" s="1"/>
      <c r="K151" s="93" t="s">
        <v>314</v>
      </c>
      <c r="L151" s="93" t="s">
        <v>1048</v>
      </c>
      <c r="M151" s="93" t="s">
        <v>625</v>
      </c>
      <c r="N151" s="93" t="s">
        <v>626</v>
      </c>
      <c r="O151" s="93" t="s">
        <v>1117</v>
      </c>
      <c r="P151" s="93"/>
    </row>
    <row r="152" spans="1:16" ht="120" customHeight="1">
      <c r="A152" s="81">
        <v>149</v>
      </c>
      <c r="B152" s="79" t="s">
        <v>198</v>
      </c>
      <c r="C152" s="105" t="s">
        <v>248</v>
      </c>
      <c r="D152" s="90">
        <v>2</v>
      </c>
      <c r="E152" s="81"/>
      <c r="F152" s="81"/>
      <c r="G152" s="1"/>
      <c r="H152" s="93" t="s">
        <v>599</v>
      </c>
      <c r="I152" s="112"/>
      <c r="J152" s="1"/>
      <c r="K152" s="93" t="s">
        <v>315</v>
      </c>
      <c r="L152" s="93" t="s">
        <v>627</v>
      </c>
      <c r="M152" s="93" t="s">
        <v>1049</v>
      </c>
      <c r="N152" s="93" t="s">
        <v>1012</v>
      </c>
      <c r="O152" s="93" t="s">
        <v>316</v>
      </c>
      <c r="P152" s="93"/>
    </row>
    <row r="153" spans="1:16" ht="120" customHeight="1">
      <c r="A153" s="81">
        <v>150</v>
      </c>
      <c r="B153" s="79" t="s">
        <v>198</v>
      </c>
      <c r="C153" s="105" t="s">
        <v>248</v>
      </c>
      <c r="D153" s="90">
        <v>2</v>
      </c>
      <c r="E153" s="81"/>
      <c r="F153" s="81"/>
      <c r="G153" s="1"/>
      <c r="H153" s="93" t="s">
        <v>600</v>
      </c>
      <c r="I153" s="112"/>
      <c r="J153" s="1"/>
      <c r="K153" s="93" t="s">
        <v>1118</v>
      </c>
      <c r="L153" s="93" t="s">
        <v>317</v>
      </c>
      <c r="M153" s="93" t="s">
        <v>318</v>
      </c>
      <c r="N153" s="93" t="s">
        <v>319</v>
      </c>
      <c r="O153" s="93" t="s">
        <v>320</v>
      </c>
      <c r="P153" s="93"/>
    </row>
    <row r="154" spans="1:16" ht="120" customHeight="1">
      <c r="A154" s="81">
        <v>151</v>
      </c>
      <c r="B154" s="79" t="s">
        <v>198</v>
      </c>
      <c r="C154" s="105" t="s">
        <v>248</v>
      </c>
      <c r="D154" s="90">
        <v>2</v>
      </c>
      <c r="E154" s="81"/>
      <c r="F154" s="81"/>
      <c r="G154" s="1"/>
      <c r="H154" s="93" t="s">
        <v>601</v>
      </c>
      <c r="I154" s="112"/>
      <c r="J154" s="1"/>
      <c r="K154" s="93" t="s">
        <v>1418</v>
      </c>
      <c r="L154" s="93" t="s">
        <v>175</v>
      </c>
      <c r="M154" s="93" t="s">
        <v>321</v>
      </c>
      <c r="N154" s="93" t="s">
        <v>935</v>
      </c>
      <c r="O154" s="93" t="s">
        <v>1419</v>
      </c>
      <c r="P154" s="93"/>
    </row>
    <row r="155" spans="1:16" ht="120" customHeight="1">
      <c r="A155" s="81">
        <v>152</v>
      </c>
      <c r="B155" s="79" t="s">
        <v>198</v>
      </c>
      <c r="C155" s="105" t="s">
        <v>248</v>
      </c>
      <c r="D155" s="90">
        <v>2</v>
      </c>
      <c r="E155" s="81"/>
      <c r="F155" s="81"/>
      <c r="G155" s="1"/>
      <c r="H155" s="93" t="s">
        <v>602</v>
      </c>
      <c r="I155" s="112"/>
      <c r="J155" s="1"/>
      <c r="K155" s="93" t="s">
        <v>322</v>
      </c>
      <c r="L155" s="93" t="s">
        <v>323</v>
      </c>
      <c r="M155" s="93" t="s">
        <v>324</v>
      </c>
      <c r="N155" s="93" t="s">
        <v>1119</v>
      </c>
      <c r="O155" s="93" t="s">
        <v>1683</v>
      </c>
      <c r="P155" s="93"/>
    </row>
    <row r="156" spans="1:16" ht="120" customHeight="1">
      <c r="A156" s="81">
        <v>153</v>
      </c>
      <c r="B156" s="79" t="s">
        <v>198</v>
      </c>
      <c r="C156" s="105" t="s">
        <v>248</v>
      </c>
      <c r="D156" s="90">
        <v>2</v>
      </c>
      <c r="E156" s="81"/>
      <c r="F156" s="81"/>
      <c r="G156" s="1"/>
      <c r="H156" s="93" t="s">
        <v>603</v>
      </c>
      <c r="I156" s="112"/>
      <c r="J156" s="1"/>
      <c r="K156" s="93" t="s">
        <v>325</v>
      </c>
      <c r="L156" s="93" t="s">
        <v>628</v>
      </c>
      <c r="M156" s="93" t="s">
        <v>1120</v>
      </c>
      <c r="N156" s="93" t="s">
        <v>863</v>
      </c>
      <c r="O156" s="93" t="s">
        <v>326</v>
      </c>
      <c r="P156" s="93"/>
    </row>
    <row r="157" spans="1:16" ht="120" customHeight="1">
      <c r="A157" s="81">
        <v>154</v>
      </c>
      <c r="B157" s="79" t="s">
        <v>198</v>
      </c>
      <c r="C157" s="105" t="s">
        <v>248</v>
      </c>
      <c r="D157" s="90">
        <v>2</v>
      </c>
      <c r="E157" s="81"/>
      <c r="F157" s="81"/>
      <c r="G157" s="1"/>
      <c r="H157" s="93" t="s">
        <v>629</v>
      </c>
      <c r="I157" s="112"/>
      <c r="J157" s="1"/>
      <c r="K157" s="93" t="s">
        <v>630</v>
      </c>
      <c r="L157" s="93" t="s">
        <v>631</v>
      </c>
      <c r="M157" s="93" t="s">
        <v>985</v>
      </c>
      <c r="N157" s="93" t="s">
        <v>1050</v>
      </c>
      <c r="O157" s="93" t="s">
        <v>1412</v>
      </c>
      <c r="P157" s="93"/>
    </row>
    <row r="158" spans="1:16" ht="120" customHeight="1">
      <c r="A158" s="81">
        <v>155</v>
      </c>
      <c r="B158" s="79" t="s">
        <v>198</v>
      </c>
      <c r="C158" s="105" t="s">
        <v>248</v>
      </c>
      <c r="D158" s="90">
        <v>2</v>
      </c>
      <c r="E158" s="81"/>
      <c r="F158" s="81"/>
      <c r="G158" s="1"/>
      <c r="H158" s="93" t="s">
        <v>604</v>
      </c>
      <c r="I158" s="112"/>
      <c r="J158" s="1"/>
      <c r="K158" s="93" t="s">
        <v>1121</v>
      </c>
      <c r="L158" s="93" t="s">
        <v>936</v>
      </c>
      <c r="M158" s="93" t="s">
        <v>937</v>
      </c>
      <c r="N158" s="93" t="s">
        <v>327</v>
      </c>
      <c r="O158" s="93" t="s">
        <v>938</v>
      </c>
      <c r="P158" s="93"/>
    </row>
    <row r="159" spans="1:16" ht="120" customHeight="1">
      <c r="A159" s="81">
        <v>156</v>
      </c>
      <c r="B159" s="79" t="s">
        <v>198</v>
      </c>
      <c r="C159" s="105" t="s">
        <v>248</v>
      </c>
      <c r="D159" s="90">
        <v>2</v>
      </c>
      <c r="E159" s="81"/>
      <c r="F159" s="81"/>
      <c r="G159" s="1"/>
      <c r="H159" s="93" t="s">
        <v>605</v>
      </c>
      <c r="I159" s="112"/>
      <c r="J159" s="1"/>
      <c r="K159" s="93" t="s">
        <v>632</v>
      </c>
      <c r="L159" s="93" t="s">
        <v>633</v>
      </c>
      <c r="M159" s="93" t="s">
        <v>634</v>
      </c>
      <c r="N159" s="93" t="s">
        <v>635</v>
      </c>
      <c r="O159" s="93" t="s">
        <v>1122</v>
      </c>
      <c r="P159" s="93"/>
    </row>
    <row r="160" spans="1:16" ht="120" customHeight="1">
      <c r="A160" s="81">
        <v>157</v>
      </c>
      <c r="B160" s="79" t="s">
        <v>198</v>
      </c>
      <c r="C160" s="105" t="s">
        <v>249</v>
      </c>
      <c r="D160" s="90">
        <v>2</v>
      </c>
      <c r="E160" s="81"/>
      <c r="F160" s="81"/>
      <c r="G160" s="1"/>
      <c r="H160" s="93" t="s">
        <v>606</v>
      </c>
      <c r="I160" s="112"/>
      <c r="J160" s="1"/>
      <c r="K160" s="93" t="s">
        <v>1413</v>
      </c>
      <c r="L160" s="93" t="s">
        <v>636</v>
      </c>
      <c r="M160" s="93" t="s">
        <v>1416</v>
      </c>
      <c r="N160" s="93" t="s">
        <v>1123</v>
      </c>
      <c r="O160" s="93" t="s">
        <v>1417</v>
      </c>
      <c r="P160" s="93"/>
    </row>
    <row r="161" spans="1:16" ht="120" customHeight="1">
      <c r="A161" s="81">
        <v>158</v>
      </c>
      <c r="B161" s="79" t="s">
        <v>198</v>
      </c>
      <c r="C161" s="105" t="s">
        <v>249</v>
      </c>
      <c r="D161" s="90">
        <v>2</v>
      </c>
      <c r="E161" s="81"/>
      <c r="F161" s="81"/>
      <c r="G161" s="1"/>
      <c r="H161" s="93" t="s">
        <v>607</v>
      </c>
      <c r="I161" s="112"/>
      <c r="J161" s="1"/>
      <c r="K161" s="93" t="s">
        <v>1409</v>
      </c>
      <c r="L161" s="93" t="s">
        <v>328</v>
      </c>
      <c r="M161" s="93" t="s">
        <v>1414</v>
      </c>
      <c r="N161" s="93" t="s">
        <v>329</v>
      </c>
      <c r="O161" s="93" t="s">
        <v>1415</v>
      </c>
      <c r="P161" s="93"/>
    </row>
    <row r="162" spans="1:16" ht="120" customHeight="1">
      <c r="A162" s="81">
        <v>159</v>
      </c>
      <c r="B162" s="79" t="s">
        <v>199</v>
      </c>
      <c r="C162" s="105" t="s">
        <v>250</v>
      </c>
      <c r="D162" s="90">
        <v>2</v>
      </c>
      <c r="E162" s="81"/>
      <c r="F162" s="81"/>
      <c r="G162" s="1"/>
      <c r="H162" s="93" t="s">
        <v>608</v>
      </c>
      <c r="I162" s="112"/>
      <c r="J162" s="1"/>
      <c r="K162" s="93" t="s">
        <v>637</v>
      </c>
      <c r="L162" s="93" t="s">
        <v>638</v>
      </c>
      <c r="M162" s="93" t="s">
        <v>1013</v>
      </c>
      <c r="N162" s="93" t="s">
        <v>1408</v>
      </c>
      <c r="O162" s="93" t="s">
        <v>1407</v>
      </c>
      <c r="P162" s="93"/>
    </row>
    <row r="163" spans="1:16" ht="120" customHeight="1">
      <c r="A163" s="81">
        <v>160</v>
      </c>
      <c r="B163" s="79" t="s">
        <v>199</v>
      </c>
      <c r="C163" s="105" t="s">
        <v>250</v>
      </c>
      <c r="D163" s="90">
        <v>2</v>
      </c>
      <c r="E163" s="81"/>
      <c r="F163" s="81"/>
      <c r="G163" s="1"/>
      <c r="H163" s="93" t="s">
        <v>609</v>
      </c>
      <c r="I163" s="112"/>
      <c r="J163" s="1"/>
      <c r="K163" s="93" t="s">
        <v>639</v>
      </c>
      <c r="L163" s="93" t="s">
        <v>1404</v>
      </c>
      <c r="M163" s="103" t="s">
        <v>1124</v>
      </c>
      <c r="N163" s="103" t="s">
        <v>1405</v>
      </c>
      <c r="O163" s="103" t="s">
        <v>1406</v>
      </c>
      <c r="P163" s="103"/>
    </row>
    <row r="164" spans="1:16" ht="120" customHeight="1">
      <c r="A164" s="81">
        <v>161</v>
      </c>
      <c r="B164" s="79" t="s">
        <v>199</v>
      </c>
      <c r="C164" s="120" t="s">
        <v>200</v>
      </c>
      <c r="D164" s="90">
        <v>2</v>
      </c>
      <c r="E164" s="81"/>
      <c r="F164" s="81"/>
      <c r="G164" s="1"/>
      <c r="H164" s="93" t="s">
        <v>640</v>
      </c>
      <c r="I164" s="112"/>
      <c r="J164" s="1"/>
      <c r="K164" s="93" t="s">
        <v>986</v>
      </c>
      <c r="L164" s="93" t="s">
        <v>1014</v>
      </c>
      <c r="M164" s="93" t="s">
        <v>1015</v>
      </c>
      <c r="N164" s="93" t="s">
        <v>1051</v>
      </c>
      <c r="O164" s="93" t="s">
        <v>1684</v>
      </c>
      <c r="P164" s="93"/>
    </row>
    <row r="165" spans="1:16" ht="120" customHeight="1">
      <c r="A165" s="81">
        <v>162</v>
      </c>
      <c r="B165" s="79" t="s">
        <v>199</v>
      </c>
      <c r="C165" s="105" t="s">
        <v>251</v>
      </c>
      <c r="D165" s="90">
        <v>2</v>
      </c>
      <c r="E165" s="81"/>
      <c r="F165" s="81"/>
      <c r="G165" s="1"/>
      <c r="H165" s="93" t="s">
        <v>610</v>
      </c>
      <c r="I165" s="112"/>
      <c r="J165" s="1"/>
      <c r="K165" s="93" t="s">
        <v>330</v>
      </c>
      <c r="L165" s="93" t="s">
        <v>912</v>
      </c>
      <c r="M165" s="93" t="s">
        <v>331</v>
      </c>
      <c r="N165" s="93" t="s">
        <v>1685</v>
      </c>
      <c r="O165" s="93" t="s">
        <v>1686</v>
      </c>
      <c r="P165" s="93"/>
    </row>
    <row r="166" spans="1:16" ht="120" customHeight="1">
      <c r="A166" s="81">
        <v>163</v>
      </c>
      <c r="B166" s="79" t="s">
        <v>199</v>
      </c>
      <c r="C166" s="105" t="s">
        <v>251</v>
      </c>
      <c r="D166" s="90">
        <v>2</v>
      </c>
      <c r="E166" s="81"/>
      <c r="F166" s="81"/>
      <c r="G166" s="1"/>
      <c r="H166" s="93" t="s">
        <v>641</v>
      </c>
      <c r="I166" s="112"/>
      <c r="J166" s="1"/>
      <c r="K166" s="93" t="s">
        <v>987</v>
      </c>
      <c r="L166" s="93" t="s">
        <v>1687</v>
      </c>
      <c r="M166" s="93" t="s">
        <v>1688</v>
      </c>
      <c r="N166" s="93" t="s">
        <v>1052</v>
      </c>
      <c r="O166" s="93" t="s">
        <v>1125</v>
      </c>
      <c r="P166" s="93"/>
    </row>
    <row r="167" spans="1:16" ht="120" customHeight="1">
      <c r="A167" s="81">
        <v>164</v>
      </c>
      <c r="B167" s="79" t="s">
        <v>201</v>
      </c>
      <c r="C167" s="120" t="s">
        <v>202</v>
      </c>
      <c r="D167" s="90">
        <v>2</v>
      </c>
      <c r="E167" s="81"/>
      <c r="F167" s="81"/>
      <c r="G167" s="1"/>
      <c r="H167" s="93" t="s">
        <v>724</v>
      </c>
      <c r="I167" s="112"/>
      <c r="J167" s="1"/>
      <c r="K167" s="93" t="s">
        <v>1689</v>
      </c>
      <c r="L167" s="93" t="s">
        <v>852</v>
      </c>
      <c r="M167" s="93" t="s">
        <v>1690</v>
      </c>
      <c r="N167" s="93" t="s">
        <v>1126</v>
      </c>
      <c r="O167" s="93" t="s">
        <v>332</v>
      </c>
      <c r="P167" s="93"/>
    </row>
    <row r="168" spans="1:16" ht="120" customHeight="1">
      <c r="A168" s="81">
        <v>165</v>
      </c>
      <c r="B168" s="79" t="s">
        <v>201</v>
      </c>
      <c r="C168" s="120" t="s">
        <v>202</v>
      </c>
      <c r="D168" s="90">
        <v>2</v>
      </c>
      <c r="E168" s="81"/>
      <c r="F168" s="81"/>
      <c r="G168" s="1"/>
      <c r="H168" s="93" t="s">
        <v>725</v>
      </c>
      <c r="I168" s="112"/>
      <c r="J168" s="1"/>
      <c r="K168" s="93" t="s">
        <v>333</v>
      </c>
      <c r="L168" s="93" t="s">
        <v>1693</v>
      </c>
      <c r="M168" s="93" t="s">
        <v>1694</v>
      </c>
      <c r="N168" s="93" t="s">
        <v>1695</v>
      </c>
      <c r="O168" s="93" t="s">
        <v>642</v>
      </c>
      <c r="P168" s="93"/>
    </row>
    <row r="169" spans="1:16" ht="120" customHeight="1">
      <c r="A169" s="81">
        <v>166</v>
      </c>
      <c r="B169" s="79" t="s">
        <v>201</v>
      </c>
      <c r="C169" s="120" t="s">
        <v>203</v>
      </c>
      <c r="D169" s="90">
        <v>2</v>
      </c>
      <c r="E169" s="81"/>
      <c r="F169" s="81"/>
      <c r="G169" s="1"/>
      <c r="H169" s="93" t="s">
        <v>726</v>
      </c>
      <c r="I169" s="112"/>
      <c r="J169" s="1"/>
      <c r="K169" s="93" t="s">
        <v>1127</v>
      </c>
      <c r="L169" s="93" t="s">
        <v>1696</v>
      </c>
      <c r="M169" s="93" t="s">
        <v>1128</v>
      </c>
      <c r="N169" s="93" t="s">
        <v>1129</v>
      </c>
      <c r="O169" s="93" t="s">
        <v>1130</v>
      </c>
      <c r="P169" s="93"/>
    </row>
    <row r="170" spans="1:16" ht="120" customHeight="1">
      <c r="A170" s="81">
        <v>167</v>
      </c>
      <c r="B170" s="79" t="s">
        <v>201</v>
      </c>
      <c r="C170" s="120" t="s">
        <v>203</v>
      </c>
      <c r="D170" s="90">
        <v>2</v>
      </c>
      <c r="E170" s="81"/>
      <c r="F170" s="81"/>
      <c r="G170" s="1"/>
      <c r="H170" s="93" t="s">
        <v>727</v>
      </c>
      <c r="I170" s="112"/>
      <c r="J170" s="1"/>
      <c r="K170" s="93" t="s">
        <v>853</v>
      </c>
      <c r="L170" s="93" t="s">
        <v>334</v>
      </c>
      <c r="M170" s="93" t="s">
        <v>335</v>
      </c>
      <c r="N170" s="93" t="s">
        <v>1131</v>
      </c>
      <c r="O170" s="93" t="s">
        <v>1697</v>
      </c>
      <c r="P170" s="93"/>
    </row>
    <row r="171" spans="1:16" ht="120" customHeight="1">
      <c r="A171" s="81">
        <v>168</v>
      </c>
      <c r="B171" s="79" t="s">
        <v>201</v>
      </c>
      <c r="C171" s="120" t="s">
        <v>203</v>
      </c>
      <c r="D171" s="90">
        <v>2</v>
      </c>
      <c r="E171" s="81"/>
      <c r="F171" s="81"/>
      <c r="G171" s="1"/>
      <c r="H171" s="93" t="s">
        <v>728</v>
      </c>
      <c r="I171" s="112"/>
      <c r="J171" s="1"/>
      <c r="K171" s="93" t="s">
        <v>336</v>
      </c>
      <c r="L171" s="93" t="s">
        <v>1132</v>
      </c>
      <c r="M171" s="93" t="s">
        <v>1700</v>
      </c>
      <c r="N171" s="93" t="s">
        <v>1699</v>
      </c>
      <c r="O171" s="93" t="s">
        <v>1698</v>
      </c>
      <c r="P171" s="93"/>
    </row>
    <row r="172" spans="1:16" ht="120" customHeight="1">
      <c r="A172" s="81">
        <v>169</v>
      </c>
      <c r="B172" s="79" t="s">
        <v>201</v>
      </c>
      <c r="C172" s="120" t="s">
        <v>203</v>
      </c>
      <c r="D172" s="90">
        <v>2</v>
      </c>
      <c r="E172" s="81"/>
      <c r="F172" s="81"/>
      <c r="G172" s="1"/>
      <c r="H172" s="93" t="s">
        <v>729</v>
      </c>
      <c r="I172" s="112"/>
      <c r="J172" s="1"/>
      <c r="K172" s="93" t="s">
        <v>1133</v>
      </c>
      <c r="L172" s="93" t="s">
        <v>988</v>
      </c>
      <c r="M172" s="93" t="s">
        <v>337</v>
      </c>
      <c r="N172" s="93" t="s">
        <v>1134</v>
      </c>
      <c r="O172" s="93" t="s">
        <v>1135</v>
      </c>
      <c r="P172" s="93"/>
    </row>
    <row r="173" spans="1:16" ht="120" customHeight="1">
      <c r="A173" s="81">
        <v>170</v>
      </c>
      <c r="B173" s="79" t="s">
        <v>201</v>
      </c>
      <c r="C173" s="120" t="s">
        <v>204</v>
      </c>
      <c r="D173" s="90">
        <v>2</v>
      </c>
      <c r="E173" s="81"/>
      <c r="F173" s="81"/>
      <c r="G173" s="1"/>
      <c r="H173" s="93" t="s">
        <v>338</v>
      </c>
      <c r="I173" s="112"/>
      <c r="J173" s="1"/>
      <c r="K173" s="93" t="s">
        <v>989</v>
      </c>
      <c r="L173" s="93" t="s">
        <v>1136</v>
      </c>
      <c r="M173" s="93" t="s">
        <v>939</v>
      </c>
      <c r="N173" s="93" t="s">
        <v>1137</v>
      </c>
      <c r="O173" s="93" t="s">
        <v>643</v>
      </c>
      <c r="P173" s="93"/>
    </row>
    <row r="174" spans="1:16" ht="120" customHeight="1">
      <c r="A174" s="81">
        <v>171</v>
      </c>
      <c r="B174" s="79" t="s">
        <v>201</v>
      </c>
      <c r="C174" s="120" t="s">
        <v>204</v>
      </c>
      <c r="D174" s="90">
        <v>2</v>
      </c>
      <c r="E174" s="81"/>
      <c r="F174" s="81"/>
      <c r="G174" s="1"/>
      <c r="H174" s="93" t="s">
        <v>730</v>
      </c>
      <c r="I174" s="112"/>
      <c r="J174" s="1"/>
      <c r="K174" s="93" t="s">
        <v>644</v>
      </c>
      <c r="L174" s="93" t="s">
        <v>990</v>
      </c>
      <c r="M174" s="93" t="s">
        <v>339</v>
      </c>
      <c r="N174" s="93" t="s">
        <v>1016</v>
      </c>
      <c r="O174" s="93" t="s">
        <v>1138</v>
      </c>
      <c r="P174" s="93"/>
    </row>
    <row r="175" spans="1:16" ht="120" customHeight="1">
      <c r="A175" s="81">
        <v>172</v>
      </c>
      <c r="B175" s="79" t="s">
        <v>201</v>
      </c>
      <c r="C175" s="120" t="s">
        <v>205</v>
      </c>
      <c r="D175" s="90">
        <v>2</v>
      </c>
      <c r="E175" s="81"/>
      <c r="F175" s="81"/>
      <c r="G175" s="1"/>
      <c r="H175" s="93" t="s">
        <v>731</v>
      </c>
      <c r="I175" s="112"/>
      <c r="J175" s="1"/>
      <c r="K175" s="93" t="s">
        <v>1400</v>
      </c>
      <c r="L175" s="93" t="s">
        <v>1401</v>
      </c>
      <c r="M175" s="93" t="s">
        <v>1402</v>
      </c>
      <c r="N175" s="93" t="s">
        <v>1701</v>
      </c>
      <c r="O175" s="93" t="s">
        <v>1702</v>
      </c>
      <c r="P175" s="93"/>
    </row>
    <row r="176" spans="1:16" ht="120" customHeight="1">
      <c r="A176" s="81">
        <v>173</v>
      </c>
      <c r="B176" s="79" t="s">
        <v>201</v>
      </c>
      <c r="C176" s="120" t="s">
        <v>205</v>
      </c>
      <c r="D176" s="90">
        <v>2</v>
      </c>
      <c r="E176" s="81"/>
      <c r="F176" s="81"/>
      <c r="G176" s="1"/>
      <c r="H176" s="93" t="s">
        <v>645</v>
      </c>
      <c r="I176" s="112"/>
      <c r="J176" s="1"/>
      <c r="K176" s="93" t="s">
        <v>1139</v>
      </c>
      <c r="L176" s="93" t="s">
        <v>646</v>
      </c>
      <c r="M176" s="93" t="s">
        <v>1140</v>
      </c>
      <c r="N176" s="93" t="s">
        <v>340</v>
      </c>
      <c r="O176" s="93" t="s">
        <v>1344</v>
      </c>
      <c r="P176" s="93"/>
    </row>
    <row r="177" spans="1:16" ht="120" customHeight="1">
      <c r="A177" s="81">
        <v>174</v>
      </c>
      <c r="B177" s="79" t="s">
        <v>201</v>
      </c>
      <c r="C177" s="120" t="s">
        <v>205</v>
      </c>
      <c r="D177" s="90">
        <v>2</v>
      </c>
      <c r="E177" s="81"/>
      <c r="F177" s="81"/>
      <c r="G177" s="1"/>
      <c r="H177" s="93" t="s">
        <v>341</v>
      </c>
      <c r="I177" s="112"/>
      <c r="J177" s="1"/>
      <c r="K177" s="93" t="s">
        <v>1141</v>
      </c>
      <c r="L177" s="93" t="s">
        <v>913</v>
      </c>
      <c r="M177" s="93" t="s">
        <v>1142</v>
      </c>
      <c r="N177" s="93" t="s">
        <v>647</v>
      </c>
      <c r="O177" s="93" t="s">
        <v>957</v>
      </c>
      <c r="P177" s="93"/>
    </row>
    <row r="178" spans="1:16" ht="120" customHeight="1">
      <c r="A178" s="81">
        <v>175</v>
      </c>
      <c r="B178" s="79" t="s">
        <v>201</v>
      </c>
      <c r="C178" s="120" t="s">
        <v>205</v>
      </c>
      <c r="D178" s="90">
        <v>2</v>
      </c>
      <c r="E178" s="81"/>
      <c r="F178" s="81"/>
      <c r="G178" s="1"/>
      <c r="H178" s="93" t="s">
        <v>342</v>
      </c>
      <c r="I178" s="112"/>
      <c r="J178" s="1"/>
      <c r="K178" s="93" t="s">
        <v>648</v>
      </c>
      <c r="L178" s="93" t="s">
        <v>343</v>
      </c>
      <c r="M178" s="93" t="s">
        <v>344</v>
      </c>
      <c r="N178" s="93" t="s">
        <v>649</v>
      </c>
      <c r="O178" s="93" t="s">
        <v>1403</v>
      </c>
      <c r="P178" s="93"/>
    </row>
    <row r="179" spans="1:16" ht="120" customHeight="1">
      <c r="A179" s="81">
        <v>176</v>
      </c>
      <c r="B179" s="79" t="s">
        <v>201</v>
      </c>
      <c r="C179" s="120" t="s">
        <v>205</v>
      </c>
      <c r="D179" s="90">
        <v>2</v>
      </c>
      <c r="E179" s="81"/>
      <c r="F179" s="81"/>
      <c r="G179" s="1"/>
      <c r="H179" s="93" t="s">
        <v>732</v>
      </c>
      <c r="I179" s="112"/>
      <c r="J179" s="1"/>
      <c r="K179" s="93" t="s">
        <v>991</v>
      </c>
      <c r="L179" s="93" t="s">
        <v>650</v>
      </c>
      <c r="M179" s="93" t="s">
        <v>1143</v>
      </c>
      <c r="N179" s="93" t="s">
        <v>651</v>
      </c>
      <c r="O179" s="93" t="s">
        <v>345</v>
      </c>
      <c r="P179" s="93"/>
    </row>
    <row r="180" spans="1:16" ht="120" customHeight="1">
      <c r="A180" s="81">
        <v>177</v>
      </c>
      <c r="B180" s="79" t="s">
        <v>201</v>
      </c>
      <c r="C180" s="120" t="s">
        <v>205</v>
      </c>
      <c r="D180" s="90">
        <v>2</v>
      </c>
      <c r="E180" s="81"/>
      <c r="F180" s="81"/>
      <c r="G180" s="1"/>
      <c r="H180" s="93" t="s">
        <v>346</v>
      </c>
      <c r="I180" s="112"/>
      <c r="J180" s="1"/>
      <c r="K180" s="93" t="s">
        <v>347</v>
      </c>
      <c r="L180" s="93" t="s">
        <v>652</v>
      </c>
      <c r="M180" s="93" t="s">
        <v>1017</v>
      </c>
      <c r="N180" s="93" t="s">
        <v>562</v>
      </c>
      <c r="O180" s="93" t="s">
        <v>1703</v>
      </c>
      <c r="P180" s="93"/>
    </row>
    <row r="181" spans="1:16" ht="120" customHeight="1">
      <c r="A181" s="81">
        <v>178</v>
      </c>
      <c r="B181" s="79" t="s">
        <v>201</v>
      </c>
      <c r="C181" s="120" t="s">
        <v>205</v>
      </c>
      <c r="D181" s="90">
        <v>2</v>
      </c>
      <c r="E181" s="81"/>
      <c r="F181" s="81"/>
      <c r="G181" s="1"/>
      <c r="H181" s="93" t="s">
        <v>733</v>
      </c>
      <c r="I181" s="112"/>
      <c r="J181" s="1"/>
      <c r="K181" s="93" t="s">
        <v>1144</v>
      </c>
      <c r="L181" s="93" t="s">
        <v>1395</v>
      </c>
      <c r="M181" s="93" t="s">
        <v>348</v>
      </c>
      <c r="N181" s="93" t="s">
        <v>1396</v>
      </c>
      <c r="O181" s="93" t="s">
        <v>1399</v>
      </c>
      <c r="P181" s="93"/>
    </row>
    <row r="182" spans="1:16" ht="120" customHeight="1">
      <c r="A182" s="81">
        <v>179</v>
      </c>
      <c r="B182" s="79" t="s">
        <v>201</v>
      </c>
      <c r="C182" s="120" t="s">
        <v>205</v>
      </c>
      <c r="D182" s="90">
        <v>2</v>
      </c>
      <c r="E182" s="81"/>
      <c r="F182" s="81"/>
      <c r="G182" s="1"/>
      <c r="H182" s="93" t="s">
        <v>734</v>
      </c>
      <c r="I182" s="112"/>
      <c r="J182" s="1"/>
      <c r="K182" s="93" t="s">
        <v>653</v>
      </c>
      <c r="L182" s="93" t="s">
        <v>1394</v>
      </c>
      <c r="M182" s="93" t="s">
        <v>864</v>
      </c>
      <c r="N182" s="93" t="s">
        <v>1397</v>
      </c>
      <c r="O182" s="93" t="s">
        <v>1398</v>
      </c>
      <c r="P182" s="93"/>
    </row>
    <row r="183" spans="1:16" ht="120" customHeight="1">
      <c r="A183" s="81">
        <v>180</v>
      </c>
      <c r="B183" s="79" t="s">
        <v>201</v>
      </c>
      <c r="C183" s="120" t="s">
        <v>205</v>
      </c>
      <c r="D183" s="90">
        <v>2</v>
      </c>
      <c r="E183" s="81"/>
      <c r="F183" s="81"/>
      <c r="G183" s="1"/>
      <c r="H183" s="93" t="s">
        <v>735</v>
      </c>
      <c r="I183" s="112"/>
      <c r="J183" s="1"/>
      <c r="K183" s="93" t="s">
        <v>349</v>
      </c>
      <c r="L183" s="93" t="s">
        <v>654</v>
      </c>
      <c r="M183" s="93" t="s">
        <v>655</v>
      </c>
      <c r="N183" s="93" t="s">
        <v>656</v>
      </c>
      <c r="O183" s="93" t="s">
        <v>350</v>
      </c>
      <c r="P183" s="93"/>
    </row>
    <row r="184" spans="1:16" ht="120" customHeight="1">
      <c r="A184" s="81">
        <v>181</v>
      </c>
      <c r="B184" s="79" t="s">
        <v>201</v>
      </c>
      <c r="C184" s="120" t="s">
        <v>205</v>
      </c>
      <c r="D184" s="90">
        <v>2</v>
      </c>
      <c r="E184" s="81"/>
      <c r="F184" s="81"/>
      <c r="G184" s="1"/>
      <c r="H184" s="93" t="s">
        <v>736</v>
      </c>
      <c r="I184" s="112"/>
      <c r="J184" s="1"/>
      <c r="K184" s="93" t="s">
        <v>657</v>
      </c>
      <c r="L184" s="93" t="s">
        <v>992</v>
      </c>
      <c r="M184" s="93" t="s">
        <v>351</v>
      </c>
      <c r="N184" s="93" t="s">
        <v>1145</v>
      </c>
      <c r="O184" s="93" t="s">
        <v>865</v>
      </c>
      <c r="P184" s="93"/>
    </row>
    <row r="185" spans="1:16" ht="120" customHeight="1">
      <c r="A185" s="81">
        <v>182</v>
      </c>
      <c r="B185" s="79" t="s">
        <v>201</v>
      </c>
      <c r="C185" s="105" t="s">
        <v>252</v>
      </c>
      <c r="D185" s="90">
        <v>2</v>
      </c>
      <c r="E185" s="81"/>
      <c r="F185" s="81"/>
      <c r="G185" s="1"/>
      <c r="H185" s="93" t="s">
        <v>737</v>
      </c>
      <c r="I185" s="112"/>
      <c r="J185" s="1"/>
      <c r="K185" s="93" t="s">
        <v>176</v>
      </c>
      <c r="L185" s="93" t="s">
        <v>1146</v>
      </c>
      <c r="M185" s="93" t="s">
        <v>658</v>
      </c>
      <c r="N185" s="93" t="s">
        <v>352</v>
      </c>
      <c r="O185" s="93" t="s">
        <v>353</v>
      </c>
      <c r="P185" s="93"/>
    </row>
    <row r="186" spans="1:16" ht="120" customHeight="1">
      <c r="A186" s="81">
        <v>183</v>
      </c>
      <c r="B186" s="79" t="s">
        <v>201</v>
      </c>
      <c r="C186" s="105" t="s">
        <v>252</v>
      </c>
      <c r="D186" s="90">
        <v>2</v>
      </c>
      <c r="E186" s="81"/>
      <c r="F186" s="81"/>
      <c r="G186" s="1"/>
      <c r="H186" s="93" t="s">
        <v>738</v>
      </c>
      <c r="I186" s="112"/>
      <c r="J186" s="1"/>
      <c r="K186" s="93" t="s">
        <v>1393</v>
      </c>
      <c r="L186" s="93" t="s">
        <v>1391</v>
      </c>
      <c r="M186" s="93" t="s">
        <v>354</v>
      </c>
      <c r="N186" s="93" t="s">
        <v>1705</v>
      </c>
      <c r="O186" s="93" t="s">
        <v>1704</v>
      </c>
      <c r="P186" s="93"/>
    </row>
    <row r="187" spans="1:16" ht="120" customHeight="1">
      <c r="A187" s="81">
        <v>184</v>
      </c>
      <c r="B187" s="79" t="s">
        <v>201</v>
      </c>
      <c r="C187" s="120" t="s">
        <v>206</v>
      </c>
      <c r="D187" s="90">
        <v>2</v>
      </c>
      <c r="E187" s="81"/>
      <c r="F187" s="81"/>
      <c r="G187" s="1"/>
      <c r="H187" s="104" t="s">
        <v>355</v>
      </c>
      <c r="I187" s="112"/>
      <c r="J187" s="1"/>
      <c r="K187" s="93" t="s">
        <v>356</v>
      </c>
      <c r="L187" s="93" t="s">
        <v>1390</v>
      </c>
      <c r="M187" s="93" t="s">
        <v>1380</v>
      </c>
      <c r="N187" s="93" t="s">
        <v>1392</v>
      </c>
      <c r="O187" s="93" t="s">
        <v>1147</v>
      </c>
      <c r="P187" s="93"/>
    </row>
    <row r="188" spans="1:16" ht="120" customHeight="1">
      <c r="A188" s="81">
        <v>185</v>
      </c>
      <c r="B188" s="79" t="s">
        <v>201</v>
      </c>
      <c r="C188" s="120" t="s">
        <v>206</v>
      </c>
      <c r="D188" s="90">
        <v>2</v>
      </c>
      <c r="E188" s="81"/>
      <c r="F188" s="81"/>
      <c r="G188" s="1"/>
      <c r="H188" s="93" t="s">
        <v>739</v>
      </c>
      <c r="I188" s="112"/>
      <c r="J188" s="1"/>
      <c r="K188" s="93" t="s">
        <v>357</v>
      </c>
      <c r="L188" s="93" t="s">
        <v>1148</v>
      </c>
      <c r="M188" s="93" t="s">
        <v>358</v>
      </c>
      <c r="N188" s="93" t="s">
        <v>659</v>
      </c>
      <c r="O188" s="93" t="s">
        <v>1149</v>
      </c>
      <c r="P188" s="93"/>
    </row>
    <row r="189" spans="1:16" ht="120" customHeight="1">
      <c r="A189" s="81">
        <v>186</v>
      </c>
      <c r="B189" s="79" t="s">
        <v>201</v>
      </c>
      <c r="C189" s="105" t="s">
        <v>253</v>
      </c>
      <c r="D189" s="90">
        <v>2</v>
      </c>
      <c r="E189" s="81"/>
      <c r="F189" s="81"/>
      <c r="G189" s="1"/>
      <c r="H189" s="93" t="s">
        <v>740</v>
      </c>
      <c r="I189" s="112"/>
      <c r="J189" s="1"/>
      <c r="K189" s="93" t="s">
        <v>1150</v>
      </c>
      <c r="L189" s="93" t="s">
        <v>1385</v>
      </c>
      <c r="M189" s="93" t="s">
        <v>1386</v>
      </c>
      <c r="N189" s="93" t="s">
        <v>1387</v>
      </c>
      <c r="O189" s="93" t="s">
        <v>1345</v>
      </c>
      <c r="P189" s="93"/>
    </row>
    <row r="190" spans="1:16" ht="120" customHeight="1">
      <c r="A190" s="81">
        <v>187</v>
      </c>
      <c r="B190" s="79" t="s">
        <v>201</v>
      </c>
      <c r="C190" s="120" t="s">
        <v>206</v>
      </c>
      <c r="D190" s="90">
        <v>2</v>
      </c>
      <c r="E190" s="81"/>
      <c r="F190" s="81"/>
      <c r="G190" s="1"/>
      <c r="H190" s="93" t="s">
        <v>741</v>
      </c>
      <c r="I190" s="112"/>
      <c r="J190" s="1"/>
      <c r="K190" s="93" t="s">
        <v>359</v>
      </c>
      <c r="L190" s="93" t="s">
        <v>360</v>
      </c>
      <c r="M190" s="93" t="s">
        <v>1151</v>
      </c>
      <c r="N190" s="93" t="s">
        <v>361</v>
      </c>
      <c r="O190" s="93" t="s">
        <v>1388</v>
      </c>
      <c r="P190" s="93"/>
    </row>
    <row r="191" spans="1:16" ht="120" customHeight="1">
      <c r="A191" s="81">
        <v>188</v>
      </c>
      <c r="B191" s="79" t="s">
        <v>201</v>
      </c>
      <c r="C191" s="120" t="s">
        <v>206</v>
      </c>
      <c r="D191" s="90">
        <v>2</v>
      </c>
      <c r="E191" s="81"/>
      <c r="F191" s="81"/>
      <c r="G191" s="1"/>
      <c r="H191" s="93" t="s">
        <v>742</v>
      </c>
      <c r="I191" s="112"/>
      <c r="J191" s="1"/>
      <c r="K191" s="93" t="s">
        <v>362</v>
      </c>
      <c r="L191" s="93" t="s">
        <v>1152</v>
      </c>
      <c r="M191" s="93" t="s">
        <v>1389</v>
      </c>
      <c r="N191" s="93" t="s">
        <v>1153</v>
      </c>
      <c r="O191" s="93" t="s">
        <v>363</v>
      </c>
      <c r="P191" s="93"/>
    </row>
    <row r="192" spans="1:16" ht="120" customHeight="1">
      <c r="A192" s="81">
        <v>189</v>
      </c>
      <c r="B192" s="79" t="s">
        <v>201</v>
      </c>
      <c r="C192" s="120" t="s">
        <v>206</v>
      </c>
      <c r="D192" s="90">
        <v>2</v>
      </c>
      <c r="E192" s="81"/>
      <c r="F192" s="81"/>
      <c r="G192" s="1"/>
      <c r="H192" s="93" t="s">
        <v>364</v>
      </c>
      <c r="I192" s="112"/>
      <c r="J192" s="1"/>
      <c r="K192" s="93" t="s">
        <v>365</v>
      </c>
      <c r="L192" s="93" t="s">
        <v>1379</v>
      </c>
      <c r="M192" s="93" t="s">
        <v>1381</v>
      </c>
      <c r="N192" s="93" t="s">
        <v>1383</v>
      </c>
      <c r="O192" s="93" t="s">
        <v>366</v>
      </c>
      <c r="P192" s="93"/>
    </row>
    <row r="193" spans="1:16" ht="120" customHeight="1">
      <c r="A193" s="81">
        <v>190</v>
      </c>
      <c r="B193" s="79" t="s">
        <v>201</v>
      </c>
      <c r="C193" s="120" t="s">
        <v>206</v>
      </c>
      <c r="D193" s="90">
        <v>2</v>
      </c>
      <c r="E193" s="81"/>
      <c r="F193" s="81"/>
      <c r="G193" s="1"/>
      <c r="H193" s="93" t="s">
        <v>743</v>
      </c>
      <c r="I193" s="112"/>
      <c r="J193" s="1"/>
      <c r="K193" s="93" t="s">
        <v>660</v>
      </c>
      <c r="L193" s="93" t="s">
        <v>1154</v>
      </c>
      <c r="M193" s="93" t="s">
        <v>1382</v>
      </c>
      <c r="N193" s="93" t="s">
        <v>1384</v>
      </c>
      <c r="O193" s="93" t="s">
        <v>177</v>
      </c>
      <c r="P193" s="93"/>
    </row>
    <row r="194" spans="1:16" ht="120" customHeight="1">
      <c r="A194" s="81">
        <v>191</v>
      </c>
      <c r="B194" s="79" t="s">
        <v>201</v>
      </c>
      <c r="C194" s="120" t="s">
        <v>206</v>
      </c>
      <c r="D194" s="90">
        <v>2</v>
      </c>
      <c r="E194" s="81"/>
      <c r="F194" s="81"/>
      <c r="G194" s="1"/>
      <c r="H194" s="93" t="s">
        <v>744</v>
      </c>
      <c r="I194" s="112"/>
      <c r="J194" s="1"/>
      <c r="K194" s="93" t="s">
        <v>661</v>
      </c>
      <c r="L194" s="93" t="s">
        <v>367</v>
      </c>
      <c r="M194" s="93" t="s">
        <v>368</v>
      </c>
      <c r="N194" s="93" t="s">
        <v>662</v>
      </c>
      <c r="O194" s="93" t="s">
        <v>1378</v>
      </c>
      <c r="P194" s="93"/>
    </row>
    <row r="195" spans="1:16" ht="120" customHeight="1">
      <c r="A195" s="81">
        <v>192</v>
      </c>
      <c r="B195" s="79" t="s">
        <v>207</v>
      </c>
      <c r="C195" s="120" t="s">
        <v>208</v>
      </c>
      <c r="D195" s="90">
        <v>2</v>
      </c>
      <c r="E195" s="81"/>
      <c r="F195" s="81"/>
      <c r="G195" s="1"/>
      <c r="H195" s="93" t="s">
        <v>745</v>
      </c>
      <c r="I195" s="112"/>
      <c r="J195" s="1"/>
      <c r="K195" s="93" t="s">
        <v>663</v>
      </c>
      <c r="L195" s="93" t="s">
        <v>1053</v>
      </c>
      <c r="M195" s="93" t="s">
        <v>1054</v>
      </c>
      <c r="N195" s="93" t="s">
        <v>369</v>
      </c>
      <c r="O195" s="93" t="s">
        <v>1377</v>
      </c>
      <c r="P195" s="93"/>
    </row>
    <row r="196" spans="1:16" ht="120" customHeight="1">
      <c r="A196" s="81">
        <v>193</v>
      </c>
      <c r="B196" s="79" t="s">
        <v>207</v>
      </c>
      <c r="C196" s="120" t="s">
        <v>208</v>
      </c>
      <c r="D196" s="90">
        <v>2</v>
      </c>
      <c r="E196" s="81"/>
      <c r="F196" s="81"/>
      <c r="G196" s="1"/>
      <c r="H196" s="93" t="s">
        <v>746</v>
      </c>
      <c r="I196" s="112"/>
      <c r="J196" s="1"/>
      <c r="K196" s="93" t="s">
        <v>370</v>
      </c>
      <c r="L196" s="93" t="s">
        <v>993</v>
      </c>
      <c r="M196" s="93" t="s">
        <v>1055</v>
      </c>
      <c r="N196" s="93" t="s">
        <v>1155</v>
      </c>
      <c r="O196" s="93" t="s">
        <v>371</v>
      </c>
      <c r="P196" s="93"/>
    </row>
    <row r="197" spans="1:16" ht="120" customHeight="1">
      <c r="A197" s="81">
        <v>194</v>
      </c>
      <c r="B197" s="79" t="s">
        <v>207</v>
      </c>
      <c r="C197" s="120" t="s">
        <v>208</v>
      </c>
      <c r="D197" s="90">
        <v>2</v>
      </c>
      <c r="E197" s="81"/>
      <c r="F197" s="81"/>
      <c r="G197" s="1"/>
      <c r="H197" s="93" t="s">
        <v>747</v>
      </c>
      <c r="I197" s="112"/>
      <c r="J197" s="1"/>
      <c r="K197" s="93" t="s">
        <v>1056</v>
      </c>
      <c r="L197" s="93" t="s">
        <v>1156</v>
      </c>
      <c r="M197" s="93" t="s">
        <v>1157</v>
      </c>
      <c r="N197" s="93" t="s">
        <v>1706</v>
      </c>
      <c r="O197" s="93" t="s">
        <v>866</v>
      </c>
      <c r="P197" s="93"/>
    </row>
    <row r="198" spans="1:16" ht="120" customHeight="1">
      <c r="A198" s="81">
        <v>195</v>
      </c>
      <c r="B198" s="79" t="s">
        <v>207</v>
      </c>
      <c r="C198" s="120" t="s">
        <v>208</v>
      </c>
      <c r="D198" s="90">
        <v>2</v>
      </c>
      <c r="E198" s="81"/>
      <c r="F198" s="81"/>
      <c r="G198" s="1"/>
      <c r="H198" s="93" t="s">
        <v>372</v>
      </c>
      <c r="I198" s="112"/>
      <c r="J198" s="1"/>
      <c r="K198" s="93" t="s">
        <v>1158</v>
      </c>
      <c r="L198" s="93" t="s">
        <v>1018</v>
      </c>
      <c r="M198" s="93" t="s">
        <v>1159</v>
      </c>
      <c r="N198" s="93" t="s">
        <v>1057</v>
      </c>
      <c r="O198" s="93" t="s">
        <v>1707</v>
      </c>
      <c r="P198" s="93"/>
    </row>
    <row r="199" spans="1:16" ht="120" customHeight="1">
      <c r="A199" s="81">
        <v>196</v>
      </c>
      <c r="B199" s="79" t="s">
        <v>207</v>
      </c>
      <c r="C199" s="105" t="s">
        <v>254</v>
      </c>
      <c r="D199" s="90">
        <v>2</v>
      </c>
      <c r="E199" s="81"/>
      <c r="F199" s="81"/>
      <c r="G199" s="1"/>
      <c r="H199" s="93" t="s">
        <v>373</v>
      </c>
      <c r="I199" s="112"/>
      <c r="J199" s="1"/>
      <c r="K199" s="93" t="s">
        <v>1375</v>
      </c>
      <c r="L199" s="93" t="s">
        <v>958</v>
      </c>
      <c r="M199" s="93" t="s">
        <v>374</v>
      </c>
      <c r="N199" s="93" t="s">
        <v>375</v>
      </c>
      <c r="O199" s="93" t="s">
        <v>1376</v>
      </c>
      <c r="P199" s="93"/>
    </row>
    <row r="200" spans="1:16" ht="120" customHeight="1">
      <c r="A200" s="81">
        <v>197</v>
      </c>
      <c r="B200" s="79" t="s">
        <v>207</v>
      </c>
      <c r="C200" s="105" t="s">
        <v>254</v>
      </c>
      <c r="D200" s="90">
        <v>2</v>
      </c>
      <c r="E200" s="81"/>
      <c r="F200" s="81"/>
      <c r="G200" s="1"/>
      <c r="H200" s="93" t="s">
        <v>664</v>
      </c>
      <c r="I200" s="112"/>
      <c r="J200" s="1"/>
      <c r="K200" s="93" t="s">
        <v>1374</v>
      </c>
      <c r="L200" s="93" t="s">
        <v>1160</v>
      </c>
      <c r="M200" s="93" t="s">
        <v>994</v>
      </c>
      <c r="N200" s="93" t="s">
        <v>1161</v>
      </c>
      <c r="O200" s="93" t="s">
        <v>1162</v>
      </c>
      <c r="P200" s="93"/>
    </row>
    <row r="201" spans="1:16" ht="120" customHeight="1">
      <c r="A201" s="81">
        <v>198</v>
      </c>
      <c r="B201" s="79" t="s">
        <v>207</v>
      </c>
      <c r="C201" s="105" t="s">
        <v>254</v>
      </c>
      <c r="D201" s="90">
        <v>2</v>
      </c>
      <c r="E201" s="81"/>
      <c r="F201" s="81"/>
      <c r="G201" s="1"/>
      <c r="H201" s="93" t="s">
        <v>748</v>
      </c>
      <c r="I201" s="112"/>
      <c r="J201" s="1"/>
      <c r="K201" s="93" t="s">
        <v>1369</v>
      </c>
      <c r="L201" s="93" t="s">
        <v>1370</v>
      </c>
      <c r="M201" s="103" t="s">
        <v>1371</v>
      </c>
      <c r="N201" s="93" t="s">
        <v>1372</v>
      </c>
      <c r="O201" s="93" t="s">
        <v>1373</v>
      </c>
      <c r="P201" s="93"/>
    </row>
    <row r="202" spans="1:16" ht="120" customHeight="1">
      <c r="A202" s="81">
        <v>199</v>
      </c>
      <c r="B202" s="79" t="s">
        <v>207</v>
      </c>
      <c r="C202" s="105" t="s">
        <v>254</v>
      </c>
      <c r="D202" s="90">
        <v>2</v>
      </c>
      <c r="E202" s="81"/>
      <c r="F202" s="81"/>
      <c r="G202" s="1"/>
      <c r="H202" s="93" t="s">
        <v>959</v>
      </c>
      <c r="I202" s="112"/>
      <c r="J202" s="1"/>
      <c r="K202" s="103" t="s">
        <v>1163</v>
      </c>
      <c r="L202" s="93" t="s">
        <v>1368</v>
      </c>
      <c r="M202" s="93" t="s">
        <v>1367</v>
      </c>
      <c r="N202" s="93" t="s">
        <v>1366</v>
      </c>
      <c r="O202" s="93" t="s">
        <v>1365</v>
      </c>
      <c r="P202" s="93"/>
    </row>
    <row r="203" spans="1:16" ht="120" customHeight="1">
      <c r="A203" s="81">
        <v>200</v>
      </c>
      <c r="B203" s="79" t="s">
        <v>207</v>
      </c>
      <c r="C203" s="120" t="s">
        <v>205</v>
      </c>
      <c r="D203" s="90">
        <v>2</v>
      </c>
      <c r="E203" s="81"/>
      <c r="F203" s="81"/>
      <c r="G203" s="1"/>
      <c r="H203" s="93" t="s">
        <v>749</v>
      </c>
      <c r="I203" s="112"/>
      <c r="J203" s="1"/>
      <c r="K203" s="93" t="s">
        <v>1360</v>
      </c>
      <c r="L203" s="93" t="s">
        <v>1361</v>
      </c>
      <c r="M203" s="93" t="s">
        <v>1362</v>
      </c>
      <c r="N203" s="93" t="s">
        <v>1363</v>
      </c>
      <c r="O203" s="93" t="s">
        <v>1364</v>
      </c>
      <c r="P203" s="93"/>
    </row>
    <row r="204" spans="1:16" ht="120" customHeight="1">
      <c r="A204" s="81">
        <v>201</v>
      </c>
      <c r="B204" s="79" t="s">
        <v>207</v>
      </c>
      <c r="C204" s="120" t="s">
        <v>210</v>
      </c>
      <c r="D204" s="90">
        <v>2</v>
      </c>
      <c r="E204" s="81"/>
      <c r="F204" s="81"/>
      <c r="G204" s="1"/>
      <c r="H204" s="93" t="s">
        <v>750</v>
      </c>
      <c r="I204" s="112"/>
      <c r="J204" s="1"/>
      <c r="K204" s="93" t="s">
        <v>376</v>
      </c>
      <c r="L204" s="93" t="s">
        <v>377</v>
      </c>
      <c r="M204" s="93" t="s">
        <v>378</v>
      </c>
      <c r="N204" s="93" t="s">
        <v>995</v>
      </c>
      <c r="O204" s="93" t="s">
        <v>1164</v>
      </c>
      <c r="P204" s="93"/>
    </row>
    <row r="205" spans="1:16" ht="120" customHeight="1">
      <c r="A205" s="81">
        <v>202</v>
      </c>
      <c r="B205" s="79" t="s">
        <v>207</v>
      </c>
      <c r="C205" s="120" t="s">
        <v>210</v>
      </c>
      <c r="D205" s="90">
        <v>2</v>
      </c>
      <c r="E205" s="81"/>
      <c r="F205" s="81"/>
      <c r="G205" s="1"/>
      <c r="H205" s="93" t="s">
        <v>751</v>
      </c>
      <c r="I205" s="112"/>
      <c r="J205" s="1"/>
      <c r="K205" s="93" t="s">
        <v>1355</v>
      </c>
      <c r="L205" s="93" t="s">
        <v>1356</v>
      </c>
      <c r="M205" s="93" t="s">
        <v>1357</v>
      </c>
      <c r="N205" s="93" t="s">
        <v>1358</v>
      </c>
      <c r="O205" s="93" t="s">
        <v>1359</v>
      </c>
      <c r="P205" s="93"/>
    </row>
    <row r="206" spans="1:16" ht="120" customHeight="1">
      <c r="A206" s="81">
        <v>203</v>
      </c>
      <c r="B206" s="79" t="s">
        <v>207</v>
      </c>
      <c r="C206" s="120" t="s">
        <v>210</v>
      </c>
      <c r="D206" s="90">
        <v>2</v>
      </c>
      <c r="E206" s="81"/>
      <c r="F206" s="81"/>
      <c r="G206" s="1"/>
      <c r="H206" s="93" t="s">
        <v>752</v>
      </c>
      <c r="I206" s="112"/>
      <c r="J206" s="1"/>
      <c r="K206" s="93" t="s">
        <v>854</v>
      </c>
      <c r="L206" s="93" t="s">
        <v>1058</v>
      </c>
      <c r="M206" s="93" t="s">
        <v>1019</v>
      </c>
      <c r="N206" s="93" t="s">
        <v>1709</v>
      </c>
      <c r="O206" s="93" t="s">
        <v>1708</v>
      </c>
      <c r="P206" s="93"/>
    </row>
    <row r="207" spans="1:16" ht="120" customHeight="1">
      <c r="A207" s="81">
        <v>204</v>
      </c>
      <c r="B207" s="79" t="s">
        <v>207</v>
      </c>
      <c r="C207" s="120" t="s">
        <v>210</v>
      </c>
      <c r="D207" s="90">
        <v>2</v>
      </c>
      <c r="E207" s="81"/>
      <c r="F207" s="81"/>
      <c r="G207" s="1"/>
      <c r="H207" s="93" t="s">
        <v>753</v>
      </c>
      <c r="I207" s="112"/>
      <c r="J207" s="1"/>
      <c r="K207" s="93" t="s">
        <v>1351</v>
      </c>
      <c r="L207" s="93" t="s">
        <v>1165</v>
      </c>
      <c r="M207" s="93" t="s">
        <v>1059</v>
      </c>
      <c r="N207" s="93" t="s">
        <v>1060</v>
      </c>
      <c r="O207" s="93" t="s">
        <v>1352</v>
      </c>
      <c r="P207" s="93"/>
    </row>
    <row r="208" spans="1:16" ht="120" customHeight="1">
      <c r="A208" s="81">
        <v>205</v>
      </c>
      <c r="B208" s="79" t="s">
        <v>207</v>
      </c>
      <c r="C208" s="120" t="s">
        <v>211</v>
      </c>
      <c r="D208" s="90">
        <v>2</v>
      </c>
      <c r="E208" s="81"/>
      <c r="F208" s="81"/>
      <c r="G208" s="1"/>
      <c r="H208" s="93" t="s">
        <v>960</v>
      </c>
      <c r="I208" s="112"/>
      <c r="J208" s="1"/>
      <c r="K208" s="93" t="s">
        <v>1339</v>
      </c>
      <c r="L208" s="103" t="s">
        <v>1340</v>
      </c>
      <c r="M208" s="93" t="s">
        <v>1341</v>
      </c>
      <c r="N208" s="93" t="s">
        <v>1353</v>
      </c>
      <c r="O208" s="93" t="s">
        <v>1354</v>
      </c>
      <c r="P208" s="93"/>
    </row>
    <row r="209" spans="1:16" ht="120" customHeight="1">
      <c r="A209" s="81">
        <v>206</v>
      </c>
      <c r="B209" s="79" t="s">
        <v>207</v>
      </c>
      <c r="C209" s="120" t="s">
        <v>211</v>
      </c>
      <c r="D209" s="90">
        <v>2</v>
      </c>
      <c r="E209" s="81"/>
      <c r="F209" s="81"/>
      <c r="G209" s="1"/>
      <c r="H209" s="93" t="s">
        <v>754</v>
      </c>
      <c r="I209" s="112"/>
      <c r="J209" s="1"/>
      <c r="K209" s="93" t="s">
        <v>1020</v>
      </c>
      <c r="L209" s="93" t="s">
        <v>996</v>
      </c>
      <c r="M209" s="93" t="s">
        <v>1338</v>
      </c>
      <c r="N209" s="93" t="s">
        <v>1166</v>
      </c>
      <c r="O209" s="93" t="s">
        <v>867</v>
      </c>
      <c r="P209" s="93"/>
    </row>
    <row r="210" spans="1:16" ht="120" customHeight="1">
      <c r="A210" s="81">
        <v>207</v>
      </c>
      <c r="B210" s="79" t="s">
        <v>207</v>
      </c>
      <c r="C210" s="120" t="s">
        <v>211</v>
      </c>
      <c r="D210" s="90">
        <v>2</v>
      </c>
      <c r="E210" s="81"/>
      <c r="F210" s="81"/>
      <c r="G210" s="1"/>
      <c r="H210" s="93" t="s">
        <v>755</v>
      </c>
      <c r="I210" s="112"/>
      <c r="J210" s="1"/>
      <c r="K210" s="93" t="s">
        <v>1330</v>
      </c>
      <c r="L210" s="93" t="s">
        <v>1331</v>
      </c>
      <c r="M210" s="103" t="s">
        <v>1332</v>
      </c>
      <c r="N210" s="93" t="s">
        <v>1333</v>
      </c>
      <c r="O210" s="93" t="s">
        <v>1334</v>
      </c>
      <c r="P210" s="93"/>
    </row>
    <row r="211" spans="1:16" ht="120" customHeight="1">
      <c r="A211" s="81">
        <v>208</v>
      </c>
      <c r="B211" s="79" t="s">
        <v>212</v>
      </c>
      <c r="C211" s="79" t="s">
        <v>212</v>
      </c>
      <c r="D211" s="90">
        <v>2</v>
      </c>
      <c r="E211" s="81"/>
      <c r="F211" s="81"/>
      <c r="G211" s="1"/>
      <c r="H211" s="93" t="s">
        <v>756</v>
      </c>
      <c r="I211" s="112"/>
      <c r="J211" s="1"/>
      <c r="K211" s="93" t="s">
        <v>1021</v>
      </c>
      <c r="L211" s="93" t="s">
        <v>1346</v>
      </c>
      <c r="M211" s="93" t="s">
        <v>1061</v>
      </c>
      <c r="N211" s="93" t="s">
        <v>1062</v>
      </c>
      <c r="O211" s="93" t="s">
        <v>1167</v>
      </c>
      <c r="P211" s="93"/>
    </row>
    <row r="212" spans="1:16" ht="120" customHeight="1">
      <c r="A212" s="81">
        <v>209</v>
      </c>
      <c r="B212" s="79" t="s">
        <v>212</v>
      </c>
      <c r="C212" s="120" t="s">
        <v>213</v>
      </c>
      <c r="D212" s="90">
        <v>2</v>
      </c>
      <c r="E212" s="81"/>
      <c r="F212" s="81"/>
      <c r="G212" s="1"/>
      <c r="H212" s="93" t="s">
        <v>757</v>
      </c>
      <c r="I212" s="112"/>
      <c r="J212" s="1"/>
      <c r="K212" s="93" t="s">
        <v>379</v>
      </c>
      <c r="L212" s="93" t="s">
        <v>1063</v>
      </c>
      <c r="M212" s="93" t="s">
        <v>1064</v>
      </c>
      <c r="N212" s="93" t="s">
        <v>1168</v>
      </c>
      <c r="O212" s="93" t="s">
        <v>1169</v>
      </c>
      <c r="P212" s="93"/>
    </row>
    <row r="213" spans="1:16" ht="120" customHeight="1">
      <c r="A213" s="81">
        <v>210</v>
      </c>
      <c r="B213" s="79" t="s">
        <v>212</v>
      </c>
      <c r="C213" s="120" t="s">
        <v>213</v>
      </c>
      <c r="D213" s="90">
        <v>2</v>
      </c>
      <c r="E213" s="81"/>
      <c r="F213" s="81"/>
      <c r="G213" s="1"/>
      <c r="H213" s="93" t="s">
        <v>758</v>
      </c>
      <c r="I213" s="112"/>
      <c r="J213" s="1"/>
      <c r="K213" s="93" t="s">
        <v>997</v>
      </c>
      <c r="L213" s="93" t="s">
        <v>914</v>
      </c>
      <c r="M213" s="93" t="s">
        <v>1170</v>
      </c>
      <c r="N213" s="93" t="s">
        <v>1171</v>
      </c>
      <c r="O213" s="93" t="s">
        <v>1065</v>
      </c>
      <c r="P213" s="93"/>
    </row>
    <row r="214" spans="1:16" ht="120" customHeight="1">
      <c r="A214" s="81">
        <v>211</v>
      </c>
      <c r="B214" s="79" t="s">
        <v>212</v>
      </c>
      <c r="C214" s="120" t="s">
        <v>213</v>
      </c>
      <c r="D214" s="90">
        <v>2</v>
      </c>
      <c r="E214" s="81"/>
      <c r="F214" s="81"/>
      <c r="G214" s="1"/>
      <c r="H214" s="93" t="s">
        <v>759</v>
      </c>
      <c r="I214" s="112"/>
      <c r="J214" s="1"/>
      <c r="K214" s="93" t="s">
        <v>1172</v>
      </c>
      <c r="L214" s="93" t="s">
        <v>998</v>
      </c>
      <c r="M214" s="93" t="s">
        <v>1173</v>
      </c>
      <c r="N214" s="93" t="s">
        <v>1174</v>
      </c>
      <c r="O214" s="93" t="s">
        <v>1066</v>
      </c>
      <c r="P214" s="93"/>
    </row>
    <row r="215" spans="1:16" ht="120" customHeight="1">
      <c r="A215" s="81">
        <v>212</v>
      </c>
      <c r="B215" s="79" t="s">
        <v>212</v>
      </c>
      <c r="C215" s="120" t="s">
        <v>213</v>
      </c>
      <c r="D215" s="90">
        <v>2</v>
      </c>
      <c r="E215" s="81"/>
      <c r="F215" s="81"/>
      <c r="G215" s="1"/>
      <c r="H215" s="93" t="s">
        <v>761</v>
      </c>
      <c r="I215" s="112"/>
      <c r="J215" s="1"/>
      <c r="K215" s="93" t="s">
        <v>1175</v>
      </c>
      <c r="L215" s="93" t="s">
        <v>1329</v>
      </c>
      <c r="M215" s="93" t="s">
        <v>1328</v>
      </c>
      <c r="N215" s="93" t="s">
        <v>1327</v>
      </c>
      <c r="O215" s="93" t="s">
        <v>1326</v>
      </c>
      <c r="P215" s="93"/>
    </row>
    <row r="216" spans="1:16" ht="120" customHeight="1">
      <c r="A216" s="81">
        <v>213</v>
      </c>
      <c r="B216" s="79" t="s">
        <v>212</v>
      </c>
      <c r="C216" s="120" t="s">
        <v>213</v>
      </c>
      <c r="D216" s="90">
        <v>2</v>
      </c>
      <c r="E216" s="81"/>
      <c r="F216" s="81"/>
      <c r="G216" s="1"/>
      <c r="H216" s="93" t="s">
        <v>760</v>
      </c>
      <c r="I216" s="112"/>
      <c r="J216" s="1"/>
      <c r="K216" s="93" t="s">
        <v>1321</v>
      </c>
      <c r="L216" s="93" t="s">
        <v>1322</v>
      </c>
      <c r="M216" s="93" t="s">
        <v>1323</v>
      </c>
      <c r="N216" s="93" t="s">
        <v>1324</v>
      </c>
      <c r="O216" s="93" t="s">
        <v>1325</v>
      </c>
      <c r="P216" s="93"/>
    </row>
    <row r="217" spans="1:16" ht="120" customHeight="1">
      <c r="A217" s="81">
        <v>214</v>
      </c>
      <c r="B217" s="79" t="s">
        <v>212</v>
      </c>
      <c r="C217" s="120" t="s">
        <v>213</v>
      </c>
      <c r="D217" s="90">
        <v>2</v>
      </c>
      <c r="E217" s="81"/>
      <c r="F217" s="81"/>
      <c r="G217" s="1"/>
      <c r="H217" s="93" t="s">
        <v>665</v>
      </c>
      <c r="I217" s="112"/>
      <c r="J217" s="1"/>
      <c r="K217" s="93" t="s">
        <v>1175</v>
      </c>
      <c r="L217" s="93" t="s">
        <v>915</v>
      </c>
      <c r="M217" s="93" t="s">
        <v>1176</v>
      </c>
      <c r="N217" s="93" t="s">
        <v>1177</v>
      </c>
      <c r="O217" s="93" t="s">
        <v>1178</v>
      </c>
      <c r="P217" s="93"/>
    </row>
    <row r="218" spans="1:16" ht="120" customHeight="1">
      <c r="A218" s="81">
        <v>215</v>
      </c>
      <c r="B218" s="79" t="s">
        <v>212</v>
      </c>
      <c r="C218" s="105" t="s">
        <v>255</v>
      </c>
      <c r="D218" s="90">
        <v>2</v>
      </c>
      <c r="E218" s="81"/>
      <c r="F218" s="81"/>
      <c r="G218" s="1"/>
      <c r="H218" s="93" t="s">
        <v>762</v>
      </c>
      <c r="I218" s="112"/>
      <c r="J218" s="1"/>
      <c r="K218" s="93" t="s">
        <v>1179</v>
      </c>
      <c r="L218" s="93" t="s">
        <v>380</v>
      </c>
      <c r="M218" s="93" t="s">
        <v>381</v>
      </c>
      <c r="N218" s="93" t="s">
        <v>1180</v>
      </c>
      <c r="O218" s="93" t="s">
        <v>1710</v>
      </c>
      <c r="P218" s="93"/>
    </row>
    <row r="219" spans="1:16" ht="120" customHeight="1">
      <c r="A219" s="81">
        <v>216</v>
      </c>
      <c r="B219" s="79" t="s">
        <v>212</v>
      </c>
      <c r="C219" s="105" t="s">
        <v>255</v>
      </c>
      <c r="D219" s="90">
        <v>2</v>
      </c>
      <c r="E219" s="81"/>
      <c r="F219" s="81"/>
      <c r="G219" s="1"/>
      <c r="H219" s="93" t="s">
        <v>763</v>
      </c>
      <c r="I219" s="112"/>
      <c r="J219" s="1"/>
      <c r="K219" s="93" t="s">
        <v>1181</v>
      </c>
      <c r="L219" s="93" t="s">
        <v>1022</v>
      </c>
      <c r="M219" s="93" t="s">
        <v>1182</v>
      </c>
      <c r="N219" s="93" t="s">
        <v>1023</v>
      </c>
      <c r="O219" s="93" t="s">
        <v>1711</v>
      </c>
      <c r="P219" s="93"/>
    </row>
    <row r="220" spans="1:16" ht="120" customHeight="1">
      <c r="A220" s="81">
        <v>217</v>
      </c>
      <c r="B220" s="79" t="s">
        <v>212</v>
      </c>
      <c r="C220" s="105" t="s">
        <v>255</v>
      </c>
      <c r="D220" s="90">
        <v>2</v>
      </c>
      <c r="E220" s="81"/>
      <c r="F220" s="81"/>
      <c r="G220" s="1"/>
      <c r="H220" s="93" t="s">
        <v>764</v>
      </c>
      <c r="I220" s="112"/>
      <c r="J220" s="1"/>
      <c r="K220" s="93" t="s">
        <v>382</v>
      </c>
      <c r="L220" s="93" t="s">
        <v>1183</v>
      </c>
      <c r="M220" s="93" t="s">
        <v>1024</v>
      </c>
      <c r="N220" s="93" t="s">
        <v>1755</v>
      </c>
      <c r="O220" s="93" t="s">
        <v>1712</v>
      </c>
      <c r="P220" s="93"/>
    </row>
    <row r="221" spans="1:16" ht="120" customHeight="1">
      <c r="A221" s="81">
        <v>218</v>
      </c>
      <c r="B221" s="79" t="s">
        <v>212</v>
      </c>
      <c r="C221" s="105" t="s">
        <v>255</v>
      </c>
      <c r="D221" s="90">
        <v>2</v>
      </c>
      <c r="E221" s="81"/>
      <c r="F221" s="81"/>
      <c r="G221" s="1"/>
      <c r="H221" s="93" t="s">
        <v>765</v>
      </c>
      <c r="I221" s="112"/>
      <c r="J221" s="1"/>
      <c r="K221" s="93" t="s">
        <v>999</v>
      </c>
      <c r="L221" s="93" t="s">
        <v>383</v>
      </c>
      <c r="M221" s="93" t="s">
        <v>384</v>
      </c>
      <c r="N221" s="93" t="s">
        <v>385</v>
      </c>
      <c r="O221" s="93" t="s">
        <v>1713</v>
      </c>
      <c r="P221" s="93"/>
    </row>
    <row r="222" spans="1:16" ht="120" customHeight="1">
      <c r="A222" s="81">
        <v>219</v>
      </c>
      <c r="B222" s="79" t="s">
        <v>212</v>
      </c>
      <c r="C222" s="105" t="s">
        <v>256</v>
      </c>
      <c r="D222" s="90">
        <v>2</v>
      </c>
      <c r="E222" s="81"/>
      <c r="F222" s="81"/>
      <c r="G222" s="1"/>
      <c r="H222" s="93" t="s">
        <v>766</v>
      </c>
      <c r="I222" s="112"/>
      <c r="J222" s="1"/>
      <c r="K222" s="93" t="s">
        <v>1716</v>
      </c>
      <c r="L222" s="93" t="s">
        <v>1715</v>
      </c>
      <c r="M222" s="93" t="s">
        <v>1714</v>
      </c>
      <c r="N222" s="93" t="s">
        <v>1184</v>
      </c>
      <c r="O222" s="93" t="s">
        <v>1185</v>
      </c>
      <c r="P222" s="93"/>
    </row>
    <row r="223" spans="1:16" ht="120" customHeight="1">
      <c r="A223" s="81">
        <v>220</v>
      </c>
      <c r="B223" s="79" t="s">
        <v>214</v>
      </c>
      <c r="C223" s="120" t="s">
        <v>215</v>
      </c>
      <c r="D223" s="90">
        <v>2</v>
      </c>
      <c r="E223" s="81"/>
      <c r="F223" s="81"/>
      <c r="G223" s="1"/>
      <c r="H223" s="93" t="s">
        <v>767</v>
      </c>
      <c r="I223" s="112"/>
      <c r="J223" s="1"/>
      <c r="K223" s="93" t="s">
        <v>1320</v>
      </c>
      <c r="L223" s="93" t="s">
        <v>855</v>
      </c>
      <c r="M223" s="93" t="s">
        <v>1186</v>
      </c>
      <c r="N223" s="93" t="s">
        <v>1187</v>
      </c>
      <c r="O223" s="93" t="s">
        <v>1188</v>
      </c>
      <c r="P223" s="93"/>
    </row>
    <row r="224" spans="1:16" ht="120" customHeight="1">
      <c r="A224" s="81">
        <v>221</v>
      </c>
      <c r="B224" s="79" t="s">
        <v>214</v>
      </c>
      <c r="C224" s="120" t="s">
        <v>215</v>
      </c>
      <c r="D224" s="90">
        <v>2</v>
      </c>
      <c r="E224" s="81"/>
      <c r="F224" s="81"/>
      <c r="G224" s="1"/>
      <c r="H224" s="93" t="s">
        <v>768</v>
      </c>
      <c r="I224" s="112"/>
      <c r="J224" s="1"/>
      <c r="K224" s="93" t="s">
        <v>1311</v>
      </c>
      <c r="L224" s="93" t="s">
        <v>1319</v>
      </c>
      <c r="M224" s="93" t="s">
        <v>1312</v>
      </c>
      <c r="N224" s="93" t="s">
        <v>1313</v>
      </c>
      <c r="O224" s="93" t="s">
        <v>1314</v>
      </c>
      <c r="P224" s="93"/>
    </row>
    <row r="225" spans="1:16" ht="120" customHeight="1">
      <c r="A225" s="81">
        <v>222</v>
      </c>
      <c r="B225" s="79" t="s">
        <v>214</v>
      </c>
      <c r="C225" s="119" t="s">
        <v>190</v>
      </c>
      <c r="D225" s="90">
        <v>2</v>
      </c>
      <c r="E225" s="81"/>
      <c r="F225" s="81"/>
      <c r="G225" s="1"/>
      <c r="H225" s="93" t="s">
        <v>769</v>
      </c>
      <c r="I225" s="112"/>
      <c r="J225" s="1"/>
      <c r="K225" s="93" t="s">
        <v>1189</v>
      </c>
      <c r="L225" s="93" t="s">
        <v>1190</v>
      </c>
      <c r="M225" s="93" t="s">
        <v>1191</v>
      </c>
      <c r="N225" s="93" t="s">
        <v>940</v>
      </c>
      <c r="O225" s="93" t="s">
        <v>1192</v>
      </c>
      <c r="P225" s="93"/>
    </row>
    <row r="226" spans="1:16" ht="120" customHeight="1">
      <c r="A226" s="81">
        <v>223</v>
      </c>
      <c r="B226" s="79" t="s">
        <v>214</v>
      </c>
      <c r="C226" s="119" t="s">
        <v>190</v>
      </c>
      <c r="D226" s="90">
        <v>2</v>
      </c>
      <c r="E226" s="81"/>
      <c r="F226" s="81"/>
      <c r="G226" s="1"/>
      <c r="H226" s="93" t="s">
        <v>770</v>
      </c>
      <c r="I226" s="112"/>
      <c r="J226" s="1"/>
      <c r="K226" s="93" t="s">
        <v>1193</v>
      </c>
      <c r="L226" s="93" t="s">
        <v>1194</v>
      </c>
      <c r="M226" s="93" t="s">
        <v>178</v>
      </c>
      <c r="N226" s="93" t="s">
        <v>1717</v>
      </c>
      <c r="O226" s="93" t="s">
        <v>1718</v>
      </c>
      <c r="P226" s="93"/>
    </row>
    <row r="227" spans="1:16" ht="120" customHeight="1">
      <c r="A227" s="81">
        <v>224</v>
      </c>
      <c r="B227" s="79" t="s">
        <v>214</v>
      </c>
      <c r="C227" s="105" t="s">
        <v>257</v>
      </c>
      <c r="D227" s="90">
        <v>2</v>
      </c>
      <c r="E227" s="81"/>
      <c r="F227" s="81"/>
      <c r="G227" s="1"/>
      <c r="H227" s="93" t="s">
        <v>771</v>
      </c>
      <c r="I227" s="112"/>
      <c r="J227" s="1"/>
      <c r="K227" s="93" t="s">
        <v>1067</v>
      </c>
      <c r="L227" s="93" t="s">
        <v>1310</v>
      </c>
      <c r="M227" s="93" t="s">
        <v>1721</v>
      </c>
      <c r="N227" s="93" t="s">
        <v>1720</v>
      </c>
      <c r="O227" s="93" t="s">
        <v>1719</v>
      </c>
      <c r="P227" s="93"/>
    </row>
    <row r="228" spans="1:16" ht="120" customHeight="1">
      <c r="A228" s="81">
        <v>225</v>
      </c>
      <c r="B228" s="79" t="s">
        <v>214</v>
      </c>
      <c r="C228" s="105" t="s">
        <v>257</v>
      </c>
      <c r="D228" s="90">
        <v>2</v>
      </c>
      <c r="E228" s="81"/>
      <c r="F228" s="81"/>
      <c r="G228" s="1"/>
      <c r="H228" s="93" t="s">
        <v>772</v>
      </c>
      <c r="I228" s="112"/>
      <c r="J228" s="1"/>
      <c r="K228" s="93" t="s">
        <v>386</v>
      </c>
      <c r="L228" s="93" t="s">
        <v>1195</v>
      </c>
      <c r="M228" s="93" t="s">
        <v>666</v>
      </c>
      <c r="N228" s="93" t="s">
        <v>1033</v>
      </c>
      <c r="O228" s="93" t="s">
        <v>1000</v>
      </c>
      <c r="P228" s="93"/>
    </row>
    <row r="229" spans="1:16" ht="120" customHeight="1">
      <c r="A229" s="81">
        <v>226</v>
      </c>
      <c r="B229" s="79" t="s">
        <v>214</v>
      </c>
      <c r="C229" s="105" t="s">
        <v>257</v>
      </c>
      <c r="D229" s="90">
        <v>2</v>
      </c>
      <c r="E229" s="81"/>
      <c r="F229" s="81"/>
      <c r="G229" s="1"/>
      <c r="H229" s="93" t="s">
        <v>773</v>
      </c>
      <c r="I229" s="112"/>
      <c r="J229" s="1"/>
      <c r="K229" s="93" t="s">
        <v>387</v>
      </c>
      <c r="L229" s="93" t="s">
        <v>1732</v>
      </c>
      <c r="M229" s="93" t="s">
        <v>1731</v>
      </c>
      <c r="N229" s="93" t="s">
        <v>1722</v>
      </c>
      <c r="O229" s="93" t="s">
        <v>1723</v>
      </c>
      <c r="P229" s="93"/>
    </row>
    <row r="230" spans="1:16" ht="120" customHeight="1">
      <c r="A230" s="81">
        <v>227</v>
      </c>
      <c r="B230" s="79" t="s">
        <v>214</v>
      </c>
      <c r="C230" s="105" t="s">
        <v>257</v>
      </c>
      <c r="D230" s="90">
        <v>2</v>
      </c>
      <c r="E230" s="81"/>
      <c r="F230" s="81"/>
      <c r="G230" s="1"/>
      <c r="H230" s="93" t="s">
        <v>774</v>
      </c>
      <c r="I230" s="112"/>
      <c r="J230" s="1"/>
      <c r="K230" s="93" t="s">
        <v>1309</v>
      </c>
      <c r="L230" s="93" t="s">
        <v>1308</v>
      </c>
      <c r="M230" s="93" t="s">
        <v>1307</v>
      </c>
      <c r="N230" s="93" t="s">
        <v>1306</v>
      </c>
      <c r="O230" s="93" t="s">
        <v>1305</v>
      </c>
      <c r="P230" s="93"/>
    </row>
    <row r="231" spans="1:16" ht="120" customHeight="1">
      <c r="A231" s="81">
        <v>228</v>
      </c>
      <c r="B231" s="79" t="s">
        <v>214</v>
      </c>
      <c r="C231" s="105" t="s">
        <v>257</v>
      </c>
      <c r="D231" s="90">
        <v>2</v>
      </c>
      <c r="E231" s="81"/>
      <c r="F231" s="81"/>
      <c r="G231" s="1"/>
      <c r="H231" s="93" t="s">
        <v>775</v>
      </c>
      <c r="I231" s="112"/>
      <c r="J231" s="1"/>
      <c r="K231" s="93" t="s">
        <v>941</v>
      </c>
      <c r="L231" s="93" t="s">
        <v>1196</v>
      </c>
      <c r="M231" s="93" t="s">
        <v>1724</v>
      </c>
      <c r="N231" s="93" t="s">
        <v>667</v>
      </c>
      <c r="O231" s="93" t="s">
        <v>388</v>
      </c>
      <c r="P231" s="93"/>
    </row>
    <row r="232" spans="1:16" ht="120" customHeight="1">
      <c r="A232" s="81">
        <v>229</v>
      </c>
      <c r="B232" s="79" t="s">
        <v>214</v>
      </c>
      <c r="C232" s="105" t="s">
        <v>257</v>
      </c>
      <c r="D232" s="90">
        <v>2</v>
      </c>
      <c r="E232" s="81"/>
      <c r="F232" s="81"/>
      <c r="G232" s="1"/>
      <c r="H232" s="93" t="s">
        <v>776</v>
      </c>
      <c r="I232" s="112"/>
      <c r="J232" s="1"/>
      <c r="K232" s="93" t="s">
        <v>1304</v>
      </c>
      <c r="L232" s="93" t="s">
        <v>1197</v>
      </c>
      <c r="M232" s="93" t="s">
        <v>1725</v>
      </c>
      <c r="N232" s="93" t="s">
        <v>1068</v>
      </c>
      <c r="O232" s="93" t="s">
        <v>1733</v>
      </c>
      <c r="P232" s="93"/>
    </row>
    <row r="233" spans="1:16" ht="120" customHeight="1">
      <c r="A233" s="81">
        <v>230</v>
      </c>
      <c r="B233" s="79" t="s">
        <v>214</v>
      </c>
      <c r="C233" s="105" t="s">
        <v>257</v>
      </c>
      <c r="D233" s="90">
        <v>2</v>
      </c>
      <c r="E233" s="81"/>
      <c r="F233" s="81"/>
      <c r="G233" s="1"/>
      <c r="H233" s="93" t="s">
        <v>777</v>
      </c>
      <c r="I233" s="112"/>
      <c r="J233" s="1"/>
      <c r="K233" s="93" t="s">
        <v>942</v>
      </c>
      <c r="L233" s="93" t="s">
        <v>1069</v>
      </c>
      <c r="M233" s="93" t="s">
        <v>1198</v>
      </c>
      <c r="N233" s="93" t="s">
        <v>1734</v>
      </c>
      <c r="O233" s="93" t="s">
        <v>1199</v>
      </c>
      <c r="P233" s="93"/>
    </row>
    <row r="234" spans="1:16" ht="120" customHeight="1">
      <c r="A234" s="81">
        <v>231</v>
      </c>
      <c r="B234" s="105" t="s">
        <v>73</v>
      </c>
      <c r="C234" s="120" t="s">
        <v>74</v>
      </c>
      <c r="D234" s="90">
        <v>2</v>
      </c>
      <c r="E234" s="81"/>
      <c r="F234" s="81"/>
      <c r="G234" s="1"/>
      <c r="H234" s="93" t="s">
        <v>258</v>
      </c>
      <c r="I234" s="112"/>
      <c r="J234" s="1"/>
      <c r="K234" s="93" t="s">
        <v>83</v>
      </c>
      <c r="L234" s="93" t="s">
        <v>91</v>
      </c>
      <c r="M234" s="93" t="s">
        <v>95</v>
      </c>
      <c r="N234" s="93" t="s">
        <v>102</v>
      </c>
      <c r="O234" s="93" t="s">
        <v>109</v>
      </c>
      <c r="P234" s="93"/>
    </row>
    <row r="235" spans="1:16" ht="120" customHeight="1">
      <c r="A235" s="81">
        <v>232</v>
      </c>
      <c r="B235" s="105" t="s">
        <v>73</v>
      </c>
      <c r="C235" s="120" t="s">
        <v>74</v>
      </c>
      <c r="D235" s="90">
        <v>2</v>
      </c>
      <c r="E235" s="81"/>
      <c r="F235" s="81"/>
      <c r="G235" s="1"/>
      <c r="H235" s="93" t="s">
        <v>77</v>
      </c>
      <c r="I235" s="112"/>
      <c r="J235" s="1"/>
      <c r="K235" s="93" t="s">
        <v>84</v>
      </c>
      <c r="L235" s="93" t="s">
        <v>92</v>
      </c>
      <c r="M235" s="93" t="s">
        <v>96</v>
      </c>
      <c r="N235" s="93" t="s">
        <v>103</v>
      </c>
      <c r="O235" s="93" t="s">
        <v>110</v>
      </c>
      <c r="P235" s="93"/>
    </row>
    <row r="236" spans="1:16" ht="120" customHeight="1">
      <c r="A236" s="81">
        <v>233</v>
      </c>
      <c r="B236" s="105" t="s">
        <v>73</v>
      </c>
      <c r="C236" s="105" t="s">
        <v>75</v>
      </c>
      <c r="D236" s="90">
        <v>2</v>
      </c>
      <c r="E236" s="81"/>
      <c r="F236" s="81"/>
      <c r="G236" s="1"/>
      <c r="H236" s="93" t="s">
        <v>78</v>
      </c>
      <c r="I236" s="112"/>
      <c r="J236" s="1"/>
      <c r="K236" s="93" t="s">
        <v>85</v>
      </c>
      <c r="L236" s="93" t="s">
        <v>93</v>
      </c>
      <c r="M236" s="93" t="s">
        <v>97</v>
      </c>
      <c r="N236" s="93" t="s">
        <v>104</v>
      </c>
      <c r="O236" s="93" t="s">
        <v>111</v>
      </c>
      <c r="P236" s="93"/>
    </row>
    <row r="237" spans="1:16" ht="120" customHeight="1">
      <c r="A237" s="81">
        <v>234</v>
      </c>
      <c r="B237" s="105" t="s">
        <v>73</v>
      </c>
      <c r="C237" s="105" t="s">
        <v>75</v>
      </c>
      <c r="D237" s="90">
        <v>2</v>
      </c>
      <c r="E237" s="81"/>
      <c r="F237" s="81"/>
      <c r="G237" s="1"/>
      <c r="H237" s="93" t="s">
        <v>259</v>
      </c>
      <c r="I237" s="112"/>
      <c r="J237" s="1"/>
      <c r="K237" s="93" t="s">
        <v>86</v>
      </c>
      <c r="L237" s="93" t="s">
        <v>94</v>
      </c>
      <c r="M237" s="93" t="s">
        <v>98</v>
      </c>
      <c r="N237" s="93" t="s">
        <v>105</v>
      </c>
      <c r="O237" s="93" t="s">
        <v>112</v>
      </c>
      <c r="P237" s="93"/>
    </row>
    <row r="238" spans="1:16" ht="120" customHeight="1">
      <c r="A238" s="81">
        <v>235</v>
      </c>
      <c r="B238" s="105" t="s">
        <v>73</v>
      </c>
      <c r="C238" s="105" t="s">
        <v>75</v>
      </c>
      <c r="D238" s="90">
        <v>2</v>
      </c>
      <c r="E238" s="81"/>
      <c r="F238" s="81"/>
      <c r="G238" s="1"/>
      <c r="H238" s="93" t="s">
        <v>79</v>
      </c>
      <c r="I238" s="112"/>
      <c r="J238" s="1"/>
      <c r="K238" s="93" t="s">
        <v>260</v>
      </c>
      <c r="L238" s="93" t="s">
        <v>261</v>
      </c>
      <c r="M238" s="93" t="s">
        <v>262</v>
      </c>
      <c r="N238" s="93" t="s">
        <v>263</v>
      </c>
      <c r="O238" s="93" t="s">
        <v>264</v>
      </c>
      <c r="P238" s="93"/>
    </row>
    <row r="239" spans="1:16" ht="120" customHeight="1">
      <c r="A239" s="81">
        <v>236</v>
      </c>
      <c r="B239" s="105" t="s">
        <v>73</v>
      </c>
      <c r="C239" s="105" t="s">
        <v>75</v>
      </c>
      <c r="D239" s="90">
        <v>2</v>
      </c>
      <c r="E239" s="81"/>
      <c r="F239" s="81"/>
      <c r="G239" s="1"/>
      <c r="H239" s="93" t="s">
        <v>668</v>
      </c>
      <c r="I239" s="112"/>
      <c r="J239" s="1"/>
      <c r="K239" s="93" t="s">
        <v>87</v>
      </c>
      <c r="L239" s="93" t="s">
        <v>88</v>
      </c>
      <c r="M239" s="93" t="s">
        <v>99</v>
      </c>
      <c r="N239" s="93" t="s">
        <v>106</v>
      </c>
      <c r="O239" s="93" t="s">
        <v>113</v>
      </c>
      <c r="P239" s="93"/>
    </row>
    <row r="240" spans="1:16" ht="120" customHeight="1">
      <c r="A240" s="81">
        <v>237</v>
      </c>
      <c r="B240" s="79" t="s">
        <v>114</v>
      </c>
      <c r="C240" s="120" t="s">
        <v>121</v>
      </c>
      <c r="D240" s="90">
        <v>2</v>
      </c>
      <c r="E240" s="81"/>
      <c r="F240" s="81"/>
      <c r="G240" s="1"/>
      <c r="H240" s="93" t="s">
        <v>961</v>
      </c>
      <c r="I240" s="112"/>
      <c r="J240" s="1"/>
      <c r="K240" s="93" t="s">
        <v>148</v>
      </c>
      <c r="L240" s="93" t="s">
        <v>161</v>
      </c>
      <c r="M240" s="93" t="s">
        <v>1735</v>
      </c>
      <c r="N240" s="93" t="s">
        <v>1001</v>
      </c>
      <c r="O240" s="93" t="s">
        <v>389</v>
      </c>
      <c r="P240" s="93"/>
    </row>
    <row r="241" spans="1:20" ht="120" customHeight="1">
      <c r="A241" s="81">
        <v>238</v>
      </c>
      <c r="B241" s="79" t="s">
        <v>114</v>
      </c>
      <c r="C241" s="120" t="s">
        <v>121</v>
      </c>
      <c r="D241" s="90">
        <v>2</v>
      </c>
      <c r="E241" s="81"/>
      <c r="F241" s="81"/>
      <c r="G241" s="1"/>
      <c r="H241" s="93" t="s">
        <v>129</v>
      </c>
      <c r="I241" s="112"/>
      <c r="J241" s="1"/>
      <c r="K241" s="93" t="s">
        <v>149</v>
      </c>
      <c r="L241" s="93" t="s">
        <v>162</v>
      </c>
      <c r="M241" s="93" t="s">
        <v>390</v>
      </c>
      <c r="N241" s="93" t="s">
        <v>391</v>
      </c>
      <c r="O241" s="93" t="s">
        <v>392</v>
      </c>
      <c r="P241" s="93"/>
    </row>
    <row r="242" spans="1:20" ht="120" customHeight="1">
      <c r="A242" s="81">
        <v>239</v>
      </c>
      <c r="B242" s="79" t="s">
        <v>114</v>
      </c>
      <c r="C242" s="120" t="s">
        <v>116</v>
      </c>
      <c r="D242" s="90">
        <v>2</v>
      </c>
      <c r="E242" s="81"/>
      <c r="F242" s="81"/>
      <c r="G242" s="1"/>
      <c r="H242" s="93" t="s">
        <v>130</v>
      </c>
      <c r="I242" s="112"/>
      <c r="J242" s="1"/>
      <c r="K242" s="93" t="s">
        <v>150</v>
      </c>
      <c r="L242" s="93" t="s">
        <v>163</v>
      </c>
      <c r="M242" s="93" t="s">
        <v>1736</v>
      </c>
      <c r="N242" s="93" t="s">
        <v>1737</v>
      </c>
      <c r="O242" s="93" t="s">
        <v>393</v>
      </c>
      <c r="P242" s="93"/>
    </row>
    <row r="243" spans="1:20" ht="120" customHeight="1">
      <c r="A243" s="81">
        <v>240</v>
      </c>
      <c r="B243" s="79" t="s">
        <v>114</v>
      </c>
      <c r="C243" s="120" t="s">
        <v>116</v>
      </c>
      <c r="D243" s="90">
        <v>2</v>
      </c>
      <c r="E243" s="81"/>
      <c r="F243" s="81"/>
      <c r="G243" s="1"/>
      <c r="H243" s="93" t="s">
        <v>131</v>
      </c>
      <c r="I243" s="112"/>
      <c r="J243" s="1"/>
      <c r="K243" s="93" t="s">
        <v>151</v>
      </c>
      <c r="L243" s="93" t="s">
        <v>164</v>
      </c>
      <c r="M243" s="93" t="s">
        <v>1738</v>
      </c>
      <c r="N243" s="93" t="s">
        <v>1739</v>
      </c>
      <c r="O243" s="93" t="s">
        <v>1740</v>
      </c>
      <c r="P243" s="93"/>
    </row>
    <row r="244" spans="1:20" ht="120" customHeight="1">
      <c r="A244" s="81">
        <v>241</v>
      </c>
      <c r="B244" s="79" t="s">
        <v>114</v>
      </c>
      <c r="C244" s="120" t="s">
        <v>117</v>
      </c>
      <c r="D244" s="90">
        <v>2</v>
      </c>
      <c r="E244" s="81"/>
      <c r="F244" s="81"/>
      <c r="G244" s="1"/>
      <c r="H244" s="93" t="s">
        <v>132</v>
      </c>
      <c r="I244" s="112"/>
      <c r="J244" s="1"/>
      <c r="K244" s="93" t="s">
        <v>152</v>
      </c>
      <c r="L244" s="93" t="s">
        <v>165</v>
      </c>
      <c r="M244" s="93" t="s">
        <v>394</v>
      </c>
      <c r="N244" s="93" t="s">
        <v>669</v>
      </c>
      <c r="O244" s="93" t="s">
        <v>670</v>
      </c>
      <c r="P244" s="93"/>
    </row>
    <row r="245" spans="1:20" ht="120" customHeight="1">
      <c r="A245" s="81">
        <v>242</v>
      </c>
      <c r="B245" s="79" t="s">
        <v>114</v>
      </c>
      <c r="C245" s="120" t="s">
        <v>117</v>
      </c>
      <c r="D245" s="90">
        <v>2</v>
      </c>
      <c r="E245" s="81"/>
      <c r="F245" s="81"/>
      <c r="G245" s="1"/>
      <c r="H245" s="93" t="s">
        <v>133</v>
      </c>
      <c r="I245" s="112"/>
      <c r="J245" s="1"/>
      <c r="K245" s="93" t="s">
        <v>153</v>
      </c>
      <c r="L245" s="93" t="s">
        <v>166</v>
      </c>
      <c r="M245" s="93" t="s">
        <v>1200</v>
      </c>
      <c r="N245" s="93" t="s">
        <v>868</v>
      </c>
      <c r="O245" s="93" t="s">
        <v>1745</v>
      </c>
      <c r="P245" s="93"/>
    </row>
    <row r="246" spans="1:20" ht="120" customHeight="1">
      <c r="A246" s="81">
        <v>243</v>
      </c>
      <c r="B246" s="79" t="s">
        <v>114</v>
      </c>
      <c r="C246" s="120" t="s">
        <v>118</v>
      </c>
      <c r="D246" s="90">
        <v>2</v>
      </c>
      <c r="E246" s="81"/>
      <c r="F246" s="81"/>
      <c r="G246" s="1"/>
      <c r="H246" s="93" t="s">
        <v>134</v>
      </c>
      <c r="I246" s="112"/>
      <c r="J246" s="1"/>
      <c r="K246" s="93" t="s">
        <v>154</v>
      </c>
      <c r="L246" s="93" t="s">
        <v>167</v>
      </c>
      <c r="M246" s="93" t="s">
        <v>395</v>
      </c>
      <c r="N246" s="93" t="s">
        <v>1201</v>
      </c>
      <c r="O246" s="93" t="s">
        <v>1746</v>
      </c>
      <c r="P246" s="93"/>
    </row>
    <row r="247" spans="1:20" ht="120" customHeight="1">
      <c r="A247" s="81">
        <v>244</v>
      </c>
      <c r="B247" s="79" t="s">
        <v>114</v>
      </c>
      <c r="C247" s="120" t="s">
        <v>119</v>
      </c>
      <c r="D247" s="90">
        <v>2</v>
      </c>
      <c r="E247" s="81"/>
      <c r="F247" s="81"/>
      <c r="G247" s="1"/>
      <c r="H247" s="93" t="s">
        <v>135</v>
      </c>
      <c r="I247" s="112"/>
      <c r="J247" s="1"/>
      <c r="K247" s="93" t="s">
        <v>155</v>
      </c>
      <c r="L247" s="93" t="s">
        <v>168</v>
      </c>
      <c r="M247" s="93" t="s">
        <v>1070</v>
      </c>
      <c r="N247" s="93" t="s">
        <v>671</v>
      </c>
      <c r="O247" s="93" t="s">
        <v>1202</v>
      </c>
      <c r="P247" s="93"/>
    </row>
    <row r="248" spans="1:20" ht="120" customHeight="1">
      <c r="A248" s="81">
        <v>245</v>
      </c>
      <c r="B248" s="79" t="s">
        <v>114</v>
      </c>
      <c r="C248" s="105" t="s">
        <v>122</v>
      </c>
      <c r="D248" s="90">
        <v>2</v>
      </c>
      <c r="E248" s="81"/>
      <c r="F248" s="81"/>
      <c r="G248" s="1"/>
      <c r="H248" s="93" t="s">
        <v>136</v>
      </c>
      <c r="I248" s="112"/>
      <c r="J248" s="1"/>
      <c r="K248" s="93" t="s">
        <v>156</v>
      </c>
      <c r="L248" s="93" t="s">
        <v>169</v>
      </c>
      <c r="M248" s="93" t="s">
        <v>1315</v>
      </c>
      <c r="N248" s="93" t="s">
        <v>1316</v>
      </c>
      <c r="O248" s="93" t="s">
        <v>1317</v>
      </c>
      <c r="P248" s="93"/>
    </row>
    <row r="249" spans="1:20" ht="120" customHeight="1">
      <c r="A249" s="81">
        <v>246</v>
      </c>
      <c r="B249" s="79" t="s">
        <v>114</v>
      </c>
      <c r="C249" s="120" t="s">
        <v>120</v>
      </c>
      <c r="D249" s="90">
        <v>2</v>
      </c>
      <c r="E249" s="81"/>
      <c r="F249" s="81"/>
      <c r="G249" s="1"/>
      <c r="H249" s="93" t="s">
        <v>137</v>
      </c>
      <c r="I249" s="112"/>
      <c r="J249" s="1"/>
      <c r="K249" s="93" t="s">
        <v>157</v>
      </c>
      <c r="L249" s="93" t="s">
        <v>170</v>
      </c>
      <c r="M249" s="93" t="s">
        <v>396</v>
      </c>
      <c r="N249" s="93" t="s">
        <v>397</v>
      </c>
      <c r="O249" s="93" t="s">
        <v>398</v>
      </c>
      <c r="P249" s="93"/>
    </row>
    <row r="250" spans="1:20" ht="120" customHeight="1">
      <c r="A250" s="81">
        <v>247</v>
      </c>
      <c r="B250" s="79" t="s">
        <v>114</v>
      </c>
      <c r="C250" s="120" t="s">
        <v>120</v>
      </c>
      <c r="D250" s="90">
        <v>2</v>
      </c>
      <c r="E250" s="81"/>
      <c r="F250" s="81"/>
      <c r="G250" s="1"/>
      <c r="H250" s="93" t="s">
        <v>138</v>
      </c>
      <c r="I250" s="112"/>
      <c r="J250" s="1"/>
      <c r="K250" s="93" t="s">
        <v>158</v>
      </c>
      <c r="L250" s="93" t="s">
        <v>171</v>
      </c>
      <c r="M250" s="93" t="s">
        <v>672</v>
      </c>
      <c r="N250" s="93" t="s">
        <v>1203</v>
      </c>
      <c r="O250" s="93" t="s">
        <v>399</v>
      </c>
      <c r="P250" s="93"/>
    </row>
    <row r="251" spans="1:20" ht="120" customHeight="1">
      <c r="A251" s="81">
        <v>248</v>
      </c>
      <c r="B251" s="79" t="s">
        <v>114</v>
      </c>
      <c r="C251" s="120" t="s">
        <v>120</v>
      </c>
      <c r="D251" s="90">
        <v>2</v>
      </c>
      <c r="E251" s="81"/>
      <c r="F251" s="81"/>
      <c r="G251" s="1"/>
      <c r="H251" s="93" t="s">
        <v>139</v>
      </c>
      <c r="I251" s="112"/>
      <c r="J251" s="1"/>
      <c r="K251" s="93" t="s">
        <v>159</v>
      </c>
      <c r="L251" s="93" t="s">
        <v>172</v>
      </c>
      <c r="M251" s="93" t="s">
        <v>1204</v>
      </c>
      <c r="N251" s="93" t="s">
        <v>400</v>
      </c>
      <c r="O251" s="93" t="s">
        <v>401</v>
      </c>
      <c r="P251" s="93"/>
    </row>
    <row r="252" spans="1:20" ht="120" customHeight="1">
      <c r="A252" s="81">
        <v>249</v>
      </c>
      <c r="B252" s="79" t="s">
        <v>114</v>
      </c>
      <c r="C252" s="120" t="s">
        <v>120</v>
      </c>
      <c r="D252" s="90">
        <v>2</v>
      </c>
      <c r="E252" s="81"/>
      <c r="F252" s="81"/>
      <c r="G252" s="1"/>
      <c r="H252" s="93" t="s">
        <v>140</v>
      </c>
      <c r="I252" s="112"/>
      <c r="J252" s="1"/>
      <c r="K252" s="93" t="s">
        <v>160</v>
      </c>
      <c r="L252" s="93" t="s">
        <v>1205</v>
      </c>
      <c r="M252" s="93" t="s">
        <v>673</v>
      </c>
      <c r="N252" s="93" t="s">
        <v>1025</v>
      </c>
      <c r="O252" s="93" t="s">
        <v>1026</v>
      </c>
      <c r="P252" s="93"/>
      <c r="T252" s="7" t="s">
        <v>141</v>
      </c>
    </row>
    <row r="253" spans="1:20" ht="120" customHeight="1">
      <c r="A253" s="81">
        <v>250</v>
      </c>
      <c r="B253" s="79" t="s">
        <v>217</v>
      </c>
      <c r="C253" s="120" t="s">
        <v>182</v>
      </c>
      <c r="D253" s="90">
        <v>2</v>
      </c>
      <c r="E253" s="81"/>
      <c r="F253" s="81"/>
      <c r="G253" s="1"/>
      <c r="H253" s="93" t="s">
        <v>402</v>
      </c>
      <c r="I253" s="112"/>
      <c r="J253" s="1"/>
      <c r="K253" s="93" t="s">
        <v>916</v>
      </c>
      <c r="L253" s="93" t="s">
        <v>674</v>
      </c>
      <c r="M253" s="93" t="s">
        <v>917</v>
      </c>
      <c r="N253" s="93" t="s">
        <v>1206</v>
      </c>
      <c r="O253" s="93" t="s">
        <v>1207</v>
      </c>
      <c r="P253" s="93"/>
    </row>
    <row r="254" spans="1:20" ht="120" customHeight="1">
      <c r="A254" s="81">
        <v>251</v>
      </c>
      <c r="B254" s="79" t="s">
        <v>217</v>
      </c>
      <c r="C254" s="120" t="s">
        <v>182</v>
      </c>
      <c r="D254" s="90">
        <v>2</v>
      </c>
      <c r="E254" s="81"/>
      <c r="F254" s="81"/>
      <c r="G254" s="1"/>
      <c r="H254" s="93" t="s">
        <v>778</v>
      </c>
      <c r="I254" s="112"/>
      <c r="J254" s="1"/>
      <c r="K254" s="93" t="s">
        <v>1002</v>
      </c>
      <c r="L254" s="93" t="s">
        <v>403</v>
      </c>
      <c r="M254" s="93" t="s">
        <v>1747</v>
      </c>
      <c r="N254" s="93" t="s">
        <v>1748</v>
      </c>
      <c r="O254" s="93" t="s">
        <v>1749</v>
      </c>
      <c r="P254" s="93"/>
    </row>
    <row r="255" spans="1:20" ht="120" customHeight="1">
      <c r="A255" s="81">
        <v>252</v>
      </c>
      <c r="B255" s="79" t="s">
        <v>217</v>
      </c>
      <c r="C255" s="120" t="s">
        <v>182</v>
      </c>
      <c r="D255" s="90">
        <v>2</v>
      </c>
      <c r="E255" s="81"/>
      <c r="F255" s="81"/>
      <c r="G255" s="1"/>
      <c r="H255" s="93" t="s">
        <v>404</v>
      </c>
      <c r="I255" s="112"/>
      <c r="J255" s="1"/>
      <c r="K255" s="93" t="s">
        <v>1071</v>
      </c>
      <c r="L255" s="93" t="s">
        <v>405</v>
      </c>
      <c r="M255" s="93" t="s">
        <v>406</v>
      </c>
      <c r="N255" s="93" t="s">
        <v>918</v>
      </c>
      <c r="O255" s="93" t="s">
        <v>1072</v>
      </c>
      <c r="P255" s="93"/>
    </row>
    <row r="256" spans="1:20" ht="120" customHeight="1">
      <c r="A256" s="81">
        <v>253</v>
      </c>
      <c r="B256" s="79" t="s">
        <v>217</v>
      </c>
      <c r="C256" s="120" t="s">
        <v>182</v>
      </c>
      <c r="D256" s="90">
        <v>2</v>
      </c>
      <c r="E256" s="81"/>
      <c r="F256" s="81"/>
      <c r="G256" s="1"/>
      <c r="H256" s="93" t="s">
        <v>675</v>
      </c>
      <c r="I256" s="112"/>
      <c r="J256" s="1"/>
      <c r="K256" s="93" t="s">
        <v>1208</v>
      </c>
      <c r="L256" s="93" t="s">
        <v>407</v>
      </c>
      <c r="M256" s="93" t="s">
        <v>1209</v>
      </c>
      <c r="N256" s="93" t="s">
        <v>1750</v>
      </c>
      <c r="O256" s="93" t="s">
        <v>1741</v>
      </c>
      <c r="P256" s="93"/>
    </row>
    <row r="257" spans="1:16" ht="120" customHeight="1">
      <c r="A257" s="81">
        <v>254</v>
      </c>
      <c r="B257" s="79" t="s">
        <v>217</v>
      </c>
      <c r="C257" s="120" t="s">
        <v>182</v>
      </c>
      <c r="D257" s="90">
        <v>2</v>
      </c>
      <c r="E257" s="81"/>
      <c r="F257" s="81"/>
      <c r="G257" s="1"/>
      <c r="H257" s="93" t="s">
        <v>779</v>
      </c>
      <c r="I257" s="112"/>
      <c r="J257" s="1"/>
      <c r="K257" s="93" t="s">
        <v>1035</v>
      </c>
      <c r="L257" s="93" t="s">
        <v>1726</v>
      </c>
      <c r="M257" s="93" t="s">
        <v>676</v>
      </c>
      <c r="N257" s="93" t="s">
        <v>408</v>
      </c>
      <c r="O257" s="93" t="s">
        <v>1751</v>
      </c>
      <c r="P257" s="93"/>
    </row>
    <row r="258" spans="1:16" ht="120" customHeight="1">
      <c r="A258" s="81">
        <v>255</v>
      </c>
      <c r="B258" s="79" t="s">
        <v>217</v>
      </c>
      <c r="C258" s="120" t="s">
        <v>182</v>
      </c>
      <c r="D258" s="90">
        <v>2</v>
      </c>
      <c r="E258" s="81"/>
      <c r="F258" s="81"/>
      <c r="G258" s="1"/>
      <c r="H258" s="93" t="s">
        <v>780</v>
      </c>
      <c r="I258" s="112"/>
      <c r="J258" s="1"/>
      <c r="K258" s="93" t="s">
        <v>1034</v>
      </c>
      <c r="L258" s="93" t="s">
        <v>1073</v>
      </c>
      <c r="M258" s="93" t="s">
        <v>1756</v>
      </c>
      <c r="N258" s="93" t="s">
        <v>1757</v>
      </c>
      <c r="O258" s="93" t="s">
        <v>1752</v>
      </c>
      <c r="P258" s="93"/>
    </row>
    <row r="259" spans="1:16" ht="120" customHeight="1">
      <c r="A259" s="81">
        <v>256</v>
      </c>
      <c r="B259" s="79" t="s">
        <v>217</v>
      </c>
      <c r="C259" s="120" t="s">
        <v>182</v>
      </c>
      <c r="D259" s="90">
        <v>2</v>
      </c>
      <c r="E259" s="81"/>
      <c r="F259" s="81"/>
      <c r="G259" s="1"/>
      <c r="H259" s="93" t="s">
        <v>962</v>
      </c>
      <c r="I259" s="112"/>
      <c r="J259" s="1"/>
      <c r="K259" s="93" t="s">
        <v>677</v>
      </c>
      <c r="L259" s="93" t="s">
        <v>1074</v>
      </c>
      <c r="M259" s="103" t="s">
        <v>1210</v>
      </c>
      <c r="N259" s="93" t="s">
        <v>678</v>
      </c>
      <c r="O259" s="93" t="s">
        <v>1075</v>
      </c>
      <c r="P259" s="93"/>
    </row>
    <row r="260" spans="1:16" ht="120" customHeight="1">
      <c r="A260" s="81">
        <v>257</v>
      </c>
      <c r="B260" s="79" t="s">
        <v>217</v>
      </c>
      <c r="C260" s="105" t="s">
        <v>265</v>
      </c>
      <c r="D260" s="90">
        <v>2</v>
      </c>
      <c r="E260" s="81"/>
      <c r="F260" s="81"/>
      <c r="G260" s="1"/>
      <c r="H260" s="93" t="s">
        <v>409</v>
      </c>
      <c r="I260" s="112"/>
      <c r="J260" s="1"/>
      <c r="K260" s="93" t="s">
        <v>410</v>
      </c>
      <c r="L260" s="93" t="s">
        <v>679</v>
      </c>
      <c r="M260" s="93" t="s">
        <v>1211</v>
      </c>
      <c r="N260" s="93" t="s">
        <v>1027</v>
      </c>
      <c r="O260" s="93" t="s">
        <v>1212</v>
      </c>
      <c r="P260" s="93"/>
    </row>
    <row r="261" spans="1:16" ht="120" customHeight="1">
      <c r="A261" s="81">
        <v>258</v>
      </c>
      <c r="B261" s="79" t="s">
        <v>217</v>
      </c>
      <c r="C261" s="105" t="s">
        <v>265</v>
      </c>
      <c r="D261" s="90">
        <v>2</v>
      </c>
      <c r="E261" s="81"/>
      <c r="F261" s="81"/>
      <c r="G261" s="1"/>
      <c r="H261" s="93" t="s">
        <v>781</v>
      </c>
      <c r="I261" s="112"/>
      <c r="J261" s="1"/>
      <c r="K261" s="93" t="s">
        <v>680</v>
      </c>
      <c r="L261" s="103" t="s">
        <v>1758</v>
      </c>
      <c r="M261" s="93" t="s">
        <v>1764</v>
      </c>
      <c r="N261" s="93" t="s">
        <v>1765</v>
      </c>
      <c r="O261" s="93" t="s">
        <v>1766</v>
      </c>
      <c r="P261" s="93"/>
    </row>
    <row r="262" spans="1:16" ht="120" customHeight="1">
      <c r="A262" s="81">
        <v>259</v>
      </c>
      <c r="B262" s="79" t="s">
        <v>217</v>
      </c>
      <c r="C262" s="105" t="s">
        <v>265</v>
      </c>
      <c r="D262" s="90">
        <v>2</v>
      </c>
      <c r="E262" s="81"/>
      <c r="F262" s="81"/>
      <c r="G262" s="1"/>
      <c r="H262" s="93" t="s">
        <v>782</v>
      </c>
      <c r="I262" s="112"/>
      <c r="J262" s="1"/>
      <c r="K262" s="93" t="s">
        <v>982</v>
      </c>
      <c r="L262" s="93" t="s">
        <v>1003</v>
      </c>
      <c r="M262" s="93" t="s">
        <v>411</v>
      </c>
      <c r="N262" s="93" t="s">
        <v>681</v>
      </c>
      <c r="O262" s="93" t="s">
        <v>1076</v>
      </c>
      <c r="P262" s="93"/>
    </row>
    <row r="263" spans="1:16" ht="120" customHeight="1">
      <c r="A263" s="81">
        <v>260</v>
      </c>
      <c r="B263" s="79" t="s">
        <v>217</v>
      </c>
      <c r="C263" s="105" t="s">
        <v>265</v>
      </c>
      <c r="D263" s="90">
        <v>2</v>
      </c>
      <c r="E263" s="81"/>
      <c r="F263" s="81"/>
      <c r="G263" s="1"/>
      <c r="H263" s="93" t="s">
        <v>783</v>
      </c>
      <c r="I263" s="112"/>
      <c r="J263" s="1"/>
      <c r="K263" s="93" t="s">
        <v>981</v>
      </c>
      <c r="L263" s="93" t="s">
        <v>1077</v>
      </c>
      <c r="M263" s="93" t="s">
        <v>1028</v>
      </c>
      <c r="N263" s="93" t="s">
        <v>682</v>
      </c>
      <c r="O263" s="93" t="s">
        <v>943</v>
      </c>
      <c r="P263" s="93"/>
    </row>
    <row r="264" spans="1:16" ht="120" customHeight="1">
      <c r="A264" s="81">
        <v>261</v>
      </c>
      <c r="B264" s="79" t="s">
        <v>217</v>
      </c>
      <c r="C264" s="105" t="s">
        <v>265</v>
      </c>
      <c r="D264" s="90">
        <v>2</v>
      </c>
      <c r="E264" s="81"/>
      <c r="F264" s="81"/>
      <c r="G264" s="1"/>
      <c r="H264" s="93" t="s">
        <v>784</v>
      </c>
      <c r="I264" s="112"/>
      <c r="J264" s="1"/>
      <c r="K264" s="93" t="s">
        <v>980</v>
      </c>
      <c r="L264" s="93" t="s">
        <v>1213</v>
      </c>
      <c r="M264" s="103" t="s">
        <v>1214</v>
      </c>
      <c r="N264" s="93" t="s">
        <v>683</v>
      </c>
      <c r="O264" s="93" t="s">
        <v>1215</v>
      </c>
      <c r="P264" s="93"/>
    </row>
    <row r="265" spans="1:16" ht="120" customHeight="1">
      <c r="A265" s="81">
        <v>262</v>
      </c>
      <c r="B265" s="79" t="s">
        <v>217</v>
      </c>
      <c r="C265" s="105" t="s">
        <v>265</v>
      </c>
      <c r="D265" s="90">
        <v>2</v>
      </c>
      <c r="E265" s="81"/>
      <c r="F265" s="81"/>
      <c r="G265" s="1"/>
      <c r="H265" s="93" t="s">
        <v>785</v>
      </c>
      <c r="I265" s="112"/>
      <c r="J265" s="1"/>
      <c r="K265" s="93" t="s">
        <v>979</v>
      </c>
      <c r="L265" s="93" t="s">
        <v>1216</v>
      </c>
      <c r="M265" s="103" t="s">
        <v>1727</v>
      </c>
      <c r="N265" s="93" t="s">
        <v>684</v>
      </c>
      <c r="O265" s="93" t="s">
        <v>1078</v>
      </c>
      <c r="P265" s="93"/>
    </row>
    <row r="266" spans="1:16" ht="120" customHeight="1">
      <c r="A266" s="81">
        <v>263</v>
      </c>
      <c r="B266" s="79" t="s">
        <v>217</v>
      </c>
      <c r="C266" s="105" t="s">
        <v>265</v>
      </c>
      <c r="D266" s="90">
        <v>2</v>
      </c>
      <c r="E266" s="81"/>
      <c r="F266" s="81"/>
      <c r="G266" s="1"/>
      <c r="H266" s="93" t="s">
        <v>786</v>
      </c>
      <c r="I266" s="112"/>
      <c r="J266" s="1"/>
      <c r="K266" s="93" t="s">
        <v>978</v>
      </c>
      <c r="L266" s="93" t="s">
        <v>1347</v>
      </c>
      <c r="M266" s="93" t="s">
        <v>1079</v>
      </c>
      <c r="N266" s="93" t="s">
        <v>685</v>
      </c>
      <c r="O266" s="93" t="s">
        <v>1759</v>
      </c>
      <c r="P266" s="93"/>
    </row>
    <row r="267" spans="1:16" ht="120" customHeight="1">
      <c r="A267" s="81">
        <v>264</v>
      </c>
      <c r="B267" s="79" t="s">
        <v>217</v>
      </c>
      <c r="C267" s="105" t="s">
        <v>265</v>
      </c>
      <c r="D267" s="90">
        <v>2</v>
      </c>
      <c r="E267" s="81"/>
      <c r="F267" s="81"/>
      <c r="G267" s="1"/>
      <c r="H267" s="93" t="s">
        <v>963</v>
      </c>
      <c r="I267" s="112"/>
      <c r="J267" s="1"/>
      <c r="K267" s="93" t="s">
        <v>412</v>
      </c>
      <c r="L267" s="93" t="s">
        <v>686</v>
      </c>
      <c r="M267" s="93" t="s">
        <v>1029</v>
      </c>
      <c r="N267" s="93" t="s">
        <v>1760</v>
      </c>
      <c r="O267" s="93" t="s">
        <v>1217</v>
      </c>
      <c r="P267" s="93"/>
    </row>
    <row r="268" spans="1:16" ht="120" customHeight="1">
      <c r="A268" s="81">
        <v>265</v>
      </c>
      <c r="B268" s="79" t="s">
        <v>217</v>
      </c>
      <c r="C268" s="105" t="s">
        <v>265</v>
      </c>
      <c r="D268" s="90">
        <v>2</v>
      </c>
      <c r="E268" s="81"/>
      <c r="F268" s="81"/>
      <c r="G268" s="1"/>
      <c r="H268" s="93" t="s">
        <v>787</v>
      </c>
      <c r="I268" s="112"/>
      <c r="J268" s="1"/>
      <c r="K268" s="93" t="s">
        <v>1218</v>
      </c>
      <c r="L268" s="93" t="s">
        <v>687</v>
      </c>
      <c r="M268" s="93" t="s">
        <v>1768</v>
      </c>
      <c r="N268" s="93" t="s">
        <v>1767</v>
      </c>
      <c r="O268" s="93" t="s">
        <v>1769</v>
      </c>
      <c r="P268" s="93"/>
    </row>
    <row r="269" spans="1:16" ht="120" customHeight="1">
      <c r="A269" s="81">
        <v>266</v>
      </c>
      <c r="B269" s="79" t="s">
        <v>217</v>
      </c>
      <c r="C269" s="120" t="s">
        <v>218</v>
      </c>
      <c r="D269" s="90">
        <v>2</v>
      </c>
      <c r="E269" s="81"/>
      <c r="F269" s="81"/>
      <c r="G269" s="1"/>
      <c r="H269" s="93" t="s">
        <v>788</v>
      </c>
      <c r="I269" s="112"/>
      <c r="J269" s="1"/>
      <c r="K269" s="93" t="s">
        <v>944</v>
      </c>
      <c r="L269" s="93" t="s">
        <v>1030</v>
      </c>
      <c r="M269" s="93" t="s">
        <v>919</v>
      </c>
      <c r="N269" s="93" t="s">
        <v>1219</v>
      </c>
      <c r="O269" s="93" t="s">
        <v>1770</v>
      </c>
      <c r="P269" s="93"/>
    </row>
    <row r="270" spans="1:16" ht="120" customHeight="1">
      <c r="A270" s="81">
        <v>267</v>
      </c>
      <c r="B270" s="79" t="s">
        <v>217</v>
      </c>
      <c r="C270" s="120" t="s">
        <v>218</v>
      </c>
      <c r="D270" s="90">
        <v>2</v>
      </c>
      <c r="E270" s="81"/>
      <c r="F270" s="81"/>
      <c r="G270" s="1"/>
      <c r="H270" s="93" t="s">
        <v>789</v>
      </c>
      <c r="I270" s="112"/>
      <c r="J270" s="1"/>
      <c r="K270" s="93" t="s">
        <v>977</v>
      </c>
      <c r="L270" s="93" t="s">
        <v>1774</v>
      </c>
      <c r="M270" s="93" t="s">
        <v>1773</v>
      </c>
      <c r="N270" s="93" t="s">
        <v>1772</v>
      </c>
      <c r="O270" s="93" t="s">
        <v>1771</v>
      </c>
      <c r="P270" s="93"/>
    </row>
    <row r="271" spans="1:16" ht="120" customHeight="1">
      <c r="A271" s="81">
        <v>268</v>
      </c>
      <c r="B271" s="79" t="s">
        <v>217</v>
      </c>
      <c r="C271" s="105" t="s">
        <v>266</v>
      </c>
      <c r="D271" s="90">
        <v>2</v>
      </c>
      <c r="E271" s="81"/>
      <c r="F271" s="81"/>
      <c r="G271" s="1"/>
      <c r="H271" s="93" t="s">
        <v>413</v>
      </c>
      <c r="I271" s="112"/>
      <c r="J271" s="1"/>
      <c r="K271" s="93" t="s">
        <v>1220</v>
      </c>
      <c r="L271" s="93" t="s">
        <v>1775</v>
      </c>
      <c r="M271" s="93" t="s">
        <v>1728</v>
      </c>
      <c r="N271" s="93" t="s">
        <v>414</v>
      </c>
      <c r="O271" s="93" t="s">
        <v>1221</v>
      </c>
      <c r="P271" s="93"/>
    </row>
    <row r="272" spans="1:16" ht="120" customHeight="1">
      <c r="A272" s="81">
        <v>269</v>
      </c>
      <c r="B272" s="79" t="s">
        <v>217</v>
      </c>
      <c r="C272" s="105" t="s">
        <v>266</v>
      </c>
      <c r="D272" s="90">
        <v>2</v>
      </c>
      <c r="E272" s="81"/>
      <c r="F272" s="81"/>
      <c r="G272" s="1"/>
      <c r="H272" s="93" t="s">
        <v>790</v>
      </c>
      <c r="I272" s="112"/>
      <c r="J272" s="1"/>
      <c r="K272" s="93" t="s">
        <v>1222</v>
      </c>
      <c r="L272" s="93" t="s">
        <v>945</v>
      </c>
      <c r="M272" s="93" t="s">
        <v>1223</v>
      </c>
      <c r="N272" s="93" t="s">
        <v>1224</v>
      </c>
      <c r="O272" s="93" t="s">
        <v>1225</v>
      </c>
      <c r="P272" s="93"/>
    </row>
    <row r="273" spans="1:16" ht="120" customHeight="1">
      <c r="A273" s="81">
        <v>270</v>
      </c>
      <c r="B273" s="79" t="s">
        <v>217</v>
      </c>
      <c r="C273" s="105" t="s">
        <v>266</v>
      </c>
      <c r="D273" s="90">
        <v>2</v>
      </c>
      <c r="E273" s="81"/>
      <c r="F273" s="81"/>
      <c r="G273" s="1"/>
      <c r="H273" s="93" t="s">
        <v>791</v>
      </c>
      <c r="I273" s="112"/>
      <c r="J273" s="1"/>
      <c r="K273" s="93" t="s">
        <v>415</v>
      </c>
      <c r="L273" s="93" t="s">
        <v>889</v>
      </c>
      <c r="M273" s="93" t="s">
        <v>1778</v>
      </c>
      <c r="N273" s="93" t="s">
        <v>1777</v>
      </c>
      <c r="O273" s="93" t="s">
        <v>1776</v>
      </c>
      <c r="P273" s="93"/>
    </row>
    <row r="274" spans="1:16" ht="120" customHeight="1">
      <c r="A274" s="81">
        <v>271</v>
      </c>
      <c r="B274" s="79" t="s">
        <v>219</v>
      </c>
      <c r="C274" s="120" t="s">
        <v>220</v>
      </c>
      <c r="D274" s="90">
        <v>2</v>
      </c>
      <c r="E274" s="81"/>
      <c r="F274" s="81"/>
      <c r="G274" s="1"/>
      <c r="H274" s="93" t="s">
        <v>688</v>
      </c>
      <c r="I274" s="112"/>
      <c r="J274" s="1"/>
      <c r="K274" s="93" t="s">
        <v>1350</v>
      </c>
      <c r="L274" s="93" t="s">
        <v>869</v>
      </c>
      <c r="M274" s="93" t="s">
        <v>890</v>
      </c>
      <c r="N274" s="93" t="s">
        <v>416</v>
      </c>
      <c r="O274" s="93" t="s">
        <v>891</v>
      </c>
      <c r="P274" s="93"/>
    </row>
    <row r="275" spans="1:16" ht="120" customHeight="1">
      <c r="A275" s="81">
        <v>272</v>
      </c>
      <c r="B275" s="105" t="s">
        <v>219</v>
      </c>
      <c r="C275" s="105" t="s">
        <v>267</v>
      </c>
      <c r="D275" s="90">
        <v>2</v>
      </c>
      <c r="E275" s="81"/>
      <c r="F275" s="81"/>
      <c r="G275" s="1"/>
      <c r="H275" s="93" t="s">
        <v>417</v>
      </c>
      <c r="I275" s="112"/>
      <c r="J275" s="1"/>
      <c r="K275" s="93" t="s">
        <v>689</v>
      </c>
      <c r="L275" s="93" t="s">
        <v>1226</v>
      </c>
      <c r="M275" s="93" t="s">
        <v>418</v>
      </c>
      <c r="N275" s="93" t="s">
        <v>1080</v>
      </c>
      <c r="O275" s="93" t="s">
        <v>1742</v>
      </c>
      <c r="P275" s="93"/>
    </row>
    <row r="276" spans="1:16" ht="120" customHeight="1">
      <c r="A276" s="81">
        <v>273</v>
      </c>
      <c r="B276" s="105" t="s">
        <v>219</v>
      </c>
      <c r="C276" s="105" t="s">
        <v>268</v>
      </c>
      <c r="D276" s="90">
        <v>2</v>
      </c>
      <c r="E276" s="81"/>
      <c r="F276" s="81"/>
      <c r="G276" s="1"/>
      <c r="H276" s="93" t="s">
        <v>690</v>
      </c>
      <c r="I276" s="112"/>
      <c r="J276" s="1"/>
      <c r="K276" s="93" t="s">
        <v>691</v>
      </c>
      <c r="L276" s="93" t="s">
        <v>692</v>
      </c>
      <c r="M276" s="93" t="s">
        <v>419</v>
      </c>
      <c r="N276" s="93" t="s">
        <v>1779</v>
      </c>
      <c r="O276" s="93" t="s">
        <v>946</v>
      </c>
      <c r="P276" s="93"/>
    </row>
    <row r="277" spans="1:16" ht="120" customHeight="1">
      <c r="A277" s="81">
        <v>274</v>
      </c>
      <c r="B277" s="105" t="s">
        <v>219</v>
      </c>
      <c r="C277" s="105" t="s">
        <v>268</v>
      </c>
      <c r="D277" s="90">
        <v>2</v>
      </c>
      <c r="E277" s="81"/>
      <c r="F277" s="81"/>
      <c r="G277" s="1"/>
      <c r="H277" s="93" t="s">
        <v>693</v>
      </c>
      <c r="I277" s="112"/>
      <c r="J277" s="1"/>
      <c r="K277" s="93" t="s">
        <v>694</v>
      </c>
      <c r="L277" s="93" t="s">
        <v>420</v>
      </c>
      <c r="M277" s="93" t="s">
        <v>1227</v>
      </c>
      <c r="N277" s="93" t="s">
        <v>1228</v>
      </c>
      <c r="O277" s="93" t="s">
        <v>870</v>
      </c>
      <c r="P277" s="93"/>
    </row>
    <row r="278" spans="1:16" ht="120" customHeight="1">
      <c r="A278" s="81">
        <v>275</v>
      </c>
      <c r="B278" s="105" t="s">
        <v>219</v>
      </c>
      <c r="C278" s="105" t="s">
        <v>268</v>
      </c>
      <c r="D278" s="90">
        <v>2</v>
      </c>
      <c r="E278" s="81"/>
      <c r="F278" s="81"/>
      <c r="G278" s="1"/>
      <c r="H278" s="93" t="s">
        <v>695</v>
      </c>
      <c r="I278" s="112"/>
      <c r="J278" s="1"/>
      <c r="K278" s="93" t="s">
        <v>691</v>
      </c>
      <c r="L278" s="93" t="s">
        <v>421</v>
      </c>
      <c r="M278" s="93" t="s">
        <v>696</v>
      </c>
      <c r="N278" s="93" t="s">
        <v>422</v>
      </c>
      <c r="O278" s="93" t="s">
        <v>423</v>
      </c>
      <c r="P278" s="93"/>
    </row>
    <row r="279" spans="1:16" ht="120" customHeight="1">
      <c r="A279" s="81">
        <v>276</v>
      </c>
      <c r="B279" s="105" t="s">
        <v>219</v>
      </c>
      <c r="C279" s="105" t="s">
        <v>268</v>
      </c>
      <c r="D279" s="90">
        <v>2</v>
      </c>
      <c r="E279" s="81"/>
      <c r="F279" s="81"/>
      <c r="G279" s="1"/>
      <c r="H279" s="93" t="s">
        <v>792</v>
      </c>
      <c r="I279" s="112"/>
      <c r="J279" s="1"/>
      <c r="K279" s="93" t="s">
        <v>691</v>
      </c>
      <c r="L279" s="93" t="s">
        <v>424</v>
      </c>
      <c r="M279" s="93" t="s">
        <v>425</v>
      </c>
      <c r="N279" s="93" t="s">
        <v>1229</v>
      </c>
      <c r="O279" s="93" t="s">
        <v>697</v>
      </c>
      <c r="P279" s="93"/>
    </row>
    <row r="280" spans="1:16" ht="120" customHeight="1">
      <c r="A280" s="81">
        <v>277</v>
      </c>
      <c r="B280" s="105" t="s">
        <v>219</v>
      </c>
      <c r="C280" s="105" t="s">
        <v>268</v>
      </c>
      <c r="D280" s="90">
        <v>2</v>
      </c>
      <c r="E280" s="81"/>
      <c r="F280" s="81"/>
      <c r="G280" s="1"/>
      <c r="H280" s="93" t="s">
        <v>793</v>
      </c>
      <c r="I280" s="112"/>
      <c r="J280" s="1"/>
      <c r="K280" s="93" t="s">
        <v>1230</v>
      </c>
      <c r="L280" s="93" t="s">
        <v>426</v>
      </c>
      <c r="M280" s="93" t="s">
        <v>1780</v>
      </c>
      <c r="N280" s="93" t="s">
        <v>1231</v>
      </c>
      <c r="O280" s="93" t="s">
        <v>1232</v>
      </c>
      <c r="P280" s="93"/>
    </row>
    <row r="281" spans="1:16" ht="120" customHeight="1">
      <c r="A281" s="81">
        <v>278</v>
      </c>
      <c r="B281" s="79" t="s">
        <v>219</v>
      </c>
      <c r="C281" s="120" t="s">
        <v>221</v>
      </c>
      <c r="D281" s="90">
        <v>2</v>
      </c>
      <c r="E281" s="81"/>
      <c r="F281" s="81"/>
      <c r="G281" s="1"/>
      <c r="H281" s="93" t="s">
        <v>794</v>
      </c>
      <c r="I281" s="112"/>
      <c r="J281" s="1"/>
      <c r="K281" s="93" t="s">
        <v>698</v>
      </c>
      <c r="L281" s="93" t="s">
        <v>427</v>
      </c>
      <c r="M281" s="93" t="s">
        <v>428</v>
      </c>
      <c r="N281" s="93" t="s">
        <v>429</v>
      </c>
      <c r="O281" s="93" t="s">
        <v>1729</v>
      </c>
      <c r="P281" s="93"/>
    </row>
    <row r="282" spans="1:16" ht="120" customHeight="1">
      <c r="A282" s="81">
        <v>279</v>
      </c>
      <c r="B282" s="79" t="s">
        <v>219</v>
      </c>
      <c r="C282" s="120" t="s">
        <v>221</v>
      </c>
      <c r="D282" s="90">
        <v>2</v>
      </c>
      <c r="E282" s="81"/>
      <c r="F282" s="81"/>
      <c r="G282" s="1"/>
      <c r="H282" s="93" t="s">
        <v>795</v>
      </c>
      <c r="I282" s="112"/>
      <c r="J282" s="1"/>
      <c r="K282" s="93" t="s">
        <v>699</v>
      </c>
      <c r="L282" s="93" t="s">
        <v>430</v>
      </c>
      <c r="M282" s="93" t="s">
        <v>431</v>
      </c>
      <c r="N282" s="93" t="s">
        <v>700</v>
      </c>
      <c r="O282" s="93" t="s">
        <v>432</v>
      </c>
      <c r="P282" s="93"/>
    </row>
    <row r="283" spans="1:16" ht="120" customHeight="1">
      <c r="A283" s="81">
        <v>280</v>
      </c>
      <c r="B283" s="79" t="s">
        <v>219</v>
      </c>
      <c r="C283" s="120" t="s">
        <v>221</v>
      </c>
      <c r="D283" s="90">
        <v>2</v>
      </c>
      <c r="E283" s="81"/>
      <c r="F283" s="81"/>
      <c r="G283" s="1"/>
      <c r="H283" s="93" t="s">
        <v>796</v>
      </c>
      <c r="I283" s="112"/>
      <c r="J283" s="1"/>
      <c r="K283" s="93" t="s">
        <v>1343</v>
      </c>
      <c r="L283" s="93" t="s">
        <v>701</v>
      </c>
      <c r="M283" s="93" t="s">
        <v>1233</v>
      </c>
      <c r="N283" s="93" t="s">
        <v>1348</v>
      </c>
      <c r="O283" s="93" t="s">
        <v>1234</v>
      </c>
      <c r="P283" s="93"/>
    </row>
    <row r="284" spans="1:16" ht="120" customHeight="1">
      <c r="A284" s="81">
        <v>281</v>
      </c>
      <c r="B284" s="79" t="s">
        <v>219</v>
      </c>
      <c r="C284" s="120" t="s">
        <v>221</v>
      </c>
      <c r="D284" s="90">
        <v>2</v>
      </c>
      <c r="E284" s="81"/>
      <c r="F284" s="81"/>
      <c r="G284" s="1"/>
      <c r="H284" s="93" t="s">
        <v>797</v>
      </c>
      <c r="I284" s="112"/>
      <c r="J284" s="1"/>
      <c r="K284" s="93" t="s">
        <v>920</v>
      </c>
      <c r="L284" s="93" t="s">
        <v>1235</v>
      </c>
      <c r="M284" s="93" t="s">
        <v>433</v>
      </c>
      <c r="N284" s="93" t="s">
        <v>1031</v>
      </c>
      <c r="O284" s="93" t="s">
        <v>1781</v>
      </c>
      <c r="P284" s="93"/>
    </row>
    <row r="285" spans="1:16" ht="120" customHeight="1">
      <c r="A285" s="81">
        <v>282</v>
      </c>
      <c r="B285" s="79" t="s">
        <v>219</v>
      </c>
      <c r="C285" s="120" t="s">
        <v>221</v>
      </c>
      <c r="D285" s="90">
        <v>2</v>
      </c>
      <c r="E285" s="81"/>
      <c r="F285" s="81"/>
      <c r="G285" s="1"/>
      <c r="H285" s="93" t="s">
        <v>798</v>
      </c>
      <c r="I285" s="112"/>
      <c r="J285" s="1"/>
      <c r="K285" s="93" t="s">
        <v>1032</v>
      </c>
      <c r="L285" s="93" t="s">
        <v>1236</v>
      </c>
      <c r="M285" s="93" t="s">
        <v>434</v>
      </c>
      <c r="N285" s="93" t="s">
        <v>702</v>
      </c>
      <c r="O285" s="93" t="s">
        <v>1782</v>
      </c>
      <c r="P285" s="93"/>
    </row>
    <row r="286" spans="1:16" ht="120" customHeight="1">
      <c r="A286" s="81">
        <v>283</v>
      </c>
      <c r="B286" s="79" t="s">
        <v>219</v>
      </c>
      <c r="C286" s="120" t="s">
        <v>221</v>
      </c>
      <c r="D286" s="90">
        <v>2</v>
      </c>
      <c r="E286" s="81"/>
      <c r="F286" s="81"/>
      <c r="G286" s="1"/>
      <c r="H286" s="93" t="s">
        <v>799</v>
      </c>
      <c r="I286" s="112"/>
      <c r="J286" s="1"/>
      <c r="K286" s="93" t="s">
        <v>1237</v>
      </c>
      <c r="L286" s="93" t="s">
        <v>1238</v>
      </c>
      <c r="M286" s="93" t="s">
        <v>435</v>
      </c>
      <c r="N286" s="93" t="s">
        <v>1239</v>
      </c>
      <c r="O286" s="93" t="s">
        <v>1783</v>
      </c>
      <c r="P286" s="93"/>
    </row>
    <row r="287" spans="1:16" ht="120" customHeight="1">
      <c r="A287" s="81">
        <v>284</v>
      </c>
      <c r="B287" s="79" t="s">
        <v>219</v>
      </c>
      <c r="C287" s="120" t="s">
        <v>221</v>
      </c>
      <c r="D287" s="90">
        <v>2</v>
      </c>
      <c r="E287" s="81"/>
      <c r="F287" s="81"/>
      <c r="G287" s="1"/>
      <c r="H287" s="93" t="s">
        <v>703</v>
      </c>
      <c r="I287" s="112"/>
      <c r="J287" s="1"/>
      <c r="K287" s="93" t="s">
        <v>436</v>
      </c>
      <c r="L287" s="93" t="s">
        <v>1743</v>
      </c>
      <c r="M287" s="93" t="s">
        <v>921</v>
      </c>
      <c r="N287" s="93" t="s">
        <v>437</v>
      </c>
      <c r="O287" s="93" t="s">
        <v>438</v>
      </c>
      <c r="P287" s="93"/>
    </row>
    <row r="288" spans="1:16" ht="120" customHeight="1">
      <c r="A288" s="81">
        <v>285</v>
      </c>
      <c r="B288" s="79" t="s">
        <v>219</v>
      </c>
      <c r="C288" s="120" t="s">
        <v>221</v>
      </c>
      <c r="D288" s="90">
        <v>2</v>
      </c>
      <c r="E288" s="81"/>
      <c r="F288" s="81"/>
      <c r="G288" s="1"/>
      <c r="H288" s="93" t="s">
        <v>800</v>
      </c>
      <c r="I288" s="112"/>
      <c r="J288" s="1"/>
      <c r="K288" s="93" t="s">
        <v>439</v>
      </c>
      <c r="L288" s="93" t="s">
        <v>1240</v>
      </c>
      <c r="M288" s="93" t="s">
        <v>1241</v>
      </c>
      <c r="N288" s="93" t="s">
        <v>922</v>
      </c>
      <c r="O288" s="93" t="s">
        <v>440</v>
      </c>
      <c r="P288" s="93"/>
    </row>
    <row r="289" spans="1:16" ht="120" customHeight="1">
      <c r="A289" s="81">
        <v>286</v>
      </c>
      <c r="B289" s="79" t="s">
        <v>219</v>
      </c>
      <c r="C289" s="120" t="s">
        <v>221</v>
      </c>
      <c r="D289" s="90">
        <v>2</v>
      </c>
      <c r="E289" s="81"/>
      <c r="F289" s="81"/>
      <c r="G289" s="1"/>
      <c r="H289" s="93" t="s">
        <v>801</v>
      </c>
      <c r="I289" s="112"/>
      <c r="J289" s="1"/>
      <c r="K289" s="93" t="s">
        <v>704</v>
      </c>
      <c r="L289" s="93" t="s">
        <v>441</v>
      </c>
      <c r="M289" s="93" t="s">
        <v>705</v>
      </c>
      <c r="N289" s="93" t="s">
        <v>706</v>
      </c>
      <c r="O289" s="93" t="s">
        <v>1784</v>
      </c>
      <c r="P289" s="93"/>
    </row>
    <row r="290" spans="1:16" ht="120" customHeight="1">
      <c r="A290" s="81">
        <v>287</v>
      </c>
      <c r="B290" s="79" t="s">
        <v>219</v>
      </c>
      <c r="C290" s="120" t="s">
        <v>221</v>
      </c>
      <c r="D290" s="90">
        <v>2</v>
      </c>
      <c r="E290" s="81"/>
      <c r="F290" s="81"/>
      <c r="G290" s="1"/>
      <c r="H290" s="93" t="s">
        <v>802</v>
      </c>
      <c r="I290" s="112"/>
      <c r="J290" s="1"/>
      <c r="K290" s="93" t="s">
        <v>442</v>
      </c>
      <c r="L290" s="93" t="s">
        <v>1242</v>
      </c>
      <c r="M290" s="93" t="s">
        <v>443</v>
      </c>
      <c r="N290" s="93" t="s">
        <v>707</v>
      </c>
      <c r="O290" s="93" t="s">
        <v>1785</v>
      </c>
      <c r="P290" s="93"/>
    </row>
    <row r="291" spans="1:16" ht="120" customHeight="1">
      <c r="A291" s="81">
        <v>288</v>
      </c>
      <c r="B291" s="79" t="s">
        <v>219</v>
      </c>
      <c r="C291" s="120" t="s">
        <v>221</v>
      </c>
      <c r="D291" s="90">
        <v>2</v>
      </c>
      <c r="E291" s="81"/>
      <c r="F291" s="81"/>
      <c r="G291" s="1"/>
      <c r="H291" s="93" t="s">
        <v>803</v>
      </c>
      <c r="I291" s="112"/>
      <c r="J291" s="1"/>
      <c r="K291" s="93" t="s">
        <v>444</v>
      </c>
      <c r="L291" s="93" t="s">
        <v>1081</v>
      </c>
      <c r="M291" s="93" t="s">
        <v>708</v>
      </c>
      <c r="N291" s="93" t="s">
        <v>856</v>
      </c>
      <c r="O291" s="93" t="s">
        <v>1318</v>
      </c>
      <c r="P291" s="93"/>
    </row>
    <row r="292" spans="1:16" ht="120" customHeight="1">
      <c r="A292" s="81">
        <v>289</v>
      </c>
      <c r="B292" s="79" t="s">
        <v>219</v>
      </c>
      <c r="C292" s="105" t="s">
        <v>269</v>
      </c>
      <c r="D292" s="90">
        <v>2</v>
      </c>
      <c r="E292" s="81"/>
      <c r="F292" s="81"/>
      <c r="G292" s="1"/>
      <c r="H292" s="93" t="s">
        <v>709</v>
      </c>
      <c r="I292" s="112"/>
      <c r="J292" s="1"/>
      <c r="K292" s="93" t="s">
        <v>445</v>
      </c>
      <c r="L292" s="93" t="s">
        <v>1004</v>
      </c>
      <c r="M292" s="93" t="s">
        <v>1788</v>
      </c>
      <c r="N292" s="93" t="s">
        <v>1787</v>
      </c>
      <c r="O292" s="93" t="s">
        <v>1786</v>
      </c>
      <c r="P292" s="93"/>
    </row>
    <row r="293" spans="1:16" ht="120" customHeight="1">
      <c r="A293" s="81">
        <v>290</v>
      </c>
      <c r="B293" s="105" t="s">
        <v>219</v>
      </c>
      <c r="C293" s="105" t="s">
        <v>269</v>
      </c>
      <c r="D293" s="90">
        <v>2</v>
      </c>
      <c r="E293" s="81"/>
      <c r="F293" s="81"/>
      <c r="G293" s="1"/>
      <c r="H293" s="93" t="s">
        <v>804</v>
      </c>
      <c r="I293" s="112"/>
      <c r="J293" s="1"/>
      <c r="K293" s="93" t="s">
        <v>1243</v>
      </c>
      <c r="L293" s="93" t="s">
        <v>1244</v>
      </c>
      <c r="M293" s="93" t="s">
        <v>446</v>
      </c>
      <c r="N293" s="93" t="s">
        <v>1779</v>
      </c>
      <c r="O293" s="93" t="s">
        <v>1691</v>
      </c>
      <c r="P293" s="93"/>
    </row>
    <row r="294" spans="1:16" ht="120" customHeight="1">
      <c r="A294" s="81">
        <v>291</v>
      </c>
      <c r="B294" s="105" t="s">
        <v>219</v>
      </c>
      <c r="C294" s="105" t="s">
        <v>269</v>
      </c>
      <c r="D294" s="90">
        <v>2</v>
      </c>
      <c r="E294" s="81"/>
      <c r="F294" s="81"/>
      <c r="G294" s="1"/>
      <c r="H294" s="93" t="s">
        <v>805</v>
      </c>
      <c r="I294" s="112"/>
      <c r="J294" s="1"/>
      <c r="K294" s="93" t="s">
        <v>710</v>
      </c>
      <c r="L294" s="93" t="s">
        <v>447</v>
      </c>
      <c r="M294" s="93" t="s">
        <v>1789</v>
      </c>
      <c r="N294" s="93" t="s">
        <v>448</v>
      </c>
      <c r="O294" s="93" t="s">
        <v>449</v>
      </c>
      <c r="P294" s="93"/>
    </row>
    <row r="295" spans="1:16" ht="120" customHeight="1">
      <c r="A295" s="81">
        <v>292</v>
      </c>
      <c r="B295" s="105" t="s">
        <v>219</v>
      </c>
      <c r="C295" s="105" t="s">
        <v>269</v>
      </c>
      <c r="D295" s="90">
        <v>2</v>
      </c>
      <c r="E295" s="81"/>
      <c r="F295" s="81"/>
      <c r="G295" s="1"/>
      <c r="H295" s="93" t="s">
        <v>806</v>
      </c>
      <c r="I295" s="112"/>
      <c r="J295" s="1"/>
      <c r="K295" s="93" t="s">
        <v>450</v>
      </c>
      <c r="L295" s="93" t="s">
        <v>1245</v>
      </c>
      <c r="M295" s="93" t="s">
        <v>451</v>
      </c>
      <c r="N295" s="93" t="s">
        <v>452</v>
      </c>
      <c r="O295" s="93" t="s">
        <v>1246</v>
      </c>
      <c r="P295" s="93"/>
    </row>
    <row r="296" spans="1:16" ht="120" customHeight="1">
      <c r="A296" s="81">
        <v>293</v>
      </c>
      <c r="B296" s="79" t="s">
        <v>222</v>
      </c>
      <c r="C296" s="120" t="s">
        <v>223</v>
      </c>
      <c r="D296" s="90">
        <v>2</v>
      </c>
      <c r="E296" s="81"/>
      <c r="F296" s="81"/>
      <c r="G296" s="1"/>
      <c r="H296" s="93" t="s">
        <v>807</v>
      </c>
      <c r="I296" s="112"/>
      <c r="J296" s="1"/>
      <c r="K296" s="93" t="s">
        <v>1247</v>
      </c>
      <c r="L296" s="93" t="s">
        <v>711</v>
      </c>
      <c r="M296" s="93" t="s">
        <v>1248</v>
      </c>
      <c r="N296" s="93" t="s">
        <v>1005</v>
      </c>
      <c r="O296" s="93" t="s">
        <v>1082</v>
      </c>
      <c r="P296" s="93"/>
    </row>
    <row r="297" spans="1:16" ht="120" customHeight="1">
      <c r="A297" s="81">
        <v>294</v>
      </c>
      <c r="B297" s="79" t="s">
        <v>222</v>
      </c>
      <c r="C297" s="120" t="s">
        <v>223</v>
      </c>
      <c r="D297" s="90">
        <v>2</v>
      </c>
      <c r="E297" s="81"/>
      <c r="F297" s="81"/>
      <c r="G297" s="1"/>
      <c r="H297" s="93" t="s">
        <v>808</v>
      </c>
      <c r="I297" s="112"/>
      <c r="J297" s="1"/>
      <c r="K297" s="93" t="s">
        <v>453</v>
      </c>
      <c r="L297" s="93" t="s">
        <v>1249</v>
      </c>
      <c r="M297" s="93" t="s">
        <v>1083</v>
      </c>
      <c r="N297" s="93" t="s">
        <v>1790</v>
      </c>
      <c r="O297" s="93" t="s">
        <v>1791</v>
      </c>
      <c r="P297" s="93"/>
    </row>
    <row r="298" spans="1:16" ht="120" customHeight="1">
      <c r="A298" s="81">
        <v>295</v>
      </c>
      <c r="B298" s="79" t="s">
        <v>222</v>
      </c>
      <c r="C298" s="120" t="s">
        <v>223</v>
      </c>
      <c r="D298" s="90">
        <v>2</v>
      </c>
      <c r="E298" s="81"/>
      <c r="F298" s="81"/>
      <c r="G298" s="1"/>
      <c r="H298" s="93" t="s">
        <v>809</v>
      </c>
      <c r="I298" s="112"/>
      <c r="J298" s="1"/>
      <c r="K298" s="93" t="s">
        <v>454</v>
      </c>
      <c r="L298" s="93" t="s">
        <v>1006</v>
      </c>
      <c r="M298" s="93" t="s">
        <v>1084</v>
      </c>
      <c r="N298" s="93" t="s">
        <v>1250</v>
      </c>
      <c r="O298" s="93" t="s">
        <v>923</v>
      </c>
      <c r="P298" s="93"/>
    </row>
    <row r="299" spans="1:16" ht="120" customHeight="1">
      <c r="A299" s="81">
        <v>296</v>
      </c>
      <c r="B299" s="79" t="s">
        <v>222</v>
      </c>
      <c r="C299" s="105" t="s">
        <v>223</v>
      </c>
      <c r="D299" s="90">
        <v>2</v>
      </c>
      <c r="E299" s="81"/>
      <c r="F299" s="81"/>
      <c r="G299" s="1"/>
      <c r="H299" s="93" t="s">
        <v>810</v>
      </c>
      <c r="I299" s="112"/>
      <c r="J299" s="1"/>
      <c r="K299" s="93" t="s">
        <v>947</v>
      </c>
      <c r="L299" s="93" t="s">
        <v>1692</v>
      </c>
      <c r="M299" s="93" t="s">
        <v>1761</v>
      </c>
      <c r="N299" s="93" t="s">
        <v>1792</v>
      </c>
      <c r="O299" s="93" t="s">
        <v>1251</v>
      </c>
      <c r="P299" s="93"/>
    </row>
    <row r="300" spans="1:16" ht="120" customHeight="1">
      <c r="A300" s="81">
        <v>297</v>
      </c>
      <c r="B300" s="79" t="s">
        <v>222</v>
      </c>
      <c r="C300" s="120" t="s">
        <v>224</v>
      </c>
      <c r="D300" s="90">
        <v>2</v>
      </c>
      <c r="E300" s="81"/>
      <c r="F300" s="81"/>
      <c r="G300" s="1"/>
      <c r="H300" s="93" t="s">
        <v>811</v>
      </c>
      <c r="I300" s="112"/>
      <c r="J300" s="1"/>
      <c r="K300" s="93" t="s">
        <v>1252</v>
      </c>
      <c r="L300" s="93" t="s">
        <v>924</v>
      </c>
      <c r="M300" s="93" t="s">
        <v>455</v>
      </c>
      <c r="N300" s="93" t="s">
        <v>1793</v>
      </c>
      <c r="O300" s="93" t="s">
        <v>1794</v>
      </c>
      <c r="P300" s="93"/>
    </row>
    <row r="301" spans="1:16" ht="120" customHeight="1">
      <c r="A301" s="81">
        <v>298</v>
      </c>
      <c r="B301" s="79" t="s">
        <v>222</v>
      </c>
      <c r="C301" s="120" t="s">
        <v>224</v>
      </c>
      <c r="D301" s="90">
        <v>2</v>
      </c>
      <c r="E301" s="81"/>
      <c r="F301" s="81"/>
      <c r="G301" s="1"/>
      <c r="H301" s="93" t="s">
        <v>812</v>
      </c>
      <c r="I301" s="112"/>
      <c r="J301" s="1"/>
      <c r="K301" s="93" t="s">
        <v>456</v>
      </c>
      <c r="L301" s="93" t="s">
        <v>1253</v>
      </c>
      <c r="M301" s="93" t="s">
        <v>1254</v>
      </c>
      <c r="N301" s="93" t="s">
        <v>1795</v>
      </c>
      <c r="O301" s="93" t="s">
        <v>1085</v>
      </c>
      <c r="P301" s="93"/>
    </row>
    <row r="302" spans="1:16" ht="120" customHeight="1">
      <c r="A302" s="81">
        <v>299</v>
      </c>
      <c r="B302" s="79" t="s">
        <v>222</v>
      </c>
      <c r="C302" s="120" t="s">
        <v>224</v>
      </c>
      <c r="D302" s="90">
        <v>2</v>
      </c>
      <c r="E302" s="81"/>
      <c r="F302" s="81"/>
      <c r="G302" s="1"/>
      <c r="H302" s="93" t="s">
        <v>813</v>
      </c>
      <c r="I302" s="112"/>
      <c r="J302" s="1"/>
      <c r="K302" s="93" t="s">
        <v>457</v>
      </c>
      <c r="L302" s="93" t="s">
        <v>1255</v>
      </c>
      <c r="M302" s="93" t="s">
        <v>712</v>
      </c>
      <c r="N302" s="93" t="s">
        <v>1796</v>
      </c>
      <c r="O302" s="93" t="s">
        <v>1797</v>
      </c>
      <c r="P302" s="93"/>
    </row>
    <row r="303" spans="1:16" ht="120" customHeight="1">
      <c r="A303" s="81">
        <v>300</v>
      </c>
      <c r="B303" s="79" t="s">
        <v>222</v>
      </c>
      <c r="C303" s="120" t="s">
        <v>224</v>
      </c>
      <c r="D303" s="90">
        <v>2</v>
      </c>
      <c r="E303" s="81"/>
      <c r="F303" s="81"/>
      <c r="G303" s="1"/>
      <c r="H303" s="93" t="s">
        <v>814</v>
      </c>
      <c r="I303" s="112"/>
      <c r="J303" s="1"/>
      <c r="K303" s="93" t="s">
        <v>1256</v>
      </c>
      <c r="L303" s="93" t="s">
        <v>1257</v>
      </c>
      <c r="M303" s="93" t="s">
        <v>1799</v>
      </c>
      <c r="N303" s="93" t="s">
        <v>1258</v>
      </c>
      <c r="O303" s="93" t="s">
        <v>1798</v>
      </c>
      <c r="P303" s="93"/>
    </row>
    <row r="304" spans="1:16" ht="120" customHeight="1">
      <c r="A304" s="81">
        <v>301</v>
      </c>
      <c r="B304" s="79" t="s">
        <v>222</v>
      </c>
      <c r="C304" s="120" t="s">
        <v>224</v>
      </c>
      <c r="D304" s="90">
        <v>2</v>
      </c>
      <c r="E304" s="81"/>
      <c r="F304" s="81"/>
      <c r="G304" s="1"/>
      <c r="H304" s="93" t="s">
        <v>815</v>
      </c>
      <c r="I304" s="112"/>
      <c r="J304" s="1"/>
      <c r="K304" s="93" t="s">
        <v>1259</v>
      </c>
      <c r="L304" s="93" t="s">
        <v>1086</v>
      </c>
      <c r="M304" s="93" t="s">
        <v>713</v>
      </c>
      <c r="N304" s="93" t="s">
        <v>1087</v>
      </c>
      <c r="O304" s="93" t="s">
        <v>1260</v>
      </c>
      <c r="P304" s="93"/>
    </row>
    <row r="305" spans="1:16" ht="120" customHeight="1">
      <c r="A305" s="81">
        <v>302</v>
      </c>
      <c r="B305" s="79" t="s">
        <v>222</v>
      </c>
      <c r="C305" s="120" t="s">
        <v>224</v>
      </c>
      <c r="D305" s="90">
        <v>2</v>
      </c>
      <c r="E305" s="81"/>
      <c r="F305" s="81"/>
      <c r="G305" s="1"/>
      <c r="H305" s="93" t="s">
        <v>816</v>
      </c>
      <c r="I305" s="112"/>
      <c r="J305" s="1"/>
      <c r="K305" s="93" t="s">
        <v>948</v>
      </c>
      <c r="L305" s="93" t="s">
        <v>871</v>
      </c>
      <c r="M305" s="93" t="s">
        <v>1261</v>
      </c>
      <c r="N305" s="93" t="s">
        <v>458</v>
      </c>
      <c r="O305" s="93" t="s">
        <v>1262</v>
      </c>
      <c r="P305" s="93"/>
    </row>
    <row r="306" spans="1:16" ht="120" customHeight="1">
      <c r="A306" s="81">
        <v>303</v>
      </c>
      <c r="B306" s="79" t="s">
        <v>222</v>
      </c>
      <c r="C306" s="120" t="s">
        <v>224</v>
      </c>
      <c r="D306" s="90">
        <v>2</v>
      </c>
      <c r="E306" s="81"/>
      <c r="F306" s="81"/>
      <c r="G306" s="1"/>
      <c r="H306" s="93" t="s">
        <v>817</v>
      </c>
      <c r="I306" s="112"/>
      <c r="J306" s="1"/>
      <c r="K306" s="93" t="s">
        <v>976</v>
      </c>
      <c r="L306" s="93" t="s">
        <v>1263</v>
      </c>
      <c r="M306" s="93" t="s">
        <v>1007</v>
      </c>
      <c r="N306" s="93" t="s">
        <v>1801</v>
      </c>
      <c r="O306" s="93" t="s">
        <v>1800</v>
      </c>
      <c r="P306" s="93"/>
    </row>
    <row r="307" spans="1:16" ht="120" customHeight="1">
      <c r="A307" s="81">
        <v>304</v>
      </c>
      <c r="B307" s="79" t="s">
        <v>222</v>
      </c>
      <c r="C307" s="120" t="s">
        <v>224</v>
      </c>
      <c r="D307" s="90">
        <v>2</v>
      </c>
      <c r="E307" s="81"/>
      <c r="F307" s="81"/>
      <c r="G307" s="1"/>
      <c r="H307" s="93" t="s">
        <v>818</v>
      </c>
      <c r="I307" s="112"/>
      <c r="J307" s="1"/>
      <c r="K307" s="93" t="s">
        <v>1264</v>
      </c>
      <c r="L307" s="93" t="s">
        <v>459</v>
      </c>
      <c r="M307" s="93" t="s">
        <v>1265</v>
      </c>
      <c r="N307" s="93" t="s">
        <v>714</v>
      </c>
      <c r="O307" s="93" t="s">
        <v>892</v>
      </c>
      <c r="P307" s="93"/>
    </row>
    <row r="308" spans="1:16" ht="120" customHeight="1">
      <c r="A308" s="81">
        <v>305</v>
      </c>
      <c r="B308" s="79" t="s">
        <v>222</v>
      </c>
      <c r="C308" s="120" t="s">
        <v>224</v>
      </c>
      <c r="D308" s="90">
        <v>2</v>
      </c>
      <c r="E308" s="81"/>
      <c r="F308" s="81"/>
      <c r="G308" s="1"/>
      <c r="H308" s="93" t="s">
        <v>819</v>
      </c>
      <c r="I308" s="112"/>
      <c r="J308" s="1"/>
      <c r="K308" s="93" t="s">
        <v>460</v>
      </c>
      <c r="L308" s="93" t="s">
        <v>1676</v>
      </c>
      <c r="M308" s="93" t="s">
        <v>1802</v>
      </c>
      <c r="N308" s="93" t="s">
        <v>1803</v>
      </c>
      <c r="O308" s="93" t="s">
        <v>1804</v>
      </c>
      <c r="P308" s="93"/>
    </row>
    <row r="309" spans="1:16" ht="120" customHeight="1">
      <c r="A309" s="81">
        <v>306</v>
      </c>
      <c r="B309" s="79" t="s">
        <v>222</v>
      </c>
      <c r="C309" s="120" t="s">
        <v>224</v>
      </c>
      <c r="D309" s="90">
        <v>2</v>
      </c>
      <c r="E309" s="81"/>
      <c r="F309" s="81"/>
      <c r="G309" s="1"/>
      <c r="H309" s="93" t="s">
        <v>820</v>
      </c>
      <c r="I309" s="112"/>
      <c r="J309" s="1"/>
      <c r="K309" s="93" t="s">
        <v>715</v>
      </c>
      <c r="L309" s="93" t="s">
        <v>716</v>
      </c>
      <c r="M309" s="93" t="s">
        <v>461</v>
      </c>
      <c r="N309" s="93" t="s">
        <v>462</v>
      </c>
      <c r="O309" s="93" t="s">
        <v>1266</v>
      </c>
      <c r="P309" s="93"/>
    </row>
    <row r="310" spans="1:16" ht="120" customHeight="1">
      <c r="A310" s="81">
        <v>307</v>
      </c>
      <c r="B310" s="79" t="s">
        <v>222</v>
      </c>
      <c r="C310" s="120" t="s">
        <v>224</v>
      </c>
      <c r="D310" s="90">
        <v>2</v>
      </c>
      <c r="E310" s="81"/>
      <c r="F310" s="81"/>
      <c r="G310" s="1"/>
      <c r="H310" s="93" t="s">
        <v>821</v>
      </c>
      <c r="I310" s="112"/>
      <c r="J310" s="1"/>
      <c r="K310" s="93" t="s">
        <v>1267</v>
      </c>
      <c r="L310" s="93" t="s">
        <v>1008</v>
      </c>
      <c r="M310" s="93" t="s">
        <v>1268</v>
      </c>
      <c r="N310" s="93" t="s">
        <v>1805</v>
      </c>
      <c r="O310" s="93" t="s">
        <v>1677</v>
      </c>
      <c r="P310" s="93"/>
    </row>
    <row r="311" spans="1:16" ht="120" customHeight="1">
      <c r="A311" s="81">
        <v>308</v>
      </c>
      <c r="B311" s="79" t="s">
        <v>222</v>
      </c>
      <c r="C311" s="120" t="s">
        <v>224</v>
      </c>
      <c r="D311" s="90">
        <v>2</v>
      </c>
      <c r="E311" s="81"/>
      <c r="F311" s="81"/>
      <c r="G311" s="1"/>
      <c r="H311" s="93" t="s">
        <v>822</v>
      </c>
      <c r="I311" s="112"/>
      <c r="J311" s="1"/>
      <c r="K311" s="93" t="s">
        <v>1269</v>
      </c>
      <c r="L311" s="93" t="s">
        <v>1088</v>
      </c>
      <c r="M311" s="93" t="s">
        <v>925</v>
      </c>
      <c r="N311" s="93" t="s">
        <v>926</v>
      </c>
      <c r="O311" s="93" t="s">
        <v>1089</v>
      </c>
      <c r="P311" s="93"/>
    </row>
    <row r="312" spans="1:16" ht="120" customHeight="1">
      <c r="A312" s="81">
        <v>309</v>
      </c>
      <c r="B312" s="79" t="s">
        <v>222</v>
      </c>
      <c r="C312" s="120" t="s">
        <v>224</v>
      </c>
      <c r="D312" s="90">
        <v>2</v>
      </c>
      <c r="E312" s="81"/>
      <c r="F312" s="81"/>
      <c r="G312" s="1"/>
      <c r="H312" s="93" t="s">
        <v>782</v>
      </c>
      <c r="I312" s="112"/>
      <c r="J312" s="1"/>
      <c r="K312" s="93" t="s">
        <v>971</v>
      </c>
      <c r="L312" s="93" t="s">
        <v>972</v>
      </c>
      <c r="M312" s="93" t="s">
        <v>973</v>
      </c>
      <c r="N312" s="93" t="s">
        <v>975</v>
      </c>
      <c r="O312" s="93" t="s">
        <v>974</v>
      </c>
      <c r="P312" s="93"/>
    </row>
    <row r="313" spans="1:16" ht="120" customHeight="1">
      <c r="A313" s="81">
        <v>310</v>
      </c>
      <c r="B313" s="79" t="s">
        <v>222</v>
      </c>
      <c r="C313" s="120" t="s">
        <v>224</v>
      </c>
      <c r="D313" s="90">
        <v>2</v>
      </c>
      <c r="E313" s="81"/>
      <c r="F313" s="81"/>
      <c r="G313" s="1"/>
      <c r="H313" s="93" t="s">
        <v>783</v>
      </c>
      <c r="I313" s="112"/>
      <c r="J313" s="1"/>
      <c r="K313" s="93" t="s">
        <v>966</v>
      </c>
      <c r="L313" s="93" t="s">
        <v>967</v>
      </c>
      <c r="M313" s="93" t="s">
        <v>968</v>
      </c>
      <c r="N313" s="93" t="s">
        <v>969</v>
      </c>
      <c r="O313" s="93" t="s">
        <v>970</v>
      </c>
      <c r="P313" s="93"/>
    </row>
    <row r="314" spans="1:16" ht="120" customHeight="1">
      <c r="A314" s="81">
        <v>311</v>
      </c>
      <c r="B314" s="79" t="s">
        <v>222</v>
      </c>
      <c r="C314" s="120" t="s">
        <v>224</v>
      </c>
      <c r="D314" s="90">
        <v>2</v>
      </c>
      <c r="E314" s="81"/>
      <c r="F314" s="81"/>
      <c r="G314" s="1"/>
      <c r="H314" s="93" t="s">
        <v>463</v>
      </c>
      <c r="I314" s="112"/>
      <c r="J314" s="1"/>
      <c r="K314" s="93" t="s">
        <v>965</v>
      </c>
      <c r="L314" s="93" t="s">
        <v>1009</v>
      </c>
      <c r="M314" s="93" t="s">
        <v>464</v>
      </c>
      <c r="N314" s="93" t="s">
        <v>1270</v>
      </c>
      <c r="O314" s="93" t="s">
        <v>1271</v>
      </c>
      <c r="P314" s="93"/>
    </row>
    <row r="315" spans="1:16" ht="120" customHeight="1">
      <c r="A315" s="81">
        <v>312</v>
      </c>
      <c r="B315" s="79" t="s">
        <v>222</v>
      </c>
      <c r="C315" s="120" t="s">
        <v>224</v>
      </c>
      <c r="D315" s="90">
        <v>2</v>
      </c>
      <c r="E315" s="81"/>
      <c r="F315" s="81"/>
      <c r="G315" s="1"/>
      <c r="H315" s="93" t="s">
        <v>791</v>
      </c>
      <c r="I315" s="112"/>
      <c r="J315" s="1"/>
      <c r="K315" s="93" t="s">
        <v>949</v>
      </c>
      <c r="L315" s="93" t="s">
        <v>717</v>
      </c>
      <c r="M315" s="93" t="s">
        <v>465</v>
      </c>
      <c r="N315" s="93" t="s">
        <v>1777</v>
      </c>
      <c r="O315" s="93" t="s">
        <v>1806</v>
      </c>
      <c r="P315" s="93"/>
    </row>
    <row r="316" spans="1:16" ht="120" customHeight="1">
      <c r="A316" s="81">
        <v>313</v>
      </c>
      <c r="B316" s="79" t="s">
        <v>222</v>
      </c>
      <c r="C316" s="120" t="s">
        <v>224</v>
      </c>
      <c r="D316" s="90">
        <v>2</v>
      </c>
      <c r="E316" s="81"/>
      <c r="F316" s="81"/>
      <c r="G316" s="1"/>
      <c r="H316" s="93" t="s">
        <v>823</v>
      </c>
      <c r="I316" s="112"/>
      <c r="J316" s="1"/>
      <c r="K316" s="93" t="s">
        <v>466</v>
      </c>
      <c r="L316" s="93" t="s">
        <v>1272</v>
      </c>
      <c r="M316" s="93" t="s">
        <v>1273</v>
      </c>
      <c r="N316" s="93" t="s">
        <v>1274</v>
      </c>
      <c r="O316" s="93" t="s">
        <v>1275</v>
      </c>
      <c r="P316" s="93"/>
    </row>
    <row r="317" spans="1:16" ht="120" customHeight="1">
      <c r="A317" s="81">
        <v>314</v>
      </c>
      <c r="B317" s="79" t="s">
        <v>222</v>
      </c>
      <c r="C317" s="120" t="s">
        <v>224</v>
      </c>
      <c r="D317" s="90">
        <v>2</v>
      </c>
      <c r="E317" s="81"/>
      <c r="F317" s="81"/>
      <c r="G317" s="1"/>
      <c r="H317" s="93" t="s">
        <v>824</v>
      </c>
      <c r="I317" s="112"/>
      <c r="J317" s="1"/>
      <c r="K317" s="93" t="s">
        <v>467</v>
      </c>
      <c r="L317" s="93" t="s">
        <v>468</v>
      </c>
      <c r="M317" s="93" t="s">
        <v>469</v>
      </c>
      <c r="N317" s="93" t="s">
        <v>1090</v>
      </c>
      <c r="O317" s="93" t="s">
        <v>718</v>
      </c>
      <c r="P317" s="93"/>
    </row>
    <row r="318" spans="1:16" ht="120" customHeight="1">
      <c r="A318" s="81">
        <v>315</v>
      </c>
      <c r="B318" s="79" t="s">
        <v>222</v>
      </c>
      <c r="C318" s="105" t="s">
        <v>270</v>
      </c>
      <c r="D318" s="90">
        <v>2</v>
      </c>
      <c r="E318" s="81"/>
      <c r="F318" s="81"/>
      <c r="G318" s="1"/>
      <c r="H318" s="93" t="s">
        <v>825</v>
      </c>
      <c r="I318" s="112"/>
      <c r="J318" s="1"/>
      <c r="K318" s="93" t="s">
        <v>933</v>
      </c>
      <c r="L318" s="93" t="s">
        <v>1810</v>
      </c>
      <c r="M318" s="93" t="s">
        <v>1809</v>
      </c>
      <c r="N318" s="93" t="s">
        <v>1808</v>
      </c>
      <c r="O318" s="93" t="s">
        <v>1807</v>
      </c>
      <c r="P318" s="93"/>
    </row>
    <row r="319" spans="1:16" ht="120" customHeight="1">
      <c r="A319" s="81">
        <v>316</v>
      </c>
      <c r="B319" s="79" t="s">
        <v>222</v>
      </c>
      <c r="C319" s="105" t="s">
        <v>270</v>
      </c>
      <c r="D319" s="90">
        <v>2</v>
      </c>
      <c r="E319" s="81"/>
      <c r="F319" s="81"/>
      <c r="G319" s="1"/>
      <c r="H319" s="93" t="s">
        <v>826</v>
      </c>
      <c r="I319" s="112"/>
      <c r="J319" s="1"/>
      <c r="K319" s="93" t="s">
        <v>470</v>
      </c>
      <c r="L319" s="93" t="s">
        <v>1091</v>
      </c>
      <c r="M319" s="93" t="s">
        <v>1811</v>
      </c>
      <c r="N319" s="93" t="s">
        <v>1812</v>
      </c>
      <c r="O319" s="93" t="s">
        <v>1813</v>
      </c>
      <c r="P319" s="93"/>
    </row>
    <row r="320" spans="1:16" ht="120" customHeight="1">
      <c r="A320" s="81">
        <v>317</v>
      </c>
      <c r="B320" s="79" t="s">
        <v>222</v>
      </c>
      <c r="C320" s="105" t="s">
        <v>270</v>
      </c>
      <c r="D320" s="90">
        <v>2</v>
      </c>
      <c r="E320" s="81"/>
      <c r="F320" s="81"/>
      <c r="G320" s="1"/>
      <c r="H320" s="93" t="s">
        <v>827</v>
      </c>
      <c r="I320" s="112"/>
      <c r="J320" s="1"/>
      <c r="K320" s="93" t="s">
        <v>932</v>
      </c>
      <c r="L320" s="93" t="s">
        <v>931</v>
      </c>
      <c r="M320" s="93" t="s">
        <v>1816</v>
      </c>
      <c r="N320" s="93" t="s">
        <v>1815</v>
      </c>
      <c r="O320" s="93" t="s">
        <v>1814</v>
      </c>
      <c r="P320" s="93"/>
    </row>
    <row r="321" spans="1:16" ht="120" customHeight="1">
      <c r="A321" s="81">
        <v>318</v>
      </c>
      <c r="B321" s="79" t="s">
        <v>222</v>
      </c>
      <c r="C321" s="105" t="s">
        <v>270</v>
      </c>
      <c r="D321" s="90">
        <v>2</v>
      </c>
      <c r="E321" s="81"/>
      <c r="F321" s="81"/>
      <c r="G321" s="1"/>
      <c r="H321" s="93" t="s">
        <v>471</v>
      </c>
      <c r="I321" s="112"/>
      <c r="J321" s="1"/>
      <c r="K321" s="93" t="s">
        <v>930</v>
      </c>
      <c r="L321" s="93" t="s">
        <v>1817</v>
      </c>
      <c r="M321" s="93" t="s">
        <v>1818</v>
      </c>
      <c r="N321" s="93" t="s">
        <v>1819</v>
      </c>
      <c r="O321" s="93" t="s">
        <v>1820</v>
      </c>
      <c r="P321" s="93"/>
    </row>
    <row r="322" spans="1:16" ht="120" customHeight="1">
      <c r="A322" s="81">
        <v>319</v>
      </c>
      <c r="B322" s="79" t="s">
        <v>222</v>
      </c>
      <c r="C322" s="105" t="s">
        <v>270</v>
      </c>
      <c r="D322" s="90">
        <v>2</v>
      </c>
      <c r="E322" s="81"/>
      <c r="F322" s="81"/>
      <c r="G322" s="1"/>
      <c r="H322" s="93" t="s">
        <v>719</v>
      </c>
      <c r="I322" s="112"/>
      <c r="J322" s="1"/>
      <c r="K322" s="93" t="s">
        <v>927</v>
      </c>
      <c r="L322" s="93" t="s">
        <v>1276</v>
      </c>
      <c r="M322" s="93" t="s">
        <v>1277</v>
      </c>
      <c r="N322" s="93" t="s">
        <v>1278</v>
      </c>
      <c r="O322" s="93" t="s">
        <v>1279</v>
      </c>
      <c r="P322" s="93"/>
    </row>
    <row r="323" spans="1:16" ht="120" customHeight="1">
      <c r="A323" s="81">
        <v>320</v>
      </c>
      <c r="B323" s="79" t="s">
        <v>225</v>
      </c>
      <c r="C323" s="120" t="s">
        <v>226</v>
      </c>
      <c r="D323" s="90">
        <v>2</v>
      </c>
      <c r="E323" s="81"/>
      <c r="F323" s="81"/>
      <c r="G323" s="1"/>
      <c r="H323" s="93" t="s">
        <v>828</v>
      </c>
      <c r="I323" s="112"/>
      <c r="J323" s="1"/>
      <c r="K323" s="93" t="s">
        <v>903</v>
      </c>
      <c r="L323" s="93" t="s">
        <v>1280</v>
      </c>
      <c r="M323" s="93" t="s">
        <v>1822</v>
      </c>
      <c r="N323" s="93" t="s">
        <v>1821</v>
      </c>
      <c r="O323" s="93" t="s">
        <v>472</v>
      </c>
      <c r="P323" s="93"/>
    </row>
    <row r="324" spans="1:16" ht="120" customHeight="1">
      <c r="A324" s="81">
        <v>321</v>
      </c>
      <c r="B324" s="79" t="s">
        <v>225</v>
      </c>
      <c r="C324" s="120" t="s">
        <v>226</v>
      </c>
      <c r="D324" s="90">
        <v>2</v>
      </c>
      <c r="E324" s="81"/>
      <c r="F324" s="81"/>
      <c r="G324" s="1"/>
      <c r="H324" s="93" t="s">
        <v>829</v>
      </c>
      <c r="I324" s="112"/>
      <c r="J324" s="1"/>
      <c r="K324" s="93" t="s">
        <v>902</v>
      </c>
      <c r="L324" s="93" t="s">
        <v>1281</v>
      </c>
      <c r="M324" s="93" t="s">
        <v>1282</v>
      </c>
      <c r="N324" s="93" t="s">
        <v>1283</v>
      </c>
      <c r="O324" s="93" t="s">
        <v>1823</v>
      </c>
      <c r="P324" s="93"/>
    </row>
    <row r="325" spans="1:16" ht="120" customHeight="1">
      <c r="A325" s="81">
        <v>322</v>
      </c>
      <c r="B325" s="79" t="s">
        <v>225</v>
      </c>
      <c r="C325" s="120" t="s">
        <v>227</v>
      </c>
      <c r="D325" s="90">
        <v>2</v>
      </c>
      <c r="E325" s="81"/>
      <c r="F325" s="81"/>
      <c r="G325" s="1"/>
      <c r="H325" s="93" t="s">
        <v>830</v>
      </c>
      <c r="I325" s="112"/>
      <c r="J325" s="1"/>
      <c r="K325" s="93" t="s">
        <v>901</v>
      </c>
      <c r="L325" s="93" t="s">
        <v>1829</v>
      </c>
      <c r="M325" s="93" t="s">
        <v>1826</v>
      </c>
      <c r="N325" s="93" t="s">
        <v>1825</v>
      </c>
      <c r="O325" s="93" t="s">
        <v>1824</v>
      </c>
      <c r="P325" s="93"/>
    </row>
    <row r="326" spans="1:16" ht="120" customHeight="1">
      <c r="A326" s="81">
        <v>323</v>
      </c>
      <c r="B326" s="79" t="s">
        <v>225</v>
      </c>
      <c r="C326" s="120" t="s">
        <v>227</v>
      </c>
      <c r="D326" s="90">
        <v>2</v>
      </c>
      <c r="E326" s="81"/>
      <c r="F326" s="81"/>
      <c r="G326" s="1"/>
      <c r="H326" s="93" t="s">
        <v>831</v>
      </c>
      <c r="I326" s="112"/>
      <c r="J326" s="1"/>
      <c r="K326" s="93" t="s">
        <v>473</v>
      </c>
      <c r="L326" s="93" t="s">
        <v>1828</v>
      </c>
      <c r="M326" s="93" t="s">
        <v>1827</v>
      </c>
      <c r="N326" s="93" t="s">
        <v>1830</v>
      </c>
      <c r="O326" s="93" t="s">
        <v>1831</v>
      </c>
      <c r="P326" s="93"/>
    </row>
    <row r="327" spans="1:16" ht="120" customHeight="1">
      <c r="A327" s="81">
        <v>324</v>
      </c>
      <c r="B327" s="79" t="s">
        <v>225</v>
      </c>
      <c r="C327" s="120" t="s">
        <v>227</v>
      </c>
      <c r="D327" s="90">
        <v>2</v>
      </c>
      <c r="E327" s="81"/>
      <c r="F327" s="81"/>
      <c r="G327" s="1"/>
      <c r="H327" s="93" t="s">
        <v>832</v>
      </c>
      <c r="I327" s="112"/>
      <c r="J327" s="1"/>
      <c r="K327" s="93" t="s">
        <v>474</v>
      </c>
      <c r="L327" s="93" t="s">
        <v>475</v>
      </c>
      <c r="M327" s="93" t="s">
        <v>476</v>
      </c>
      <c r="N327" s="93" t="s">
        <v>477</v>
      </c>
      <c r="O327" s="93" t="s">
        <v>478</v>
      </c>
      <c r="P327" s="93"/>
    </row>
    <row r="328" spans="1:16" ht="120" customHeight="1">
      <c r="A328" s="81">
        <v>325</v>
      </c>
      <c r="B328" s="79" t="s">
        <v>225</v>
      </c>
      <c r="C328" s="120" t="s">
        <v>227</v>
      </c>
      <c r="D328" s="90">
        <v>2</v>
      </c>
      <c r="E328" s="81"/>
      <c r="F328" s="81"/>
      <c r="G328" s="1"/>
      <c r="H328" s="93" t="s">
        <v>833</v>
      </c>
      <c r="I328" s="112"/>
      <c r="J328" s="1"/>
      <c r="K328" s="93" t="s">
        <v>1284</v>
      </c>
      <c r="L328" s="93" t="s">
        <v>1285</v>
      </c>
      <c r="M328" s="93" t="s">
        <v>1834</v>
      </c>
      <c r="N328" s="93" t="s">
        <v>1833</v>
      </c>
      <c r="O328" s="93" t="s">
        <v>1832</v>
      </c>
      <c r="P328" s="93"/>
    </row>
    <row r="329" spans="1:16" ht="120" customHeight="1">
      <c r="A329" s="81">
        <v>326</v>
      </c>
      <c r="B329" s="79" t="s">
        <v>225</v>
      </c>
      <c r="C329" s="120" t="s">
        <v>227</v>
      </c>
      <c r="D329" s="90">
        <v>2</v>
      </c>
      <c r="E329" s="81"/>
      <c r="F329" s="81"/>
      <c r="G329" s="1"/>
      <c r="H329" s="93" t="s">
        <v>834</v>
      </c>
      <c r="I329" s="112"/>
      <c r="J329" s="1"/>
      <c r="K329" s="93" t="s">
        <v>720</v>
      </c>
      <c r="L329" s="93" t="s">
        <v>479</v>
      </c>
      <c r="M329" s="93" t="s">
        <v>1286</v>
      </c>
      <c r="N329" s="93" t="s">
        <v>928</v>
      </c>
      <c r="O329" s="93" t="s">
        <v>929</v>
      </c>
      <c r="P329" s="93"/>
    </row>
    <row r="330" spans="1:16" ht="120" customHeight="1">
      <c r="A330" s="81">
        <v>327</v>
      </c>
      <c r="B330" s="79" t="s">
        <v>225</v>
      </c>
      <c r="C330" s="120" t="s">
        <v>227</v>
      </c>
      <c r="D330" s="90">
        <v>2</v>
      </c>
      <c r="E330" s="81"/>
      <c r="F330" s="81"/>
      <c r="G330" s="1"/>
      <c r="H330" s="93" t="s">
        <v>835</v>
      </c>
      <c r="I330" s="112"/>
      <c r="J330" s="1"/>
      <c r="K330" s="93" t="s">
        <v>900</v>
      </c>
      <c r="L330" s="93" t="s">
        <v>480</v>
      </c>
      <c r="M330" s="93" t="s">
        <v>1287</v>
      </c>
      <c r="N330" s="93" t="s">
        <v>481</v>
      </c>
      <c r="O330" s="93" t="s">
        <v>721</v>
      </c>
      <c r="P330" s="93"/>
    </row>
    <row r="331" spans="1:16" ht="120" customHeight="1">
      <c r="A331" s="81">
        <v>328</v>
      </c>
      <c r="B331" s="79" t="s">
        <v>225</v>
      </c>
      <c r="C331" s="105" t="s">
        <v>271</v>
      </c>
      <c r="D331" s="90">
        <v>2</v>
      </c>
      <c r="E331" s="81"/>
      <c r="F331" s="81"/>
      <c r="G331" s="1"/>
      <c r="H331" s="93" t="s">
        <v>836</v>
      </c>
      <c r="I331" s="112"/>
      <c r="J331" s="1"/>
      <c r="K331" s="93" t="s">
        <v>899</v>
      </c>
      <c r="L331" s="93" t="s">
        <v>893</v>
      </c>
      <c r="M331" s="93" t="s">
        <v>1835</v>
      </c>
      <c r="N331" s="93" t="s">
        <v>1836</v>
      </c>
      <c r="O331" s="93" t="s">
        <v>897</v>
      </c>
      <c r="P331" s="93"/>
    </row>
    <row r="332" spans="1:16" ht="120" customHeight="1">
      <c r="A332" s="81">
        <v>329</v>
      </c>
      <c r="B332" s="79" t="s">
        <v>225</v>
      </c>
      <c r="C332" s="105" t="s">
        <v>271</v>
      </c>
      <c r="D332" s="90">
        <v>2</v>
      </c>
      <c r="E332" s="81"/>
      <c r="F332" s="81"/>
      <c r="G332" s="1"/>
      <c r="H332" s="93" t="s">
        <v>964</v>
      </c>
      <c r="I332" s="112"/>
      <c r="J332" s="1"/>
      <c r="K332" s="93" t="s">
        <v>898</v>
      </c>
      <c r="L332" s="93" t="s">
        <v>894</v>
      </c>
      <c r="M332" s="93" t="s">
        <v>1838</v>
      </c>
      <c r="N332" s="93" t="s">
        <v>1837</v>
      </c>
      <c r="O332" s="93" t="s">
        <v>1839</v>
      </c>
      <c r="P332" s="93"/>
    </row>
    <row r="333" spans="1:16" ht="120" customHeight="1">
      <c r="A333" s="81">
        <v>330</v>
      </c>
      <c r="B333" s="79" t="s">
        <v>225</v>
      </c>
      <c r="C333" s="120" t="s">
        <v>220</v>
      </c>
      <c r="D333" s="90">
        <v>2</v>
      </c>
      <c r="E333" s="81"/>
      <c r="F333" s="81"/>
      <c r="G333" s="1"/>
      <c r="H333" s="93" t="s">
        <v>837</v>
      </c>
      <c r="I333" s="112"/>
      <c r="J333" s="1"/>
      <c r="K333" s="93" t="s">
        <v>482</v>
      </c>
      <c r="L333" s="93" t="s">
        <v>857</v>
      </c>
      <c r="M333" s="93" t="s">
        <v>1288</v>
      </c>
      <c r="N333" s="93" t="s">
        <v>1289</v>
      </c>
      <c r="O333" s="93" t="s">
        <v>1290</v>
      </c>
      <c r="P333" s="93"/>
    </row>
    <row r="334" spans="1:16" ht="120" customHeight="1">
      <c r="A334" s="81">
        <v>331</v>
      </c>
      <c r="B334" s="79" t="s">
        <v>225</v>
      </c>
      <c r="C334" s="105" t="s">
        <v>272</v>
      </c>
      <c r="D334" s="90">
        <v>2</v>
      </c>
      <c r="E334" s="81"/>
      <c r="F334" s="81"/>
      <c r="G334" s="1"/>
      <c r="H334" s="93" t="s">
        <v>838</v>
      </c>
      <c r="I334" s="112"/>
      <c r="J334" s="1"/>
      <c r="K334" s="93" t="s">
        <v>895</v>
      </c>
      <c r="L334" s="93" t="s">
        <v>1841</v>
      </c>
      <c r="M334" s="93" t="s">
        <v>1840</v>
      </c>
      <c r="N334" s="93" t="s">
        <v>896</v>
      </c>
      <c r="O334" s="93" t="s">
        <v>1291</v>
      </c>
      <c r="P334" s="93"/>
    </row>
    <row r="335" spans="1:16" ht="120" customHeight="1">
      <c r="A335" s="81">
        <v>332</v>
      </c>
      <c r="B335" s="79" t="s">
        <v>225</v>
      </c>
      <c r="C335" s="105" t="s">
        <v>272</v>
      </c>
      <c r="D335" s="90">
        <v>2</v>
      </c>
      <c r="E335" s="81"/>
      <c r="F335" s="81"/>
      <c r="G335" s="1"/>
      <c r="H335" s="93" t="s">
        <v>839</v>
      </c>
      <c r="I335" s="112"/>
      <c r="J335" s="1"/>
      <c r="K335" s="93" t="s">
        <v>483</v>
      </c>
      <c r="L335" s="93" t="s">
        <v>1842</v>
      </c>
      <c r="M335" s="93" t="s">
        <v>484</v>
      </c>
      <c r="N335" s="93" t="s">
        <v>1092</v>
      </c>
      <c r="O335" s="93" t="s">
        <v>1762</v>
      </c>
      <c r="P335" s="93"/>
    </row>
    <row r="336" spans="1:16" ht="120" customHeight="1">
      <c r="A336" s="81">
        <v>333</v>
      </c>
      <c r="B336" s="79" t="s">
        <v>225</v>
      </c>
      <c r="C336" s="105" t="s">
        <v>272</v>
      </c>
      <c r="D336" s="90">
        <v>2</v>
      </c>
      <c r="E336" s="81"/>
      <c r="F336" s="81"/>
      <c r="G336" s="1"/>
      <c r="H336" s="93" t="s">
        <v>840</v>
      </c>
      <c r="I336" s="112"/>
      <c r="J336" s="1"/>
      <c r="K336" s="93" t="s">
        <v>1292</v>
      </c>
      <c r="L336" s="93" t="s">
        <v>1093</v>
      </c>
      <c r="M336" s="93" t="s">
        <v>1843</v>
      </c>
      <c r="N336" s="93" t="s">
        <v>1844</v>
      </c>
      <c r="O336" s="93" t="s">
        <v>1845</v>
      </c>
      <c r="P336" s="93"/>
    </row>
    <row r="337" spans="1:16" ht="120" customHeight="1">
      <c r="A337" s="81">
        <v>334</v>
      </c>
      <c r="B337" s="79" t="s">
        <v>228</v>
      </c>
      <c r="C337" s="120" t="s">
        <v>229</v>
      </c>
      <c r="D337" s="90">
        <v>2</v>
      </c>
      <c r="E337" s="81"/>
      <c r="F337" s="81"/>
      <c r="G337" s="1"/>
      <c r="H337" s="93" t="s">
        <v>841</v>
      </c>
      <c r="I337" s="112"/>
      <c r="J337" s="1"/>
      <c r="K337" s="93" t="s">
        <v>485</v>
      </c>
      <c r="L337" s="93" t="s">
        <v>486</v>
      </c>
      <c r="M337" s="93" t="s">
        <v>858</v>
      </c>
      <c r="N337" s="93" t="s">
        <v>722</v>
      </c>
      <c r="O337" s="93" t="s">
        <v>1293</v>
      </c>
      <c r="P337" s="93"/>
    </row>
    <row r="338" spans="1:16" ht="120" customHeight="1">
      <c r="A338" s="81">
        <v>335</v>
      </c>
      <c r="B338" s="79" t="s">
        <v>228</v>
      </c>
      <c r="C338" s="120" t="s">
        <v>229</v>
      </c>
      <c r="D338" s="90">
        <v>2</v>
      </c>
      <c r="E338" s="81"/>
      <c r="F338" s="81"/>
      <c r="G338" s="1"/>
      <c r="H338" s="93" t="s">
        <v>723</v>
      </c>
      <c r="I338" s="112"/>
      <c r="J338" s="1"/>
      <c r="K338" s="93" t="s">
        <v>1294</v>
      </c>
      <c r="L338" s="93" t="s">
        <v>1094</v>
      </c>
      <c r="M338" s="93" t="s">
        <v>872</v>
      </c>
      <c r="N338" s="93" t="s">
        <v>1295</v>
      </c>
      <c r="O338" s="93" t="s">
        <v>1296</v>
      </c>
      <c r="P338" s="93"/>
    </row>
    <row r="339" spans="1:16" ht="120" customHeight="1">
      <c r="A339" s="81">
        <v>336</v>
      </c>
      <c r="B339" s="79" t="s">
        <v>228</v>
      </c>
      <c r="C339" s="105" t="s">
        <v>273</v>
      </c>
      <c r="D339" s="90">
        <v>2</v>
      </c>
      <c r="E339" s="81"/>
      <c r="F339" s="81"/>
      <c r="G339" s="1"/>
      <c r="H339" s="93" t="s">
        <v>842</v>
      </c>
      <c r="I339" s="112"/>
      <c r="J339" s="1"/>
      <c r="K339" s="93" t="s">
        <v>1297</v>
      </c>
      <c r="L339" s="93" t="s">
        <v>1744</v>
      </c>
      <c r="M339" s="93" t="s">
        <v>1298</v>
      </c>
      <c r="N339" s="93" t="s">
        <v>1763</v>
      </c>
      <c r="O339" s="93" t="s">
        <v>1847</v>
      </c>
      <c r="P339" s="93"/>
    </row>
    <row r="340" spans="1:16" ht="120" customHeight="1">
      <c r="A340" s="81">
        <v>337</v>
      </c>
      <c r="B340" s="79" t="s">
        <v>228</v>
      </c>
      <c r="C340" s="105" t="s">
        <v>273</v>
      </c>
      <c r="D340" s="90">
        <v>2</v>
      </c>
      <c r="E340" s="81"/>
      <c r="F340" s="81"/>
      <c r="G340" s="1"/>
      <c r="H340" s="93" t="s">
        <v>843</v>
      </c>
      <c r="I340" s="112"/>
      <c r="J340" s="1"/>
      <c r="K340" s="93" t="s">
        <v>888</v>
      </c>
      <c r="L340" s="93" t="s">
        <v>1299</v>
      </c>
      <c r="M340" s="93" t="s">
        <v>1300</v>
      </c>
      <c r="N340" s="93" t="s">
        <v>1301</v>
      </c>
      <c r="O340" s="93" t="s">
        <v>1846</v>
      </c>
      <c r="P340" s="93"/>
    </row>
    <row r="341" spans="1:16" ht="120" customHeight="1">
      <c r="A341" s="81">
        <v>338</v>
      </c>
      <c r="B341" s="79" t="s">
        <v>228</v>
      </c>
      <c r="C341" s="105" t="s">
        <v>273</v>
      </c>
      <c r="D341" s="90">
        <v>2</v>
      </c>
      <c r="E341" s="81"/>
      <c r="F341" s="81"/>
      <c r="G341" s="1"/>
      <c r="H341" s="93" t="s">
        <v>844</v>
      </c>
      <c r="I341" s="112"/>
      <c r="J341" s="1"/>
      <c r="K341" s="93" t="s">
        <v>487</v>
      </c>
      <c r="L341" s="93" t="s">
        <v>1302</v>
      </c>
      <c r="M341" s="93" t="s">
        <v>1850</v>
      </c>
      <c r="N341" s="93" t="s">
        <v>1849</v>
      </c>
      <c r="O341" s="93" t="s">
        <v>1848</v>
      </c>
      <c r="P341" s="93"/>
    </row>
    <row r="342" spans="1:16" ht="120" customHeight="1">
      <c r="A342" s="81">
        <v>339</v>
      </c>
      <c r="B342" s="79" t="s">
        <v>228</v>
      </c>
      <c r="C342" s="105" t="s">
        <v>273</v>
      </c>
      <c r="D342" s="90">
        <v>2</v>
      </c>
      <c r="E342" s="81"/>
      <c r="F342" s="81"/>
      <c r="G342" s="1"/>
      <c r="H342" s="93" t="s">
        <v>845</v>
      </c>
      <c r="I342" s="112"/>
      <c r="J342" s="1"/>
      <c r="K342" s="93" t="s">
        <v>887</v>
      </c>
      <c r="L342" s="93" t="s">
        <v>1303</v>
      </c>
      <c r="M342" s="93" t="s">
        <v>1851</v>
      </c>
      <c r="N342" s="93" t="s">
        <v>1678</v>
      </c>
      <c r="O342" s="93" t="s">
        <v>1852</v>
      </c>
      <c r="P342" s="93"/>
    </row>
    <row r="343" spans="1:16" ht="120" customHeight="1">
      <c r="A343" s="81">
        <v>340</v>
      </c>
      <c r="B343" s="79" t="s">
        <v>228</v>
      </c>
      <c r="C343" s="105" t="s">
        <v>273</v>
      </c>
      <c r="D343" s="90">
        <v>2</v>
      </c>
      <c r="E343" s="81"/>
      <c r="F343" s="81"/>
      <c r="G343" s="1"/>
      <c r="H343" s="93" t="s">
        <v>846</v>
      </c>
      <c r="I343" s="112"/>
      <c r="J343" s="1"/>
      <c r="K343" s="93" t="s">
        <v>488</v>
      </c>
      <c r="L343" s="93" t="s">
        <v>563</v>
      </c>
      <c r="M343" s="93" t="s">
        <v>1730</v>
      </c>
      <c r="N343" s="93" t="s">
        <v>1342</v>
      </c>
      <c r="O343" s="93" t="s">
        <v>1349</v>
      </c>
      <c r="P343" s="93"/>
    </row>
  </sheetData>
  <autoFilter ref="A3:P343" xr:uid="{00000000-0009-0000-0000-000004000000}"/>
  <dataConsolidate/>
  <mergeCells count="15">
    <mergeCell ref="J2:J3"/>
    <mergeCell ref="K1:P1"/>
    <mergeCell ref="G1:H1"/>
    <mergeCell ref="A1:A3"/>
    <mergeCell ref="B2:B3"/>
    <mergeCell ref="H2:H3"/>
    <mergeCell ref="B1:C1"/>
    <mergeCell ref="C2:C3"/>
    <mergeCell ref="G2:G3"/>
    <mergeCell ref="F2:F3"/>
    <mergeCell ref="E1:F1"/>
    <mergeCell ref="E2:E3"/>
    <mergeCell ref="D2:D3"/>
    <mergeCell ref="I1:J1"/>
    <mergeCell ref="I2:I3"/>
  </mergeCells>
  <phoneticPr fontId="2" type="noConversion"/>
  <conditionalFormatting sqref="E1 B1 B2:F2 C3 H2:H3 I1:J3">
    <cfRule type="containsBlanks" dxfId="530" priority="5999">
      <formula>LEN(TRIM(B1))=0</formula>
    </cfRule>
  </conditionalFormatting>
  <conditionalFormatting sqref="G2:G3">
    <cfRule type="containsBlanks" dxfId="529" priority="3836">
      <formula>LEN(TRIM(G2))=0</formula>
    </cfRule>
  </conditionalFormatting>
  <conditionalFormatting sqref="A1:A3">
    <cfRule type="containsBlanks" dxfId="528" priority="2924">
      <formula>LEN(TRIM(A1))=0</formula>
    </cfRule>
  </conditionalFormatting>
  <conditionalFormatting sqref="P2:P3">
    <cfRule type="containsBlanks" dxfId="527" priority="1254">
      <formula>LEN(TRIM(P2))=0</formula>
    </cfRule>
  </conditionalFormatting>
  <conditionalFormatting sqref="K2:O3 K1">
    <cfRule type="containsBlanks" dxfId="526" priority="1222">
      <formula>LEN(TRIM(K1))=0</formula>
    </cfRule>
  </conditionalFormatting>
  <conditionalFormatting sqref="E23:F24 K11:O33 H14 H26 G4:G65 I4:J65 K39:O43 E37:F39 F40:F45 E46:F51 F52:F53 F61:F63 F31:F36">
    <cfRule type="containsBlanks" dxfId="525" priority="528">
      <formula>LEN(TRIM(E4))=0</formula>
    </cfRule>
  </conditionalFormatting>
  <conditionalFormatting sqref="F4">
    <cfRule type="containsBlanks" dxfId="524" priority="527">
      <formula>LEN(TRIM(F4))=0</formula>
    </cfRule>
  </conditionalFormatting>
  <conditionalFormatting sqref="F6">
    <cfRule type="containsBlanks" dxfId="523" priority="525">
      <formula>LEN(TRIM(F6))=0</formula>
    </cfRule>
  </conditionalFormatting>
  <conditionalFormatting sqref="F5">
    <cfRule type="containsBlanks" dxfId="522" priority="526">
      <formula>LEN(TRIM(F5))=0</formula>
    </cfRule>
  </conditionalFormatting>
  <conditionalFormatting sqref="F7">
    <cfRule type="containsBlanks" dxfId="521" priority="524">
      <formula>LEN(TRIM(F7))=0</formula>
    </cfRule>
  </conditionalFormatting>
  <conditionalFormatting sqref="F10">
    <cfRule type="containsBlanks" dxfId="520" priority="521">
      <formula>LEN(TRIM(F10))=0</formula>
    </cfRule>
  </conditionalFormatting>
  <conditionalFormatting sqref="F8">
    <cfRule type="containsBlanks" dxfId="519" priority="523">
      <formula>LEN(TRIM(F8))=0</formula>
    </cfRule>
  </conditionalFormatting>
  <conditionalFormatting sqref="F9">
    <cfRule type="containsBlanks" dxfId="518" priority="522">
      <formula>LEN(TRIM(F9))=0</formula>
    </cfRule>
  </conditionalFormatting>
  <conditionalFormatting sqref="F12">
    <cfRule type="containsBlanks" dxfId="517" priority="519">
      <formula>LEN(TRIM(F12))=0</formula>
    </cfRule>
  </conditionalFormatting>
  <conditionalFormatting sqref="F11">
    <cfRule type="containsBlanks" dxfId="516" priority="520">
      <formula>LEN(TRIM(F11))=0</formula>
    </cfRule>
  </conditionalFormatting>
  <conditionalFormatting sqref="F14">
    <cfRule type="containsBlanks" dxfId="515" priority="517">
      <formula>LEN(TRIM(F14))=0</formula>
    </cfRule>
  </conditionalFormatting>
  <conditionalFormatting sqref="F13">
    <cfRule type="containsBlanks" dxfId="514" priority="518">
      <formula>LEN(TRIM(F13))=0</formula>
    </cfRule>
  </conditionalFormatting>
  <conditionalFormatting sqref="F15">
    <cfRule type="containsBlanks" dxfId="513" priority="516">
      <formula>LEN(TRIM(F15))=0</formula>
    </cfRule>
  </conditionalFormatting>
  <conditionalFormatting sqref="F19">
    <cfRule type="containsBlanks" dxfId="512" priority="515">
      <formula>LEN(TRIM(F19))=0</formula>
    </cfRule>
  </conditionalFormatting>
  <conditionalFormatting sqref="F20">
    <cfRule type="containsBlanks" dxfId="511" priority="514">
      <formula>LEN(TRIM(F20))=0</formula>
    </cfRule>
  </conditionalFormatting>
  <conditionalFormatting sqref="E19">
    <cfRule type="containsBlanks" dxfId="510" priority="513">
      <formula>LEN(TRIM(E19))=0</formula>
    </cfRule>
  </conditionalFormatting>
  <conditionalFormatting sqref="E20">
    <cfRule type="containsBlanks" dxfId="509" priority="512">
      <formula>LEN(TRIM(E20))=0</formula>
    </cfRule>
  </conditionalFormatting>
  <conditionalFormatting sqref="F21">
    <cfRule type="containsBlanks" dxfId="508" priority="511">
      <formula>LEN(TRIM(F21))=0</formula>
    </cfRule>
  </conditionalFormatting>
  <conditionalFormatting sqref="E21">
    <cfRule type="containsBlanks" dxfId="507" priority="510">
      <formula>LEN(TRIM(E21))=0</formula>
    </cfRule>
  </conditionalFormatting>
  <conditionalFormatting sqref="F22">
    <cfRule type="containsBlanks" dxfId="506" priority="509">
      <formula>LEN(TRIM(F22))=0</formula>
    </cfRule>
  </conditionalFormatting>
  <conditionalFormatting sqref="E22">
    <cfRule type="containsBlanks" dxfId="505" priority="508">
      <formula>LEN(TRIM(E22))=0</formula>
    </cfRule>
  </conditionalFormatting>
  <conditionalFormatting sqref="F25">
    <cfRule type="containsBlanks" dxfId="504" priority="507">
      <formula>LEN(TRIM(F25))=0</formula>
    </cfRule>
  </conditionalFormatting>
  <conditionalFormatting sqref="F26">
    <cfRule type="containsBlanks" dxfId="503" priority="506">
      <formula>LEN(TRIM(F26))=0</formula>
    </cfRule>
  </conditionalFormatting>
  <conditionalFormatting sqref="F27">
    <cfRule type="containsBlanks" dxfId="502" priority="505">
      <formula>LEN(TRIM(F27))=0</formula>
    </cfRule>
  </conditionalFormatting>
  <conditionalFormatting sqref="F16">
    <cfRule type="containsBlanks" dxfId="501" priority="503">
      <formula>LEN(TRIM(F16))=0</formula>
    </cfRule>
  </conditionalFormatting>
  <conditionalFormatting sqref="F17">
    <cfRule type="containsBlanks" dxfId="500" priority="502">
      <formula>LEN(TRIM(F17))=0</formula>
    </cfRule>
  </conditionalFormatting>
  <conditionalFormatting sqref="F18">
    <cfRule type="containsBlanks" dxfId="499" priority="501">
      <formula>LEN(TRIM(F18))=0</formula>
    </cfRule>
  </conditionalFormatting>
  <conditionalFormatting sqref="F28">
    <cfRule type="containsBlanks" dxfId="498" priority="500">
      <formula>LEN(TRIM(F28))=0</formula>
    </cfRule>
  </conditionalFormatting>
  <conditionalFormatting sqref="E28">
    <cfRule type="containsBlanks" dxfId="497" priority="499">
      <formula>LEN(TRIM(E28))=0</formula>
    </cfRule>
  </conditionalFormatting>
  <conditionalFormatting sqref="F29">
    <cfRule type="containsBlanks" dxfId="496" priority="498">
      <formula>LEN(TRIM(F29))=0</formula>
    </cfRule>
  </conditionalFormatting>
  <conditionalFormatting sqref="E29">
    <cfRule type="containsBlanks" dxfId="495" priority="497">
      <formula>LEN(TRIM(E29))=0</formula>
    </cfRule>
  </conditionalFormatting>
  <conditionalFormatting sqref="F30">
    <cfRule type="containsBlanks" dxfId="494" priority="496">
      <formula>LEN(TRIM(F30))=0</formula>
    </cfRule>
  </conditionalFormatting>
  <conditionalFormatting sqref="E30">
    <cfRule type="containsBlanks" dxfId="493" priority="495">
      <formula>LEN(TRIM(E30))=0</formula>
    </cfRule>
  </conditionalFormatting>
  <conditionalFormatting sqref="F54:F55">
    <cfRule type="containsBlanks" dxfId="492" priority="494">
      <formula>LEN(TRIM(F54))=0</formula>
    </cfRule>
  </conditionalFormatting>
  <conditionalFormatting sqref="F56">
    <cfRule type="containsBlanks" dxfId="491" priority="493">
      <formula>LEN(TRIM(F56))=0</formula>
    </cfRule>
  </conditionalFormatting>
  <conditionalFormatting sqref="F57">
    <cfRule type="containsBlanks" dxfId="490" priority="492">
      <formula>LEN(TRIM(F57))=0</formula>
    </cfRule>
  </conditionalFormatting>
  <conditionalFormatting sqref="F58">
    <cfRule type="containsBlanks" dxfId="489" priority="491">
      <formula>LEN(TRIM(F58))=0</formula>
    </cfRule>
  </conditionalFormatting>
  <conditionalFormatting sqref="F59">
    <cfRule type="containsBlanks" dxfId="488" priority="490">
      <formula>LEN(TRIM(F59))=0</formula>
    </cfRule>
  </conditionalFormatting>
  <conditionalFormatting sqref="F60">
    <cfRule type="containsBlanks" dxfId="487" priority="489">
      <formula>LEN(TRIM(F60))=0</formula>
    </cfRule>
  </conditionalFormatting>
  <conditionalFormatting sqref="F64">
    <cfRule type="containsBlanks" dxfId="486" priority="488">
      <formula>LEN(TRIM(F64))=0</formula>
    </cfRule>
  </conditionalFormatting>
  <conditionalFormatting sqref="F65">
    <cfRule type="containsBlanks" dxfId="485" priority="487">
      <formula>LEN(TRIM(F65))=0</formula>
    </cfRule>
  </conditionalFormatting>
  <conditionalFormatting sqref="E27">
    <cfRule type="containsBlanks" dxfId="484" priority="504">
      <formula>LEN(TRIM(E27))=0</formula>
    </cfRule>
  </conditionalFormatting>
  <conditionalFormatting sqref="K4:O5 K6:M6">
    <cfRule type="containsBlanks" dxfId="483" priority="486">
      <formula>LEN(TRIM(K4))=0</formula>
    </cfRule>
  </conditionalFormatting>
  <conditionalFormatting sqref="N6:O6">
    <cfRule type="containsBlanks" dxfId="482" priority="485">
      <formula>LEN(TRIM(N6))=0</formula>
    </cfRule>
  </conditionalFormatting>
  <conditionalFormatting sqref="H15">
    <cfRule type="containsBlanks" dxfId="481" priority="484">
      <formula>LEN(TRIM(H15))=0</formula>
    </cfRule>
  </conditionalFormatting>
  <conditionalFormatting sqref="H16">
    <cfRule type="containsBlanks" dxfId="480" priority="483">
      <formula>LEN(TRIM(H16))=0</formula>
    </cfRule>
  </conditionalFormatting>
  <conditionalFormatting sqref="H17">
    <cfRule type="containsBlanks" dxfId="479" priority="482">
      <formula>LEN(TRIM(H17))=0</formula>
    </cfRule>
  </conditionalFormatting>
  <conditionalFormatting sqref="H18">
    <cfRule type="containsBlanks" dxfId="478" priority="481">
      <formula>LEN(TRIM(H18))=0</formula>
    </cfRule>
  </conditionalFormatting>
  <conditionalFormatting sqref="H19">
    <cfRule type="containsBlanks" dxfId="477" priority="480">
      <formula>LEN(TRIM(H19))=0</formula>
    </cfRule>
  </conditionalFormatting>
  <conditionalFormatting sqref="H20">
    <cfRule type="containsBlanks" dxfId="476" priority="479">
      <formula>LEN(TRIM(H20))=0</formula>
    </cfRule>
  </conditionalFormatting>
  <conditionalFormatting sqref="H21">
    <cfRule type="containsBlanks" dxfId="475" priority="478">
      <formula>LEN(TRIM(H21))=0</formula>
    </cfRule>
  </conditionalFormatting>
  <conditionalFormatting sqref="H22">
    <cfRule type="containsBlanks" dxfId="474" priority="477">
      <formula>LEN(TRIM(H22))=0</formula>
    </cfRule>
  </conditionalFormatting>
  <conditionalFormatting sqref="H23">
    <cfRule type="containsBlanks" dxfId="473" priority="476">
      <formula>LEN(TRIM(H23))=0</formula>
    </cfRule>
  </conditionalFormatting>
  <conditionalFormatting sqref="H24">
    <cfRule type="containsBlanks" dxfId="472" priority="475">
      <formula>LEN(TRIM(H24))=0</formula>
    </cfRule>
  </conditionalFormatting>
  <conditionalFormatting sqref="H25">
    <cfRule type="containsBlanks" dxfId="471" priority="474">
      <formula>LEN(TRIM(H25))=0</formula>
    </cfRule>
  </conditionalFormatting>
  <conditionalFormatting sqref="H27">
    <cfRule type="containsBlanks" dxfId="470" priority="473">
      <formula>LEN(TRIM(H27))=0</formula>
    </cfRule>
  </conditionalFormatting>
  <conditionalFormatting sqref="H28">
    <cfRule type="containsBlanks" dxfId="469" priority="472">
      <formula>LEN(TRIM(H28))=0</formula>
    </cfRule>
  </conditionalFormatting>
  <conditionalFormatting sqref="H29">
    <cfRule type="containsBlanks" dxfId="468" priority="471">
      <formula>LEN(TRIM(H29))=0</formula>
    </cfRule>
  </conditionalFormatting>
  <conditionalFormatting sqref="H30">
    <cfRule type="containsBlanks" dxfId="467" priority="470">
      <formula>LEN(TRIM(H30))=0</formula>
    </cfRule>
  </conditionalFormatting>
  <conditionalFormatting sqref="H31">
    <cfRule type="containsBlanks" dxfId="466" priority="469">
      <formula>LEN(TRIM(H31))=0</formula>
    </cfRule>
  </conditionalFormatting>
  <conditionalFormatting sqref="H32">
    <cfRule type="containsBlanks" dxfId="465" priority="468">
      <formula>LEN(TRIM(H32))=0</formula>
    </cfRule>
  </conditionalFormatting>
  <conditionalFormatting sqref="H33">
    <cfRule type="containsBlanks" dxfId="464" priority="467">
      <formula>LEN(TRIM(H33))=0</formula>
    </cfRule>
  </conditionalFormatting>
  <conditionalFormatting sqref="H39">
    <cfRule type="containsBlanks" dxfId="463" priority="466">
      <formula>LEN(TRIM(H39))=0</formula>
    </cfRule>
  </conditionalFormatting>
  <conditionalFormatting sqref="H40">
    <cfRule type="containsBlanks" dxfId="462" priority="465">
      <formula>LEN(TRIM(H40))=0</formula>
    </cfRule>
  </conditionalFormatting>
  <conditionalFormatting sqref="H41">
    <cfRule type="containsBlanks" dxfId="461" priority="464">
      <formula>LEN(TRIM(H41))=0</formula>
    </cfRule>
  </conditionalFormatting>
  <conditionalFormatting sqref="H42">
    <cfRule type="containsBlanks" dxfId="460" priority="463">
      <formula>LEN(TRIM(H42))=0</formula>
    </cfRule>
  </conditionalFormatting>
  <conditionalFormatting sqref="H43">
    <cfRule type="containsBlanks" dxfId="459" priority="462">
      <formula>LEN(TRIM(H43))=0</formula>
    </cfRule>
  </conditionalFormatting>
  <conditionalFormatting sqref="H13">
    <cfRule type="containsBlanks" dxfId="458" priority="461">
      <formula>LEN(TRIM(H13))=0</formula>
    </cfRule>
  </conditionalFormatting>
  <conditionalFormatting sqref="H45">
    <cfRule type="containsBlanks" dxfId="457" priority="450">
      <formula>LEN(TRIM(H45))=0</formula>
    </cfRule>
  </conditionalFormatting>
  <conditionalFormatting sqref="H4">
    <cfRule type="containsBlanks" dxfId="456" priority="460">
      <formula>LEN(TRIM(H4))=0</formula>
    </cfRule>
  </conditionalFormatting>
  <conditionalFormatting sqref="H5">
    <cfRule type="containsBlanks" dxfId="455" priority="459">
      <formula>LEN(TRIM(H5))=0</formula>
    </cfRule>
  </conditionalFormatting>
  <conditionalFormatting sqref="H6">
    <cfRule type="containsBlanks" dxfId="454" priority="458">
      <formula>LEN(TRIM(H6))=0</formula>
    </cfRule>
  </conditionalFormatting>
  <conditionalFormatting sqref="N62:O62">
    <cfRule type="containsBlanks" dxfId="453" priority="454">
      <formula>LEN(TRIM(N62))=0</formula>
    </cfRule>
  </conditionalFormatting>
  <conditionalFormatting sqref="O63">
    <cfRule type="containsBlanks" dxfId="452" priority="453">
      <formula>LEN(TRIM(O63))=0</formula>
    </cfRule>
  </conditionalFormatting>
  <conditionalFormatting sqref="H11">
    <cfRule type="containsBlanks" dxfId="451" priority="457">
      <formula>LEN(TRIM(H11))=0</formula>
    </cfRule>
  </conditionalFormatting>
  <conditionalFormatting sqref="H12">
    <cfRule type="containsBlanks" dxfId="450" priority="456">
      <formula>LEN(TRIM(H12))=0</formula>
    </cfRule>
  </conditionalFormatting>
  <conditionalFormatting sqref="K62:M62 K64:O64 K63:N63 K45:O47 K49:O49 K52:O52 K54:O54 K58:O58 K60:O60">
    <cfRule type="containsBlanks" dxfId="449" priority="455">
      <formula>LEN(TRIM(K45))=0</formula>
    </cfRule>
  </conditionalFormatting>
  <conditionalFormatting sqref="H54">
    <cfRule type="containsBlanks" dxfId="448" priority="445">
      <formula>LEN(TRIM(H54))=0</formula>
    </cfRule>
  </conditionalFormatting>
  <conditionalFormatting sqref="K65:N65">
    <cfRule type="containsBlanks" dxfId="447" priority="452">
      <formula>LEN(TRIM(K65))=0</formula>
    </cfRule>
  </conditionalFormatting>
  <conditionalFormatting sqref="O65">
    <cfRule type="containsBlanks" dxfId="446" priority="451">
      <formula>LEN(TRIM(O65))=0</formula>
    </cfRule>
  </conditionalFormatting>
  <conditionalFormatting sqref="H46">
    <cfRule type="containsBlanks" dxfId="445" priority="449">
      <formula>LEN(TRIM(H46))=0</formula>
    </cfRule>
  </conditionalFormatting>
  <conditionalFormatting sqref="H47">
    <cfRule type="containsBlanks" dxfId="444" priority="448">
      <formula>LEN(TRIM(H47))=0</formula>
    </cfRule>
  </conditionalFormatting>
  <conditionalFormatting sqref="H49">
    <cfRule type="containsBlanks" dxfId="443" priority="447">
      <formula>LEN(TRIM(H49))=0</formula>
    </cfRule>
  </conditionalFormatting>
  <conditionalFormatting sqref="H52">
    <cfRule type="containsBlanks" dxfId="442" priority="446">
      <formula>LEN(TRIM(H52))=0</formula>
    </cfRule>
  </conditionalFormatting>
  <conditionalFormatting sqref="H60">
    <cfRule type="containsBlanks" dxfId="441" priority="443">
      <formula>LEN(TRIM(H60))=0</formula>
    </cfRule>
  </conditionalFormatting>
  <conditionalFormatting sqref="H62">
    <cfRule type="containsBlanks" dxfId="440" priority="442">
      <formula>LEN(TRIM(H62))=0</formula>
    </cfRule>
  </conditionalFormatting>
  <conditionalFormatting sqref="H63">
    <cfRule type="containsBlanks" dxfId="439" priority="441">
      <formula>LEN(TRIM(H63))=0</formula>
    </cfRule>
  </conditionalFormatting>
  <conditionalFormatting sqref="H58">
    <cfRule type="containsBlanks" dxfId="438" priority="444">
      <formula>LEN(TRIM(H58))=0</formula>
    </cfRule>
  </conditionalFormatting>
  <conditionalFormatting sqref="H64">
    <cfRule type="containsBlanks" dxfId="437" priority="440">
      <formula>LEN(TRIM(H64))=0</formula>
    </cfRule>
  </conditionalFormatting>
  <conditionalFormatting sqref="H65">
    <cfRule type="containsBlanks" dxfId="436" priority="439">
      <formula>LEN(TRIM(H65))=0</formula>
    </cfRule>
  </conditionalFormatting>
  <conditionalFormatting sqref="P65">
    <cfRule type="expression" dxfId="435" priority="377">
      <formula>#REF!&lt;&gt;"Y"</formula>
    </cfRule>
  </conditionalFormatting>
  <conditionalFormatting sqref="P4">
    <cfRule type="expression" dxfId="434" priority="438">
      <formula>#REF!&lt;&gt;"Y"</formula>
    </cfRule>
  </conditionalFormatting>
  <conditionalFormatting sqref="P5">
    <cfRule type="expression" dxfId="433" priority="437">
      <formula>#REF!&lt;&gt;"Y"</formula>
    </cfRule>
  </conditionalFormatting>
  <conditionalFormatting sqref="P6">
    <cfRule type="expression" dxfId="432" priority="436">
      <formula>#REF!&lt;&gt;"Y"</formula>
    </cfRule>
  </conditionalFormatting>
  <conditionalFormatting sqref="P7">
    <cfRule type="expression" dxfId="431" priority="435">
      <formula>#REF!&lt;&gt;"Y"</formula>
    </cfRule>
  </conditionalFormatting>
  <conditionalFormatting sqref="P8">
    <cfRule type="expression" dxfId="430" priority="434">
      <formula>#REF!&lt;&gt;"Y"</formula>
    </cfRule>
  </conditionalFormatting>
  <conditionalFormatting sqref="P9">
    <cfRule type="expression" dxfId="429" priority="433">
      <formula>#REF!&lt;&gt;"Y"</formula>
    </cfRule>
  </conditionalFormatting>
  <conditionalFormatting sqref="P10">
    <cfRule type="expression" dxfId="428" priority="432">
      <formula>#REF!&lt;&gt;"Y"</formula>
    </cfRule>
  </conditionalFormatting>
  <conditionalFormatting sqref="P11">
    <cfRule type="expression" dxfId="427" priority="431">
      <formula>#REF!&lt;&gt;"Y"</formula>
    </cfRule>
  </conditionalFormatting>
  <conditionalFormatting sqref="P12">
    <cfRule type="expression" dxfId="426" priority="430">
      <formula>#REF!&lt;&gt;"Y"</formula>
    </cfRule>
  </conditionalFormatting>
  <conditionalFormatting sqref="P13">
    <cfRule type="expression" dxfId="425" priority="429">
      <formula>#REF!&lt;&gt;"Y"</formula>
    </cfRule>
  </conditionalFormatting>
  <conditionalFormatting sqref="P14">
    <cfRule type="expression" dxfId="424" priority="428">
      <formula>#REF!&lt;&gt;"Y"</formula>
    </cfRule>
  </conditionalFormatting>
  <conditionalFormatting sqref="P15">
    <cfRule type="expression" dxfId="423" priority="427">
      <formula>#REF!&lt;&gt;"Y"</formula>
    </cfRule>
  </conditionalFormatting>
  <conditionalFormatting sqref="P16">
    <cfRule type="expression" dxfId="422" priority="426">
      <formula>#REF!&lt;&gt;"Y"</formula>
    </cfRule>
  </conditionalFormatting>
  <conditionalFormatting sqref="P17">
    <cfRule type="expression" dxfId="421" priority="425">
      <formula>#REF!&lt;&gt;"Y"</formula>
    </cfRule>
  </conditionalFormatting>
  <conditionalFormatting sqref="P18">
    <cfRule type="expression" dxfId="420" priority="424">
      <formula>#REF!&lt;&gt;"Y"</formula>
    </cfRule>
  </conditionalFormatting>
  <conditionalFormatting sqref="P19">
    <cfRule type="expression" dxfId="419" priority="423">
      <formula>#REF!&lt;&gt;"Y"</formula>
    </cfRule>
  </conditionalFormatting>
  <conditionalFormatting sqref="P20">
    <cfRule type="expression" dxfId="418" priority="422">
      <formula>#REF!&lt;&gt;"Y"</formula>
    </cfRule>
  </conditionalFormatting>
  <conditionalFormatting sqref="P21">
    <cfRule type="expression" dxfId="417" priority="421">
      <formula>#REF!&lt;&gt;"Y"</formula>
    </cfRule>
  </conditionalFormatting>
  <conditionalFormatting sqref="P22">
    <cfRule type="expression" dxfId="416" priority="420">
      <formula>#REF!&lt;&gt;"Y"</formula>
    </cfRule>
  </conditionalFormatting>
  <conditionalFormatting sqref="P23">
    <cfRule type="expression" dxfId="415" priority="419">
      <formula>#REF!&lt;&gt;"Y"</formula>
    </cfRule>
  </conditionalFormatting>
  <conditionalFormatting sqref="P24">
    <cfRule type="expression" dxfId="414" priority="418">
      <formula>#REF!&lt;&gt;"Y"</formula>
    </cfRule>
  </conditionalFormatting>
  <conditionalFormatting sqref="P25">
    <cfRule type="expression" dxfId="413" priority="417">
      <formula>#REF!&lt;&gt;"Y"</formula>
    </cfRule>
  </conditionalFormatting>
  <conditionalFormatting sqref="P26">
    <cfRule type="expression" dxfId="412" priority="416">
      <formula>#REF!&lt;&gt;"Y"</formula>
    </cfRule>
  </conditionalFormatting>
  <conditionalFormatting sqref="P27">
    <cfRule type="expression" dxfId="411" priority="415">
      <formula>#REF!&lt;&gt;"Y"</formula>
    </cfRule>
  </conditionalFormatting>
  <conditionalFormatting sqref="P28">
    <cfRule type="expression" dxfId="410" priority="414">
      <formula>#REF!&lt;&gt;"Y"</formula>
    </cfRule>
  </conditionalFormatting>
  <conditionalFormatting sqref="P29">
    <cfRule type="expression" dxfId="409" priority="413">
      <formula>#REF!&lt;&gt;"Y"</formula>
    </cfRule>
  </conditionalFormatting>
  <conditionalFormatting sqref="P30">
    <cfRule type="expression" dxfId="408" priority="412">
      <formula>#REF!&lt;&gt;"Y"</formula>
    </cfRule>
  </conditionalFormatting>
  <conditionalFormatting sqref="P31">
    <cfRule type="expression" dxfId="407" priority="411">
      <formula>#REF!&lt;&gt;"Y"</formula>
    </cfRule>
  </conditionalFormatting>
  <conditionalFormatting sqref="P32">
    <cfRule type="expression" dxfId="406" priority="410">
      <formula>#REF!&lt;&gt;"Y"</formula>
    </cfRule>
  </conditionalFormatting>
  <conditionalFormatting sqref="P33">
    <cfRule type="expression" dxfId="405" priority="409">
      <formula>#REF!&lt;&gt;"Y"</formula>
    </cfRule>
  </conditionalFormatting>
  <conditionalFormatting sqref="P34">
    <cfRule type="expression" dxfId="404" priority="408">
      <formula>#REF!&lt;&gt;"Y"</formula>
    </cfRule>
  </conditionalFormatting>
  <conditionalFormatting sqref="P35">
    <cfRule type="expression" dxfId="403" priority="407">
      <formula>#REF!&lt;&gt;"Y"</formula>
    </cfRule>
  </conditionalFormatting>
  <conditionalFormatting sqref="P36">
    <cfRule type="expression" dxfId="402" priority="406">
      <formula>#REF!&lt;&gt;"Y"</formula>
    </cfRule>
  </conditionalFormatting>
  <conditionalFormatting sqref="P37">
    <cfRule type="expression" dxfId="401" priority="405">
      <formula>#REF!&lt;&gt;"Y"</formula>
    </cfRule>
  </conditionalFormatting>
  <conditionalFormatting sqref="P38">
    <cfRule type="expression" dxfId="400" priority="404">
      <formula>#REF!&lt;&gt;"Y"</formula>
    </cfRule>
  </conditionalFormatting>
  <conditionalFormatting sqref="P39">
    <cfRule type="expression" dxfId="399" priority="403">
      <formula>#REF!&lt;&gt;"Y"</formula>
    </cfRule>
  </conditionalFormatting>
  <conditionalFormatting sqref="P40">
    <cfRule type="expression" dxfId="398" priority="402">
      <formula>#REF!&lt;&gt;"Y"</formula>
    </cfRule>
  </conditionalFormatting>
  <conditionalFormatting sqref="P41">
    <cfRule type="expression" dxfId="397" priority="401">
      <formula>#REF!&lt;&gt;"Y"</formula>
    </cfRule>
  </conditionalFormatting>
  <conditionalFormatting sqref="P42">
    <cfRule type="expression" dxfId="396" priority="400">
      <formula>#REF!&lt;&gt;"Y"</formula>
    </cfRule>
  </conditionalFormatting>
  <conditionalFormatting sqref="P43">
    <cfRule type="expression" dxfId="395" priority="399">
      <formula>#REF!&lt;&gt;"Y"</formula>
    </cfRule>
  </conditionalFormatting>
  <conditionalFormatting sqref="P44">
    <cfRule type="expression" dxfId="394" priority="398">
      <formula>#REF!&lt;&gt;"Y"</formula>
    </cfRule>
  </conditionalFormatting>
  <conditionalFormatting sqref="P45">
    <cfRule type="expression" dxfId="393" priority="397">
      <formula>#REF!&lt;&gt;"Y"</formula>
    </cfRule>
  </conditionalFormatting>
  <conditionalFormatting sqref="P46">
    <cfRule type="expression" dxfId="392" priority="396">
      <formula>#REF!&lt;&gt;"Y"</formula>
    </cfRule>
  </conditionalFormatting>
  <conditionalFormatting sqref="P47">
    <cfRule type="expression" dxfId="391" priority="395">
      <formula>#REF!&lt;&gt;"Y"</formula>
    </cfRule>
  </conditionalFormatting>
  <conditionalFormatting sqref="P48">
    <cfRule type="expression" dxfId="390" priority="394">
      <formula>#REF!&lt;&gt;"Y"</formula>
    </cfRule>
  </conditionalFormatting>
  <conditionalFormatting sqref="P49">
    <cfRule type="expression" dxfId="389" priority="393">
      <formula>#REF!&lt;&gt;"Y"</formula>
    </cfRule>
  </conditionalFormatting>
  <conditionalFormatting sqref="P50">
    <cfRule type="expression" dxfId="388" priority="392">
      <formula>#REF!&lt;&gt;"Y"</formula>
    </cfRule>
  </conditionalFormatting>
  <conditionalFormatting sqref="P51">
    <cfRule type="expression" dxfId="387" priority="391">
      <formula>#REF!&lt;&gt;"Y"</formula>
    </cfRule>
  </conditionalFormatting>
  <conditionalFormatting sqref="P52">
    <cfRule type="expression" dxfId="386" priority="390">
      <formula>#REF!&lt;&gt;"Y"</formula>
    </cfRule>
  </conditionalFormatting>
  <conditionalFormatting sqref="P53">
    <cfRule type="expression" dxfId="385" priority="389">
      <formula>#REF!&lt;&gt;"Y"</formula>
    </cfRule>
  </conditionalFormatting>
  <conditionalFormatting sqref="P54">
    <cfRule type="expression" dxfId="384" priority="388">
      <formula>#REF!&lt;&gt;"Y"</formula>
    </cfRule>
  </conditionalFormatting>
  <conditionalFormatting sqref="P55">
    <cfRule type="expression" dxfId="383" priority="387">
      <formula>#REF!&lt;&gt;"Y"</formula>
    </cfRule>
  </conditionalFormatting>
  <conditionalFormatting sqref="P56">
    <cfRule type="expression" dxfId="382" priority="386">
      <formula>#REF!&lt;&gt;"Y"</formula>
    </cfRule>
  </conditionalFormatting>
  <conditionalFormatting sqref="P57">
    <cfRule type="expression" dxfId="381" priority="385">
      <formula>#REF!&lt;&gt;"Y"</formula>
    </cfRule>
  </conditionalFormatting>
  <conditionalFormatting sqref="P58">
    <cfRule type="expression" dxfId="380" priority="384">
      <formula>#REF!&lt;&gt;"Y"</formula>
    </cfRule>
  </conditionalFormatting>
  <conditionalFormatting sqref="P59">
    <cfRule type="expression" dxfId="379" priority="383">
      <formula>#REF!&lt;&gt;"Y"</formula>
    </cfRule>
  </conditionalFormatting>
  <conditionalFormatting sqref="P60">
    <cfRule type="expression" dxfId="378" priority="382">
      <formula>#REF!&lt;&gt;"Y"</formula>
    </cfRule>
  </conditionalFormatting>
  <conditionalFormatting sqref="P61">
    <cfRule type="expression" dxfId="377" priority="381">
      <formula>#REF!&lt;&gt;"Y"</formula>
    </cfRule>
  </conditionalFormatting>
  <conditionalFormatting sqref="P62">
    <cfRule type="expression" dxfId="376" priority="380">
      <formula>#REF!&lt;&gt;"Y"</formula>
    </cfRule>
  </conditionalFormatting>
  <conditionalFormatting sqref="P63">
    <cfRule type="expression" dxfId="375" priority="379">
      <formula>#REF!&lt;&gt;"Y"</formula>
    </cfRule>
  </conditionalFormatting>
  <conditionalFormatting sqref="P64">
    <cfRule type="expression" dxfId="374" priority="378">
      <formula>#REF!&lt;&gt;"Y"</formula>
    </cfRule>
  </conditionalFormatting>
  <conditionalFormatting sqref="K9:M9 K10:O10">
    <cfRule type="containsBlanks" dxfId="373" priority="372">
      <formula>LEN(TRIM(K9))=0</formula>
    </cfRule>
  </conditionalFormatting>
  <conditionalFormatting sqref="K7:O7">
    <cfRule type="containsBlanks" dxfId="372" priority="371">
      <formula>LEN(TRIM(K7))=0</formula>
    </cfRule>
  </conditionalFormatting>
  <conditionalFormatting sqref="K8:O8">
    <cfRule type="containsBlanks" dxfId="371" priority="370">
      <formula>LEN(TRIM(K8))=0</formula>
    </cfRule>
  </conditionalFormatting>
  <conditionalFormatting sqref="N9:O9">
    <cfRule type="containsBlanks" dxfId="370" priority="369">
      <formula>LEN(TRIM(N9))=0</formula>
    </cfRule>
  </conditionalFormatting>
  <conditionalFormatting sqref="H7">
    <cfRule type="containsBlanks" dxfId="369" priority="376">
      <formula>LEN(TRIM(H7))=0</formula>
    </cfRule>
  </conditionalFormatting>
  <conditionalFormatting sqref="H8">
    <cfRule type="containsBlanks" dxfId="368" priority="375">
      <formula>LEN(TRIM(H8))=0</formula>
    </cfRule>
  </conditionalFormatting>
  <conditionalFormatting sqref="H9">
    <cfRule type="containsBlanks" dxfId="367" priority="374">
      <formula>LEN(TRIM(H9))=0</formula>
    </cfRule>
  </conditionalFormatting>
  <conditionalFormatting sqref="H10">
    <cfRule type="containsBlanks" dxfId="366" priority="373">
      <formula>LEN(TRIM(H10))=0</formula>
    </cfRule>
  </conditionalFormatting>
  <conditionalFormatting sqref="C15">
    <cfRule type="containsBlanks" dxfId="365" priority="357">
      <formula>LEN(TRIM(C15))=0</formula>
    </cfRule>
  </conditionalFormatting>
  <conditionalFormatting sqref="C16">
    <cfRule type="containsBlanks" dxfId="364" priority="356">
      <formula>LEN(TRIM(C16))=0</formula>
    </cfRule>
  </conditionalFormatting>
  <conditionalFormatting sqref="C17">
    <cfRule type="containsBlanks" dxfId="363" priority="355">
      <formula>LEN(TRIM(C17))=0</formula>
    </cfRule>
  </conditionalFormatting>
  <conditionalFormatting sqref="C18">
    <cfRule type="containsBlanks" dxfId="362" priority="354">
      <formula>LEN(TRIM(C18))=0</formula>
    </cfRule>
  </conditionalFormatting>
  <conditionalFormatting sqref="C4:D4">
    <cfRule type="containsBlanks" dxfId="361" priority="368">
      <formula>LEN(TRIM(C4))=0</formula>
    </cfRule>
  </conditionalFormatting>
  <conditionalFormatting sqref="C5">
    <cfRule type="containsBlanks" dxfId="360" priority="367">
      <formula>LEN(TRIM(C5))=0</formula>
    </cfRule>
  </conditionalFormatting>
  <conditionalFormatting sqref="C6">
    <cfRule type="containsBlanks" dxfId="359" priority="366">
      <formula>LEN(TRIM(C6))=0</formula>
    </cfRule>
  </conditionalFormatting>
  <conditionalFormatting sqref="C7:C8 C66 C69:C71">
    <cfRule type="containsBlanks" dxfId="358" priority="365">
      <formula>LEN(TRIM(C7))=0</formula>
    </cfRule>
  </conditionalFormatting>
  <conditionalFormatting sqref="C9">
    <cfRule type="containsBlanks" dxfId="357" priority="363">
      <formula>LEN(TRIM(C9))=0</formula>
    </cfRule>
  </conditionalFormatting>
  <conditionalFormatting sqref="C10">
    <cfRule type="containsBlanks" dxfId="356" priority="362">
      <formula>LEN(TRIM(C10))=0</formula>
    </cfRule>
  </conditionalFormatting>
  <conditionalFormatting sqref="C11">
    <cfRule type="containsBlanks" dxfId="355" priority="361">
      <formula>LEN(TRIM(C11))=0</formula>
    </cfRule>
  </conditionalFormatting>
  <conditionalFormatting sqref="C13">
    <cfRule type="containsBlanks" dxfId="354" priority="360">
      <formula>LEN(TRIM(C13))=0</formula>
    </cfRule>
  </conditionalFormatting>
  <conditionalFormatting sqref="C12">
    <cfRule type="containsBlanks" dxfId="353" priority="359">
      <formula>LEN(TRIM(C12))=0</formula>
    </cfRule>
  </conditionalFormatting>
  <conditionalFormatting sqref="C31">
    <cfRule type="containsBlanks" dxfId="352" priority="346">
      <formula>LEN(TRIM(C31))=0</formula>
    </cfRule>
  </conditionalFormatting>
  <conditionalFormatting sqref="C14">
    <cfRule type="containsBlanks" dxfId="351" priority="358">
      <formula>LEN(TRIM(C14))=0</formula>
    </cfRule>
  </conditionalFormatting>
  <conditionalFormatting sqref="C20:C21">
    <cfRule type="containsBlanks" dxfId="350" priority="351">
      <formula>LEN(TRIM(C20))=0</formula>
    </cfRule>
  </conditionalFormatting>
  <conditionalFormatting sqref="C19">
    <cfRule type="containsBlanks" dxfId="349" priority="350">
      <formula>LEN(TRIM(C19))=0</formula>
    </cfRule>
  </conditionalFormatting>
  <conditionalFormatting sqref="C25">
    <cfRule type="containsBlanks" dxfId="348" priority="349">
      <formula>LEN(TRIM(C25))=0</formula>
    </cfRule>
  </conditionalFormatting>
  <conditionalFormatting sqref="C35">
    <cfRule type="containsBlanks" dxfId="347" priority="342">
      <formula>LEN(TRIM(C35))=0</formula>
    </cfRule>
  </conditionalFormatting>
  <conditionalFormatting sqref="C32">
    <cfRule type="containsBlanks" dxfId="346" priority="345">
      <formula>LEN(TRIM(C32))=0</formula>
    </cfRule>
  </conditionalFormatting>
  <conditionalFormatting sqref="C33">
    <cfRule type="containsBlanks" dxfId="345" priority="344">
      <formula>LEN(TRIM(C33))=0</formula>
    </cfRule>
  </conditionalFormatting>
  <conditionalFormatting sqref="C24">
    <cfRule type="containsBlanks" dxfId="344" priority="352">
      <formula>LEN(TRIM(C24))=0</formula>
    </cfRule>
  </conditionalFormatting>
  <conditionalFormatting sqref="C22:C23">
    <cfRule type="containsBlanks" dxfId="343" priority="353">
      <formula>LEN(TRIM(C22))=0</formula>
    </cfRule>
  </conditionalFormatting>
  <conditionalFormatting sqref="C34">
    <cfRule type="containsBlanks" dxfId="342" priority="343">
      <formula>LEN(TRIM(C34))=0</formula>
    </cfRule>
  </conditionalFormatting>
  <conditionalFormatting sqref="C51">
    <cfRule type="containsBlanks" dxfId="341" priority="332">
      <formula>LEN(TRIM(C51))=0</formula>
    </cfRule>
  </conditionalFormatting>
  <conditionalFormatting sqref="C27:C28">
    <cfRule type="containsBlanks" dxfId="340" priority="348">
      <formula>LEN(TRIM(C27))=0</formula>
    </cfRule>
  </conditionalFormatting>
  <conditionalFormatting sqref="C29:C30">
    <cfRule type="containsBlanks" dxfId="339" priority="347">
      <formula>LEN(TRIM(C29))=0</formula>
    </cfRule>
  </conditionalFormatting>
  <conditionalFormatting sqref="C42">
    <cfRule type="containsBlanks" dxfId="338" priority="335">
      <formula>LEN(TRIM(C42))=0</formula>
    </cfRule>
  </conditionalFormatting>
  <conditionalFormatting sqref="C44">
    <cfRule type="containsBlanks" dxfId="337" priority="334">
      <formula>LEN(TRIM(C44))=0</formula>
    </cfRule>
  </conditionalFormatting>
  <conditionalFormatting sqref="C36">
    <cfRule type="containsBlanks" dxfId="336" priority="341">
      <formula>LEN(TRIM(C36))=0</formula>
    </cfRule>
  </conditionalFormatting>
  <conditionalFormatting sqref="C37">
    <cfRule type="containsBlanks" dxfId="335" priority="340">
      <formula>LEN(TRIM(C37))=0</formula>
    </cfRule>
  </conditionalFormatting>
  <conditionalFormatting sqref="C38">
    <cfRule type="containsBlanks" dxfId="334" priority="339">
      <formula>LEN(TRIM(C38))=0</formula>
    </cfRule>
  </conditionalFormatting>
  <conditionalFormatting sqref="C39">
    <cfRule type="containsBlanks" dxfId="333" priority="338">
      <formula>LEN(TRIM(C39))=0</formula>
    </cfRule>
  </conditionalFormatting>
  <conditionalFormatting sqref="C40">
    <cfRule type="containsBlanks" dxfId="332" priority="337">
      <formula>LEN(TRIM(C40))=0</formula>
    </cfRule>
  </conditionalFormatting>
  <conditionalFormatting sqref="C41">
    <cfRule type="containsBlanks" dxfId="331" priority="336">
      <formula>LEN(TRIM(C41))=0</formula>
    </cfRule>
  </conditionalFormatting>
  <conditionalFormatting sqref="C46">
    <cfRule type="containsBlanks" dxfId="330" priority="333">
      <formula>LEN(TRIM(C46))=0</formula>
    </cfRule>
  </conditionalFormatting>
  <conditionalFormatting sqref="C50">
    <cfRule type="containsBlanks" dxfId="329" priority="331">
      <formula>LEN(TRIM(C50))=0</formula>
    </cfRule>
  </conditionalFormatting>
  <conditionalFormatting sqref="C49">
    <cfRule type="containsBlanks" dxfId="328" priority="330">
      <formula>LEN(TRIM(C49))=0</formula>
    </cfRule>
  </conditionalFormatting>
  <conditionalFormatting sqref="C48">
    <cfRule type="containsBlanks" dxfId="327" priority="329">
      <formula>LEN(TRIM(C48))=0</formula>
    </cfRule>
  </conditionalFormatting>
  <conditionalFormatting sqref="C47">
    <cfRule type="containsBlanks" dxfId="326" priority="328">
      <formula>LEN(TRIM(C47))=0</formula>
    </cfRule>
  </conditionalFormatting>
  <conditionalFormatting sqref="C52">
    <cfRule type="containsBlanks" dxfId="325" priority="327">
      <formula>LEN(TRIM(C52))=0</formula>
    </cfRule>
  </conditionalFormatting>
  <conditionalFormatting sqref="C53">
    <cfRule type="containsBlanks" dxfId="324" priority="326">
      <formula>LEN(TRIM(C53))=0</formula>
    </cfRule>
  </conditionalFormatting>
  <conditionalFormatting sqref="C54">
    <cfRule type="containsBlanks" dxfId="323" priority="325">
      <formula>LEN(TRIM(C54))=0</formula>
    </cfRule>
  </conditionalFormatting>
  <conditionalFormatting sqref="C55">
    <cfRule type="containsBlanks" dxfId="322" priority="324">
      <formula>LEN(TRIM(C55))=0</formula>
    </cfRule>
  </conditionalFormatting>
  <conditionalFormatting sqref="C56">
    <cfRule type="containsBlanks" dxfId="321" priority="323">
      <formula>LEN(TRIM(C56))=0</formula>
    </cfRule>
  </conditionalFormatting>
  <conditionalFormatting sqref="C57">
    <cfRule type="containsBlanks" dxfId="320" priority="322">
      <formula>LEN(TRIM(C57))=0</formula>
    </cfRule>
  </conditionalFormatting>
  <conditionalFormatting sqref="C58">
    <cfRule type="containsBlanks" dxfId="319" priority="321">
      <formula>LEN(TRIM(C58))=0</formula>
    </cfRule>
  </conditionalFormatting>
  <conditionalFormatting sqref="C59">
    <cfRule type="containsBlanks" dxfId="318" priority="320">
      <formula>LEN(TRIM(C59))=0</formula>
    </cfRule>
  </conditionalFormatting>
  <conditionalFormatting sqref="C60:C61">
    <cfRule type="containsBlanks" dxfId="317" priority="319">
      <formula>LEN(TRIM(C60))=0</formula>
    </cfRule>
  </conditionalFormatting>
  <conditionalFormatting sqref="H50">
    <cfRule type="containsBlanks" dxfId="316" priority="310">
      <formula>LEN(TRIM(H50))=0</formula>
    </cfRule>
  </conditionalFormatting>
  <conditionalFormatting sqref="C62">
    <cfRule type="containsBlanks" dxfId="315" priority="318">
      <formula>LEN(TRIM(C62))=0</formula>
    </cfRule>
  </conditionalFormatting>
  <conditionalFormatting sqref="C63">
    <cfRule type="containsBlanks" dxfId="314" priority="317">
      <formula>LEN(TRIM(C63))=0</formula>
    </cfRule>
  </conditionalFormatting>
  <conditionalFormatting sqref="C64">
    <cfRule type="containsBlanks" dxfId="313" priority="316">
      <formula>LEN(TRIM(C64))=0</formula>
    </cfRule>
  </conditionalFormatting>
  <conditionalFormatting sqref="C65:D65">
    <cfRule type="containsBlanks" dxfId="312" priority="315">
      <formula>LEN(TRIM(C65))=0</formula>
    </cfRule>
  </conditionalFormatting>
  <conditionalFormatting sqref="H44">
    <cfRule type="containsBlanks" dxfId="311" priority="314">
      <formula>LEN(TRIM(H44))=0</formula>
    </cfRule>
  </conditionalFormatting>
  <conditionalFormatting sqref="K44:O44">
    <cfRule type="containsBlanks" dxfId="310" priority="313">
      <formula>LEN(TRIM(K44))=0</formula>
    </cfRule>
  </conditionalFormatting>
  <conditionalFormatting sqref="H48">
    <cfRule type="containsBlanks" dxfId="309" priority="312">
      <formula>LEN(TRIM(H48))=0</formula>
    </cfRule>
  </conditionalFormatting>
  <conditionalFormatting sqref="K48:O48">
    <cfRule type="containsBlanks" dxfId="308" priority="311">
      <formula>LEN(TRIM(K48))=0</formula>
    </cfRule>
  </conditionalFormatting>
  <conditionalFormatting sqref="H51">
    <cfRule type="containsBlanks" dxfId="307" priority="309">
      <formula>LEN(TRIM(H51))=0</formula>
    </cfRule>
  </conditionalFormatting>
  <conditionalFormatting sqref="K50:O51">
    <cfRule type="containsBlanks" dxfId="306" priority="308">
      <formula>LEN(TRIM(K50))=0</formula>
    </cfRule>
  </conditionalFormatting>
  <conditionalFormatting sqref="H53">
    <cfRule type="containsBlanks" dxfId="305" priority="307">
      <formula>LEN(TRIM(H53))=0</formula>
    </cfRule>
  </conditionalFormatting>
  <conditionalFormatting sqref="K53:O53">
    <cfRule type="containsBlanks" dxfId="304" priority="306">
      <formula>LEN(TRIM(K53))=0</formula>
    </cfRule>
  </conditionalFormatting>
  <conditionalFormatting sqref="H55">
    <cfRule type="containsBlanks" dxfId="303" priority="305">
      <formula>LEN(TRIM(H55))=0</formula>
    </cfRule>
  </conditionalFormatting>
  <conditionalFormatting sqref="H55">
    <cfRule type="containsBlanks" dxfId="302" priority="303">
      <formula>LEN(TRIM(H55))=0</formula>
    </cfRule>
    <cfRule type="containsText" dxfId="301" priority="304" operator="containsText" text="N/A">
      <formula>NOT(ISERROR(SEARCH("N/A",H55)))</formula>
    </cfRule>
  </conditionalFormatting>
  <conditionalFormatting sqref="H56">
    <cfRule type="containsBlanks" dxfId="300" priority="302">
      <formula>LEN(TRIM(H56))=0</formula>
    </cfRule>
  </conditionalFormatting>
  <conditionalFormatting sqref="H57">
    <cfRule type="containsBlanks" dxfId="299" priority="301">
      <formula>LEN(TRIM(H57))=0</formula>
    </cfRule>
  </conditionalFormatting>
  <conditionalFormatting sqref="K55:O57">
    <cfRule type="containsBlanks" dxfId="298" priority="300">
      <formula>LEN(TRIM(K55))=0</formula>
    </cfRule>
  </conditionalFormatting>
  <conditionalFormatting sqref="H59">
    <cfRule type="containsBlanks" dxfId="297" priority="299">
      <formula>LEN(TRIM(H59))=0</formula>
    </cfRule>
  </conditionalFormatting>
  <conditionalFormatting sqref="K59:O59">
    <cfRule type="containsBlanks" dxfId="296" priority="298">
      <formula>LEN(TRIM(K59))=0</formula>
    </cfRule>
  </conditionalFormatting>
  <conditionalFormatting sqref="H61">
    <cfRule type="containsBlanks" dxfId="295" priority="297">
      <formula>LEN(TRIM(H61))=0</formula>
    </cfRule>
  </conditionalFormatting>
  <conditionalFormatting sqref="K61:O61">
    <cfRule type="containsBlanks" dxfId="294" priority="296">
      <formula>LEN(TRIM(K61))=0</formula>
    </cfRule>
  </conditionalFormatting>
  <conditionalFormatting sqref="E18">
    <cfRule type="containsBlanks" dxfId="293" priority="295">
      <formula>LEN(TRIM(E18))=0</formula>
    </cfRule>
  </conditionalFormatting>
  <conditionalFormatting sqref="E17">
    <cfRule type="containsBlanks" dxfId="292" priority="294">
      <formula>LEN(TRIM(E17))=0</formula>
    </cfRule>
  </conditionalFormatting>
  <conditionalFormatting sqref="E4">
    <cfRule type="containsBlanks" dxfId="291" priority="293">
      <formula>LEN(TRIM(E4))=0</formula>
    </cfRule>
  </conditionalFormatting>
  <conditionalFormatting sqref="E5">
    <cfRule type="containsBlanks" dxfId="290" priority="292">
      <formula>LEN(TRIM(E5))=0</formula>
    </cfRule>
  </conditionalFormatting>
  <conditionalFormatting sqref="E6">
    <cfRule type="containsBlanks" dxfId="289" priority="291">
      <formula>LEN(TRIM(E6))=0</formula>
    </cfRule>
  </conditionalFormatting>
  <conditionalFormatting sqref="E7">
    <cfRule type="containsBlanks" dxfId="288" priority="290">
      <formula>LEN(TRIM(E7))=0</formula>
    </cfRule>
  </conditionalFormatting>
  <conditionalFormatting sqref="E8">
    <cfRule type="containsBlanks" dxfId="287" priority="289">
      <formula>LEN(TRIM(E8))=0</formula>
    </cfRule>
  </conditionalFormatting>
  <conditionalFormatting sqref="E9">
    <cfRule type="containsBlanks" dxfId="286" priority="288">
      <formula>LEN(TRIM(E9))=0</formula>
    </cfRule>
  </conditionalFormatting>
  <conditionalFormatting sqref="E25">
    <cfRule type="containsBlanks" dxfId="285" priority="287">
      <formula>LEN(TRIM(E25))=0</formula>
    </cfRule>
  </conditionalFormatting>
  <conditionalFormatting sqref="E26">
    <cfRule type="containsBlanks" dxfId="284" priority="286">
      <formula>LEN(TRIM(E26))=0</formula>
    </cfRule>
  </conditionalFormatting>
  <conditionalFormatting sqref="E31">
    <cfRule type="containsBlanks" dxfId="283" priority="285">
      <formula>LEN(TRIM(E31))=0</formula>
    </cfRule>
  </conditionalFormatting>
  <conditionalFormatting sqref="E32">
    <cfRule type="containsBlanks" dxfId="282" priority="284">
      <formula>LEN(TRIM(E32))=0</formula>
    </cfRule>
  </conditionalFormatting>
  <conditionalFormatting sqref="E33">
    <cfRule type="containsBlanks" dxfId="281" priority="283">
      <formula>LEN(TRIM(E33))=0</formula>
    </cfRule>
  </conditionalFormatting>
  <conditionalFormatting sqref="E34">
    <cfRule type="containsBlanks" dxfId="280" priority="282">
      <formula>LEN(TRIM(E34))=0</formula>
    </cfRule>
  </conditionalFormatting>
  <conditionalFormatting sqref="E35">
    <cfRule type="containsBlanks" dxfId="279" priority="281">
      <formula>LEN(TRIM(E35))=0</formula>
    </cfRule>
  </conditionalFormatting>
  <conditionalFormatting sqref="E36">
    <cfRule type="containsBlanks" dxfId="278" priority="280">
      <formula>LEN(TRIM(E36))=0</formula>
    </cfRule>
  </conditionalFormatting>
  <conditionalFormatting sqref="E40">
    <cfRule type="containsBlanks" dxfId="277" priority="279">
      <formula>LEN(TRIM(E40))=0</formula>
    </cfRule>
  </conditionalFormatting>
  <conditionalFormatting sqref="E41">
    <cfRule type="containsBlanks" dxfId="276" priority="278">
      <formula>LEN(TRIM(E41))=0</formula>
    </cfRule>
  </conditionalFormatting>
  <conditionalFormatting sqref="E42">
    <cfRule type="containsBlanks" dxfId="275" priority="277">
      <formula>LEN(TRIM(E42))=0</formula>
    </cfRule>
  </conditionalFormatting>
  <conditionalFormatting sqref="E43">
    <cfRule type="containsBlanks" dxfId="274" priority="276">
      <formula>LEN(TRIM(E43))=0</formula>
    </cfRule>
  </conditionalFormatting>
  <conditionalFormatting sqref="E44">
    <cfRule type="containsBlanks" dxfId="273" priority="275">
      <formula>LEN(TRIM(E44))=0</formula>
    </cfRule>
  </conditionalFormatting>
  <conditionalFormatting sqref="E45">
    <cfRule type="containsBlanks" dxfId="272" priority="274">
      <formula>LEN(TRIM(E45))=0</formula>
    </cfRule>
  </conditionalFormatting>
  <conditionalFormatting sqref="E52">
    <cfRule type="containsBlanks" dxfId="271" priority="273">
      <formula>LEN(TRIM(E52))=0</formula>
    </cfRule>
  </conditionalFormatting>
  <conditionalFormatting sqref="E53">
    <cfRule type="containsBlanks" dxfId="270" priority="272">
      <formula>LEN(TRIM(E53))=0</formula>
    </cfRule>
  </conditionalFormatting>
  <conditionalFormatting sqref="E54">
    <cfRule type="containsBlanks" dxfId="269" priority="271">
      <formula>LEN(TRIM(E54))=0</formula>
    </cfRule>
  </conditionalFormatting>
  <conditionalFormatting sqref="E55">
    <cfRule type="containsBlanks" dxfId="268" priority="270">
      <formula>LEN(TRIM(E55))=0</formula>
    </cfRule>
  </conditionalFormatting>
  <conditionalFormatting sqref="E56">
    <cfRule type="containsBlanks" dxfId="267" priority="269">
      <formula>LEN(TRIM(E56))=0</formula>
    </cfRule>
  </conditionalFormatting>
  <conditionalFormatting sqref="E57">
    <cfRule type="containsBlanks" dxfId="266" priority="268">
      <formula>LEN(TRIM(E57))=0</formula>
    </cfRule>
  </conditionalFormatting>
  <conditionalFormatting sqref="E58">
    <cfRule type="containsBlanks" dxfId="265" priority="267">
      <formula>LEN(TRIM(E58))=0</formula>
    </cfRule>
  </conditionalFormatting>
  <conditionalFormatting sqref="E59">
    <cfRule type="containsBlanks" dxfId="264" priority="266">
      <formula>LEN(TRIM(E59))=0</formula>
    </cfRule>
  </conditionalFormatting>
  <conditionalFormatting sqref="E60">
    <cfRule type="containsBlanks" dxfId="263" priority="265">
      <formula>LEN(TRIM(E60))=0</formula>
    </cfRule>
  </conditionalFormatting>
  <conditionalFormatting sqref="E61">
    <cfRule type="containsBlanks" dxfId="262" priority="264">
      <formula>LEN(TRIM(E61))=0</formula>
    </cfRule>
  </conditionalFormatting>
  <conditionalFormatting sqref="E62">
    <cfRule type="containsBlanks" dxfId="261" priority="263">
      <formula>LEN(TRIM(E62))=0</formula>
    </cfRule>
  </conditionalFormatting>
  <conditionalFormatting sqref="E63">
    <cfRule type="containsBlanks" dxfId="260" priority="262">
      <formula>LEN(TRIM(E63))=0</formula>
    </cfRule>
  </conditionalFormatting>
  <conditionalFormatting sqref="E64">
    <cfRule type="containsBlanks" dxfId="259" priority="261">
      <formula>LEN(TRIM(E64))=0</formula>
    </cfRule>
  </conditionalFormatting>
  <conditionalFormatting sqref="E65">
    <cfRule type="containsBlanks" dxfId="258" priority="260">
      <formula>LEN(TRIM(E65))=0</formula>
    </cfRule>
  </conditionalFormatting>
  <conditionalFormatting sqref="E10">
    <cfRule type="containsBlanks" dxfId="257" priority="259">
      <formula>LEN(TRIM(E10))=0</formula>
    </cfRule>
  </conditionalFormatting>
  <conditionalFormatting sqref="E11">
    <cfRule type="containsBlanks" dxfId="256" priority="258">
      <formula>LEN(TRIM(E11))=0</formula>
    </cfRule>
  </conditionalFormatting>
  <conditionalFormatting sqref="E13">
    <cfRule type="containsBlanks" dxfId="255" priority="257">
      <formula>LEN(TRIM(E13))=0</formula>
    </cfRule>
  </conditionalFormatting>
  <conditionalFormatting sqref="E14">
    <cfRule type="containsBlanks" dxfId="254" priority="256">
      <formula>LEN(TRIM(E14))=0</formula>
    </cfRule>
  </conditionalFormatting>
  <conditionalFormatting sqref="E15">
    <cfRule type="containsBlanks" dxfId="253" priority="255">
      <formula>LEN(TRIM(E15))=0</formula>
    </cfRule>
  </conditionalFormatting>
  <conditionalFormatting sqref="E16">
    <cfRule type="containsBlanks" dxfId="252" priority="254">
      <formula>LEN(TRIM(E16))=0</formula>
    </cfRule>
  </conditionalFormatting>
  <conditionalFormatting sqref="E12">
    <cfRule type="containsBlanks" dxfId="251" priority="253">
      <formula>LEN(TRIM(E12))=0</formula>
    </cfRule>
  </conditionalFormatting>
  <conditionalFormatting sqref="C96:D96 E123:F125 E93:F105 E85:F86 L126:P126 I67:I127 J66:K127 H76 H88 G66:G127 D106:F107 D126:D127 D118:D119 D67:D71 D111:F113 D94:D95 D97 D90:D92 D101:D105 C72:D78 C98:D100 C108:F110 C114:F115 C116:D117 C120:D125 C81:D89 K71:N71 K72:P105 K124:N124 K125:O126 K107:P123">
    <cfRule type="containsBlanks" dxfId="250" priority="252">
      <formula>LEN(TRIM(C66))=0</formula>
    </cfRule>
  </conditionalFormatting>
  <conditionalFormatting sqref="E66">
    <cfRule type="containsBlanks" dxfId="249" priority="251">
      <formula>LEN(TRIM(E66))=0</formula>
    </cfRule>
  </conditionalFormatting>
  <conditionalFormatting sqref="F66">
    <cfRule type="containsBlanks" dxfId="248" priority="250">
      <formula>LEN(TRIM(F66))=0</formula>
    </cfRule>
  </conditionalFormatting>
  <conditionalFormatting sqref="E67">
    <cfRule type="containsBlanks" dxfId="247" priority="249">
      <formula>LEN(TRIM(E67))=0</formula>
    </cfRule>
  </conditionalFormatting>
  <conditionalFormatting sqref="F67">
    <cfRule type="containsBlanks" dxfId="246" priority="248">
      <formula>LEN(TRIM(F67))=0</formula>
    </cfRule>
  </conditionalFormatting>
  <conditionalFormatting sqref="E68">
    <cfRule type="containsBlanks" dxfId="245" priority="247">
      <formula>LEN(TRIM(E68))=0</formula>
    </cfRule>
  </conditionalFormatting>
  <conditionalFormatting sqref="F68">
    <cfRule type="containsBlanks" dxfId="244" priority="246">
      <formula>LEN(TRIM(F68))=0</formula>
    </cfRule>
  </conditionalFormatting>
  <conditionalFormatting sqref="E69">
    <cfRule type="containsBlanks" dxfId="243" priority="245">
      <formula>LEN(TRIM(E69))=0</formula>
    </cfRule>
  </conditionalFormatting>
  <conditionalFormatting sqref="F69">
    <cfRule type="containsBlanks" dxfId="242" priority="244">
      <formula>LEN(TRIM(F69))=0</formula>
    </cfRule>
  </conditionalFormatting>
  <conditionalFormatting sqref="E70">
    <cfRule type="containsBlanks" dxfId="241" priority="243">
      <formula>LEN(TRIM(E70))=0</formula>
    </cfRule>
  </conditionalFormatting>
  <conditionalFormatting sqref="F70">
    <cfRule type="containsBlanks" dxfId="240" priority="242">
      <formula>LEN(TRIM(F70))=0</formula>
    </cfRule>
  </conditionalFormatting>
  <conditionalFormatting sqref="E71">
    <cfRule type="containsBlanks" dxfId="239" priority="241">
      <formula>LEN(TRIM(E71))=0</formula>
    </cfRule>
  </conditionalFormatting>
  <conditionalFormatting sqref="F71">
    <cfRule type="containsBlanks" dxfId="238" priority="240">
      <formula>LEN(TRIM(F71))=0</formula>
    </cfRule>
  </conditionalFormatting>
  <conditionalFormatting sqref="E72">
    <cfRule type="containsBlanks" dxfId="237" priority="239">
      <formula>LEN(TRIM(E72))=0</formula>
    </cfRule>
  </conditionalFormatting>
  <conditionalFormatting sqref="F72">
    <cfRule type="containsBlanks" dxfId="236" priority="238">
      <formula>LEN(TRIM(F72))=0</formula>
    </cfRule>
  </conditionalFormatting>
  <conditionalFormatting sqref="E73">
    <cfRule type="containsBlanks" dxfId="235" priority="237">
      <formula>LEN(TRIM(E73))=0</formula>
    </cfRule>
  </conditionalFormatting>
  <conditionalFormatting sqref="F73">
    <cfRule type="containsBlanks" dxfId="234" priority="236">
      <formula>LEN(TRIM(F73))=0</formula>
    </cfRule>
  </conditionalFormatting>
  <conditionalFormatting sqref="E74">
    <cfRule type="containsBlanks" dxfId="233" priority="235">
      <formula>LEN(TRIM(E74))=0</formula>
    </cfRule>
  </conditionalFormatting>
  <conditionalFormatting sqref="F74">
    <cfRule type="containsBlanks" dxfId="232" priority="234">
      <formula>LEN(TRIM(F74))=0</formula>
    </cfRule>
  </conditionalFormatting>
  <conditionalFormatting sqref="E75">
    <cfRule type="containsBlanks" dxfId="231" priority="233">
      <formula>LEN(TRIM(E75))=0</formula>
    </cfRule>
  </conditionalFormatting>
  <conditionalFormatting sqref="F75">
    <cfRule type="containsBlanks" dxfId="230" priority="232">
      <formula>LEN(TRIM(F75))=0</formula>
    </cfRule>
  </conditionalFormatting>
  <conditionalFormatting sqref="F76">
    <cfRule type="containsBlanks" dxfId="229" priority="231">
      <formula>LEN(TRIM(F76))=0</formula>
    </cfRule>
  </conditionalFormatting>
  <conditionalFormatting sqref="E76">
    <cfRule type="containsBlanks" dxfId="228" priority="230">
      <formula>LEN(TRIM(E76))=0</formula>
    </cfRule>
  </conditionalFormatting>
  <conditionalFormatting sqref="F77">
    <cfRule type="containsBlanks" dxfId="227" priority="229">
      <formula>LEN(TRIM(F77))=0</formula>
    </cfRule>
  </conditionalFormatting>
  <conditionalFormatting sqref="E77">
    <cfRule type="containsBlanks" dxfId="226" priority="228">
      <formula>LEN(TRIM(E77))=0</formula>
    </cfRule>
  </conditionalFormatting>
  <conditionalFormatting sqref="F81">
    <cfRule type="containsBlanks" dxfId="225" priority="227">
      <formula>LEN(TRIM(F81))=0</formula>
    </cfRule>
  </conditionalFormatting>
  <conditionalFormatting sqref="F82">
    <cfRule type="containsBlanks" dxfId="224" priority="226">
      <formula>LEN(TRIM(F82))=0</formula>
    </cfRule>
  </conditionalFormatting>
  <conditionalFormatting sqref="E81">
    <cfRule type="containsBlanks" dxfId="223" priority="225">
      <formula>LEN(TRIM(E81))=0</formula>
    </cfRule>
  </conditionalFormatting>
  <conditionalFormatting sqref="E82">
    <cfRule type="containsBlanks" dxfId="222" priority="224">
      <formula>LEN(TRIM(E82))=0</formula>
    </cfRule>
  </conditionalFormatting>
  <conditionalFormatting sqref="F83">
    <cfRule type="containsBlanks" dxfId="221" priority="223">
      <formula>LEN(TRIM(F83))=0</formula>
    </cfRule>
  </conditionalFormatting>
  <conditionalFormatting sqref="E83">
    <cfRule type="containsBlanks" dxfId="220" priority="222">
      <formula>LEN(TRIM(E83))=0</formula>
    </cfRule>
  </conditionalFormatting>
  <conditionalFormatting sqref="F84">
    <cfRule type="containsBlanks" dxfId="219" priority="221">
      <formula>LEN(TRIM(F84))=0</formula>
    </cfRule>
  </conditionalFormatting>
  <conditionalFormatting sqref="E84">
    <cfRule type="containsBlanks" dxfId="218" priority="220">
      <formula>LEN(TRIM(E84))=0</formula>
    </cfRule>
  </conditionalFormatting>
  <conditionalFormatting sqref="F87">
    <cfRule type="containsBlanks" dxfId="217" priority="219">
      <formula>LEN(TRIM(F87))=0</formula>
    </cfRule>
  </conditionalFormatting>
  <conditionalFormatting sqref="E87">
    <cfRule type="containsBlanks" dxfId="216" priority="218">
      <formula>LEN(TRIM(E87))=0</formula>
    </cfRule>
  </conditionalFormatting>
  <conditionalFormatting sqref="F88">
    <cfRule type="containsBlanks" dxfId="215" priority="217">
      <formula>LEN(TRIM(F88))=0</formula>
    </cfRule>
  </conditionalFormatting>
  <conditionalFormatting sqref="E88">
    <cfRule type="containsBlanks" dxfId="214" priority="216">
      <formula>LEN(TRIM(E88))=0</formula>
    </cfRule>
  </conditionalFormatting>
  <conditionalFormatting sqref="F89">
    <cfRule type="containsBlanks" dxfId="213" priority="215">
      <formula>LEN(TRIM(F89))=0</formula>
    </cfRule>
  </conditionalFormatting>
  <conditionalFormatting sqref="F78">
    <cfRule type="containsBlanks" dxfId="212" priority="213">
      <formula>LEN(TRIM(F78))=0</formula>
    </cfRule>
  </conditionalFormatting>
  <conditionalFormatting sqref="F79">
    <cfRule type="containsBlanks" dxfId="211" priority="212">
      <formula>LEN(TRIM(F79))=0</formula>
    </cfRule>
  </conditionalFormatting>
  <conditionalFormatting sqref="E78">
    <cfRule type="containsBlanks" dxfId="210" priority="211">
      <formula>LEN(TRIM(E78))=0</formula>
    </cfRule>
  </conditionalFormatting>
  <conditionalFormatting sqref="E79">
    <cfRule type="containsBlanks" dxfId="209" priority="210">
      <formula>LEN(TRIM(E79))=0</formula>
    </cfRule>
  </conditionalFormatting>
  <conditionalFormatting sqref="F80">
    <cfRule type="containsBlanks" dxfId="208" priority="209">
      <formula>LEN(TRIM(F80))=0</formula>
    </cfRule>
  </conditionalFormatting>
  <conditionalFormatting sqref="E80">
    <cfRule type="containsBlanks" dxfId="207" priority="208">
      <formula>LEN(TRIM(E80))=0</formula>
    </cfRule>
  </conditionalFormatting>
  <conditionalFormatting sqref="F90">
    <cfRule type="containsBlanks" dxfId="206" priority="207">
      <formula>LEN(TRIM(F90))=0</formula>
    </cfRule>
  </conditionalFormatting>
  <conditionalFormatting sqref="E90">
    <cfRule type="containsBlanks" dxfId="205" priority="206">
      <formula>LEN(TRIM(E90))=0</formula>
    </cfRule>
  </conditionalFormatting>
  <conditionalFormatting sqref="F91">
    <cfRule type="containsBlanks" dxfId="204" priority="205">
      <formula>LEN(TRIM(F91))=0</formula>
    </cfRule>
  </conditionalFormatting>
  <conditionalFormatting sqref="E91">
    <cfRule type="containsBlanks" dxfId="203" priority="204">
      <formula>LEN(TRIM(E91))=0</formula>
    </cfRule>
  </conditionalFormatting>
  <conditionalFormatting sqref="F92">
    <cfRule type="containsBlanks" dxfId="202" priority="203">
      <formula>LEN(TRIM(F92))=0</formula>
    </cfRule>
  </conditionalFormatting>
  <conditionalFormatting sqref="E92">
    <cfRule type="containsBlanks" dxfId="201" priority="202">
      <formula>LEN(TRIM(E92))=0</formula>
    </cfRule>
  </conditionalFormatting>
  <conditionalFormatting sqref="E116:F117">
    <cfRule type="containsBlanks" dxfId="200" priority="201">
      <formula>LEN(TRIM(E116))=0</formula>
    </cfRule>
  </conditionalFormatting>
  <conditionalFormatting sqref="E118:F118">
    <cfRule type="containsBlanks" dxfId="199" priority="200">
      <formula>LEN(TRIM(E118))=0</formula>
    </cfRule>
  </conditionalFormatting>
  <conditionalFormatting sqref="E119:F119">
    <cfRule type="containsBlanks" dxfId="198" priority="199">
      <formula>LEN(TRIM(E119))=0</formula>
    </cfRule>
  </conditionalFormatting>
  <conditionalFormatting sqref="E120:F120">
    <cfRule type="containsBlanks" dxfId="197" priority="198">
      <formula>LEN(TRIM(E120))=0</formula>
    </cfRule>
  </conditionalFormatting>
  <conditionalFormatting sqref="E121:F121">
    <cfRule type="containsBlanks" dxfId="196" priority="197">
      <formula>LEN(TRIM(E121))=0</formula>
    </cfRule>
  </conditionalFormatting>
  <conditionalFormatting sqref="E122:F122">
    <cfRule type="containsBlanks" dxfId="195" priority="196">
      <formula>LEN(TRIM(E122))=0</formula>
    </cfRule>
  </conditionalFormatting>
  <conditionalFormatting sqref="E126">
    <cfRule type="containsBlanks" dxfId="194" priority="195">
      <formula>LEN(TRIM(E126))=0</formula>
    </cfRule>
  </conditionalFormatting>
  <conditionalFormatting sqref="F126">
    <cfRule type="containsBlanks" dxfId="193" priority="194">
      <formula>LEN(TRIM(F126))=0</formula>
    </cfRule>
  </conditionalFormatting>
  <conditionalFormatting sqref="E127">
    <cfRule type="containsBlanks" dxfId="192" priority="193">
      <formula>LEN(TRIM(E127))=0</formula>
    </cfRule>
  </conditionalFormatting>
  <conditionalFormatting sqref="F127">
    <cfRule type="containsBlanks" dxfId="191" priority="192">
      <formula>LEN(TRIM(F127))=0</formula>
    </cfRule>
  </conditionalFormatting>
  <conditionalFormatting sqref="E89">
    <cfRule type="containsBlanks" dxfId="190" priority="214">
      <formula>LEN(TRIM(E89))=0</formula>
    </cfRule>
  </conditionalFormatting>
  <conditionalFormatting sqref="D93">
    <cfRule type="containsBlanks" dxfId="189" priority="191">
      <formula>LEN(TRIM(D93))=0</formula>
    </cfRule>
  </conditionalFormatting>
  <conditionalFormatting sqref="I66:I127">
    <cfRule type="endsWith" dxfId="188" priority="188" operator="endsWith" text="A">
      <formula>RIGHT(I66,LEN("A"))="A"</formula>
    </cfRule>
    <cfRule type="containsText" dxfId="187" priority="189" operator="containsText" text="P">
      <formula>NOT(ISERROR(SEARCH("P",I66)))</formula>
    </cfRule>
    <cfRule type="containsText" dxfId="186" priority="190" operator="containsText" text="N">
      <formula>NOT(ISERROR(SEARCH("N",I66)))</formula>
    </cfRule>
  </conditionalFormatting>
  <conditionalFormatting sqref="I66">
    <cfRule type="containsBlanks" dxfId="185" priority="187">
      <formula>LEN(TRIM(I66))=0</formula>
    </cfRule>
  </conditionalFormatting>
  <conditionalFormatting sqref="K69:P69">
    <cfRule type="containsBlanks" dxfId="184" priority="186">
      <formula>LEN(TRIM(K69))=0</formula>
    </cfRule>
  </conditionalFormatting>
  <conditionalFormatting sqref="K68:N68 K66:P67">
    <cfRule type="containsBlanks" dxfId="183" priority="185">
      <formula>LEN(TRIM(K66))=0</formula>
    </cfRule>
  </conditionalFormatting>
  <conditionalFormatting sqref="H117">
    <cfRule type="containsBlanks" dxfId="182" priority="184">
      <formula>LEN(TRIM(H117))=0</formula>
    </cfRule>
  </conditionalFormatting>
  <conditionalFormatting sqref="P125">
    <cfRule type="containsBlanks" dxfId="181" priority="176">
      <formula>LEN(TRIM(P125))=0</formula>
    </cfRule>
  </conditionalFormatting>
  <conditionalFormatting sqref="K106:P106">
    <cfRule type="containsBlanks" dxfId="180" priority="178">
      <formula>LEN(TRIM(K106))=0</formula>
    </cfRule>
  </conditionalFormatting>
  <conditionalFormatting sqref="K70:P70">
    <cfRule type="containsBlanks" dxfId="179" priority="181">
      <formula>LEN(TRIM(K70))=0</formula>
    </cfRule>
  </conditionalFormatting>
  <conditionalFormatting sqref="H117">
    <cfRule type="containsBlanks" dxfId="178" priority="182">
      <formula>LEN(TRIM(H117))=0</formula>
    </cfRule>
    <cfRule type="containsText" dxfId="177" priority="183" operator="containsText" text="N/A">
      <formula>NOT(ISERROR(SEARCH("N/A",H117)))</formula>
    </cfRule>
  </conditionalFormatting>
  <conditionalFormatting sqref="N71:P71">
    <cfRule type="containsBlanks" dxfId="176" priority="180">
      <formula>LEN(TRIM(N71))=0</formula>
    </cfRule>
  </conditionalFormatting>
  <conditionalFormatting sqref="N68:P68">
    <cfRule type="containsBlanks" dxfId="175" priority="179">
      <formula>LEN(TRIM(N68))=0</formula>
    </cfRule>
  </conditionalFormatting>
  <conditionalFormatting sqref="N124:P124">
    <cfRule type="containsBlanks" dxfId="174" priority="177">
      <formula>LEN(TRIM(N124))=0</formula>
    </cfRule>
  </conditionalFormatting>
  <conditionalFormatting sqref="K127:O127">
    <cfRule type="containsBlanks" dxfId="173" priority="175">
      <formula>LEN(TRIM(K127))=0</formula>
    </cfRule>
  </conditionalFormatting>
  <conditionalFormatting sqref="P127">
    <cfRule type="containsBlanks" dxfId="172" priority="174">
      <formula>LEN(TRIM(P127))=0</formula>
    </cfRule>
  </conditionalFormatting>
  <conditionalFormatting sqref="H77">
    <cfRule type="containsBlanks" dxfId="171" priority="173">
      <formula>LEN(TRIM(H77))=0</formula>
    </cfRule>
  </conditionalFormatting>
  <conditionalFormatting sqref="H78">
    <cfRule type="containsBlanks" dxfId="170" priority="172">
      <formula>LEN(TRIM(H78))=0</formula>
    </cfRule>
  </conditionalFormatting>
  <conditionalFormatting sqref="H79">
    <cfRule type="containsBlanks" dxfId="169" priority="171">
      <formula>LEN(TRIM(H79))=0</formula>
    </cfRule>
  </conditionalFormatting>
  <conditionalFormatting sqref="H80">
    <cfRule type="containsBlanks" dxfId="168" priority="170">
      <formula>LEN(TRIM(H80))=0</formula>
    </cfRule>
  </conditionalFormatting>
  <conditionalFormatting sqref="H81">
    <cfRule type="containsBlanks" dxfId="167" priority="169">
      <formula>LEN(TRIM(H81))=0</formula>
    </cfRule>
  </conditionalFormatting>
  <conditionalFormatting sqref="H82">
    <cfRule type="containsBlanks" dxfId="166" priority="168">
      <formula>LEN(TRIM(H82))=0</formula>
    </cfRule>
  </conditionalFormatting>
  <conditionalFormatting sqref="H83">
    <cfRule type="containsBlanks" dxfId="165" priority="167">
      <formula>LEN(TRIM(H83))=0</formula>
    </cfRule>
  </conditionalFormatting>
  <conditionalFormatting sqref="H84">
    <cfRule type="containsBlanks" dxfId="164" priority="166">
      <formula>LEN(TRIM(H84))=0</formula>
    </cfRule>
  </conditionalFormatting>
  <conditionalFormatting sqref="H85">
    <cfRule type="containsBlanks" dxfId="163" priority="165">
      <formula>LEN(TRIM(H85))=0</formula>
    </cfRule>
  </conditionalFormatting>
  <conditionalFormatting sqref="H86">
    <cfRule type="containsBlanks" dxfId="162" priority="164">
      <formula>LEN(TRIM(H86))=0</formula>
    </cfRule>
  </conditionalFormatting>
  <conditionalFormatting sqref="H87">
    <cfRule type="containsBlanks" dxfId="161" priority="163">
      <formula>LEN(TRIM(H87))=0</formula>
    </cfRule>
  </conditionalFormatting>
  <conditionalFormatting sqref="H89">
    <cfRule type="containsBlanks" dxfId="160" priority="162">
      <formula>LEN(TRIM(H89))=0</formula>
    </cfRule>
  </conditionalFormatting>
  <conditionalFormatting sqref="H90">
    <cfRule type="containsBlanks" dxfId="159" priority="161">
      <formula>LEN(TRIM(H90))=0</formula>
    </cfRule>
  </conditionalFormatting>
  <conditionalFormatting sqref="H91">
    <cfRule type="containsBlanks" dxfId="158" priority="160">
      <formula>LEN(TRIM(H91))=0</formula>
    </cfRule>
  </conditionalFormatting>
  <conditionalFormatting sqref="H92">
    <cfRule type="containsBlanks" dxfId="157" priority="159">
      <formula>LEN(TRIM(H92))=0</formula>
    </cfRule>
  </conditionalFormatting>
  <conditionalFormatting sqref="H93">
    <cfRule type="containsBlanks" dxfId="156" priority="158">
      <formula>LEN(TRIM(H93))=0</formula>
    </cfRule>
  </conditionalFormatting>
  <conditionalFormatting sqref="H94">
    <cfRule type="containsBlanks" dxfId="155" priority="157">
      <formula>LEN(TRIM(H94))=0</formula>
    </cfRule>
  </conditionalFormatting>
  <conditionalFormatting sqref="H95">
    <cfRule type="containsBlanks" dxfId="154" priority="156">
      <formula>LEN(TRIM(H95))=0</formula>
    </cfRule>
  </conditionalFormatting>
  <conditionalFormatting sqref="H96">
    <cfRule type="containsBlanks" dxfId="153" priority="155">
      <formula>LEN(TRIM(H96))=0</formula>
    </cfRule>
  </conditionalFormatting>
  <conditionalFormatting sqref="H97">
    <cfRule type="containsBlanks" dxfId="152" priority="154">
      <formula>LEN(TRIM(H97))=0</formula>
    </cfRule>
  </conditionalFormatting>
  <conditionalFormatting sqref="H98">
    <cfRule type="containsBlanks" dxfId="151" priority="153">
      <formula>LEN(TRIM(H98))=0</formula>
    </cfRule>
  </conditionalFormatting>
  <conditionalFormatting sqref="H99">
    <cfRule type="containsBlanks" dxfId="150" priority="152">
      <formula>LEN(TRIM(H99))=0</formula>
    </cfRule>
  </conditionalFormatting>
  <conditionalFormatting sqref="H100">
    <cfRule type="containsBlanks" dxfId="149" priority="151">
      <formula>LEN(TRIM(H100))=0</formula>
    </cfRule>
  </conditionalFormatting>
  <conditionalFormatting sqref="H101">
    <cfRule type="containsBlanks" dxfId="148" priority="150">
      <formula>LEN(TRIM(H101))=0</formula>
    </cfRule>
  </conditionalFormatting>
  <conditionalFormatting sqref="H102">
    <cfRule type="containsBlanks" dxfId="147" priority="149">
      <formula>LEN(TRIM(H102))=0</formula>
    </cfRule>
  </conditionalFormatting>
  <conditionalFormatting sqref="H103">
    <cfRule type="containsBlanks" dxfId="146" priority="148">
      <formula>LEN(TRIM(H103))=0</formula>
    </cfRule>
  </conditionalFormatting>
  <conditionalFormatting sqref="H104">
    <cfRule type="containsBlanks" dxfId="145" priority="147">
      <formula>LEN(TRIM(H104))=0</formula>
    </cfRule>
  </conditionalFormatting>
  <conditionalFormatting sqref="H105">
    <cfRule type="containsBlanks" dxfId="144" priority="146">
      <formula>LEN(TRIM(H105))=0</formula>
    </cfRule>
  </conditionalFormatting>
  <conditionalFormatting sqref="H106">
    <cfRule type="containsBlanks" dxfId="143" priority="145">
      <formula>LEN(TRIM(H106))=0</formula>
    </cfRule>
  </conditionalFormatting>
  <conditionalFormatting sqref="H107">
    <cfRule type="containsBlanks" dxfId="142" priority="144">
      <formula>LEN(TRIM(H107))=0</formula>
    </cfRule>
  </conditionalFormatting>
  <conditionalFormatting sqref="H108">
    <cfRule type="containsBlanks" dxfId="141" priority="143">
      <formula>LEN(TRIM(H108))=0</formula>
    </cfRule>
  </conditionalFormatting>
  <conditionalFormatting sqref="H109">
    <cfRule type="containsBlanks" dxfId="140" priority="142">
      <formula>LEN(TRIM(H109))=0</formula>
    </cfRule>
  </conditionalFormatting>
  <conditionalFormatting sqref="H110">
    <cfRule type="containsBlanks" dxfId="139" priority="141">
      <formula>LEN(TRIM(H110))=0</formula>
    </cfRule>
  </conditionalFormatting>
  <conditionalFormatting sqref="H111">
    <cfRule type="containsBlanks" dxfId="138" priority="140">
      <formula>LEN(TRIM(H111))=0</formula>
    </cfRule>
  </conditionalFormatting>
  <conditionalFormatting sqref="H112">
    <cfRule type="containsBlanks" dxfId="137" priority="139">
      <formula>LEN(TRIM(H112))=0</formula>
    </cfRule>
  </conditionalFormatting>
  <conditionalFormatting sqref="H113">
    <cfRule type="containsBlanks" dxfId="136" priority="138">
      <formula>LEN(TRIM(H113))=0</formula>
    </cfRule>
  </conditionalFormatting>
  <conditionalFormatting sqref="H114">
    <cfRule type="containsBlanks" dxfId="135" priority="137">
      <formula>LEN(TRIM(H114))=0</formula>
    </cfRule>
  </conditionalFormatting>
  <conditionalFormatting sqref="H115">
    <cfRule type="containsBlanks" dxfId="134" priority="136">
      <formula>LEN(TRIM(H115))=0</formula>
    </cfRule>
  </conditionalFormatting>
  <conditionalFormatting sqref="H116">
    <cfRule type="containsBlanks" dxfId="133" priority="135">
      <formula>LEN(TRIM(H116))=0</formula>
    </cfRule>
  </conditionalFormatting>
  <conditionalFormatting sqref="H118">
    <cfRule type="containsBlanks" dxfId="132" priority="134">
      <formula>LEN(TRIM(H118))=0</formula>
    </cfRule>
  </conditionalFormatting>
  <conditionalFormatting sqref="H119">
    <cfRule type="containsBlanks" dxfId="131" priority="133">
      <formula>LEN(TRIM(H119))=0</formula>
    </cfRule>
  </conditionalFormatting>
  <conditionalFormatting sqref="H120">
    <cfRule type="containsBlanks" dxfId="130" priority="132">
      <formula>LEN(TRIM(H120))=0</formula>
    </cfRule>
  </conditionalFormatting>
  <conditionalFormatting sqref="H121">
    <cfRule type="containsBlanks" dxfId="129" priority="131">
      <formula>LEN(TRIM(H121))=0</formula>
    </cfRule>
  </conditionalFormatting>
  <conditionalFormatting sqref="H122">
    <cfRule type="containsBlanks" dxfId="128" priority="130">
      <formula>LEN(TRIM(H122))=0</formula>
    </cfRule>
  </conditionalFormatting>
  <conditionalFormatting sqref="H123">
    <cfRule type="containsBlanks" dxfId="127" priority="129">
      <formula>LEN(TRIM(H123))=0</formula>
    </cfRule>
  </conditionalFormatting>
  <conditionalFormatting sqref="H124">
    <cfRule type="containsBlanks" dxfId="126" priority="128">
      <formula>LEN(TRIM(H124))=0</formula>
    </cfRule>
  </conditionalFormatting>
  <conditionalFormatting sqref="H125">
    <cfRule type="containsBlanks" dxfId="125" priority="127">
      <formula>LEN(TRIM(H125))=0</formula>
    </cfRule>
  </conditionalFormatting>
  <conditionalFormatting sqref="H126">
    <cfRule type="containsBlanks" dxfId="124" priority="126">
      <formula>LEN(TRIM(H126))=0</formula>
    </cfRule>
  </conditionalFormatting>
  <conditionalFormatting sqref="H127">
    <cfRule type="containsBlanks" dxfId="123" priority="125">
      <formula>LEN(TRIM(H127))=0</formula>
    </cfRule>
  </conditionalFormatting>
  <conditionalFormatting sqref="C79:D79">
    <cfRule type="containsBlanks" dxfId="122" priority="124">
      <formula>LEN(TRIM(C79))=0</formula>
    </cfRule>
  </conditionalFormatting>
  <conditionalFormatting sqref="D80">
    <cfRule type="containsBlanks" dxfId="121" priority="123">
      <formula>LEN(TRIM(D80))=0</formula>
    </cfRule>
  </conditionalFormatting>
  <conditionalFormatting sqref="H75">
    <cfRule type="containsBlanks" dxfId="120" priority="122">
      <formula>LEN(TRIM(H75))=0</formula>
    </cfRule>
  </conditionalFormatting>
  <conditionalFormatting sqref="H66">
    <cfRule type="containsBlanks" dxfId="119" priority="121">
      <formula>LEN(TRIM(H66))=0</formula>
    </cfRule>
  </conditionalFormatting>
  <conditionalFormatting sqref="H67">
    <cfRule type="containsBlanks" dxfId="118" priority="120">
      <formula>LEN(TRIM(H67))=0</formula>
    </cfRule>
  </conditionalFormatting>
  <conditionalFormatting sqref="H68">
    <cfRule type="containsBlanks" dxfId="117" priority="119">
      <formula>LEN(TRIM(H68))=0</formula>
    </cfRule>
  </conditionalFormatting>
  <conditionalFormatting sqref="H69">
    <cfRule type="containsBlanks" dxfId="116" priority="118">
      <formula>LEN(TRIM(H69))=0</formula>
    </cfRule>
  </conditionalFormatting>
  <conditionalFormatting sqref="H70">
    <cfRule type="containsBlanks" dxfId="115" priority="117">
      <formula>LEN(TRIM(H70))=0</formula>
    </cfRule>
  </conditionalFormatting>
  <conditionalFormatting sqref="H71">
    <cfRule type="containsBlanks" dxfId="114" priority="116">
      <formula>LEN(TRIM(H71))=0</formula>
    </cfRule>
  </conditionalFormatting>
  <conditionalFormatting sqref="H72">
    <cfRule type="containsBlanks" dxfId="113" priority="115">
      <formula>LEN(TRIM(H72))=0</formula>
    </cfRule>
  </conditionalFormatting>
  <conditionalFormatting sqref="H73">
    <cfRule type="containsBlanks" dxfId="112" priority="114">
      <formula>LEN(TRIM(H73))=0</formula>
    </cfRule>
  </conditionalFormatting>
  <conditionalFormatting sqref="H74">
    <cfRule type="containsBlanks" dxfId="111" priority="113">
      <formula>LEN(TRIM(H74))=0</formula>
    </cfRule>
  </conditionalFormatting>
  <conditionalFormatting sqref="D5:D7">
    <cfRule type="containsBlanks" dxfId="110" priority="112">
      <formula>LEN(TRIM(D5))=0</formula>
    </cfRule>
  </conditionalFormatting>
  <conditionalFormatting sqref="D8:D64">
    <cfRule type="containsBlanks" dxfId="109" priority="111">
      <formula>LEN(TRIM(D8))=0</formula>
    </cfRule>
  </conditionalFormatting>
  <conditionalFormatting sqref="C107">
    <cfRule type="containsBlanks" dxfId="108" priority="110">
      <formula>LEN(TRIM(C107))=0</formula>
    </cfRule>
  </conditionalFormatting>
  <conditionalFormatting sqref="C147">
    <cfRule type="containsBlanks" dxfId="107" priority="10">
      <formula>LEN(TRIM(C147))=0</formula>
    </cfRule>
  </conditionalFormatting>
  <conditionalFormatting sqref="C43">
    <cfRule type="containsBlanks" dxfId="106" priority="9">
      <formula>LEN(TRIM(C43))=0</formula>
    </cfRule>
  </conditionalFormatting>
  <conditionalFormatting sqref="C126">
    <cfRule type="containsBlanks" dxfId="105" priority="109">
      <formula>LEN(TRIM(C126))=0</formula>
    </cfRule>
  </conditionalFormatting>
  <conditionalFormatting sqref="C195:C197 C127:C129">
    <cfRule type="containsBlanks" dxfId="104" priority="108">
      <formula>LEN(TRIM(C127))=0</formula>
    </cfRule>
  </conditionalFormatting>
  <conditionalFormatting sqref="C198">
    <cfRule type="containsBlanks" dxfId="103" priority="107">
      <formula>LEN(TRIM(C198))=0</formula>
    </cfRule>
  </conditionalFormatting>
  <conditionalFormatting sqref="C323">
    <cfRule type="containsBlanks" dxfId="102" priority="104">
      <formula>LEN(TRIM(C323))=0</formula>
    </cfRule>
  </conditionalFormatting>
  <conditionalFormatting sqref="C324">
    <cfRule type="containsBlanks" dxfId="101" priority="103">
      <formula>LEN(TRIM(C324))=0</formula>
    </cfRule>
  </conditionalFormatting>
  <conditionalFormatting sqref="C93">
    <cfRule type="containsBlanks" dxfId="100" priority="102">
      <formula>LEN(TRIM(C93))=0</formula>
    </cfRule>
  </conditionalFormatting>
  <conditionalFormatting sqref="C212">
    <cfRule type="containsBlanks" dxfId="99" priority="101">
      <formula>LEN(TRIM(C212))=0</formula>
    </cfRule>
  </conditionalFormatting>
  <conditionalFormatting sqref="C213:C217">
    <cfRule type="containsBlanks" dxfId="98" priority="100">
      <formula>LEN(TRIM(C213))=0</formula>
    </cfRule>
  </conditionalFormatting>
  <conditionalFormatting sqref="C94">
    <cfRule type="containsBlanks" dxfId="97" priority="99">
      <formula>LEN(TRIM(C94))=0</formula>
    </cfRule>
  </conditionalFormatting>
  <conditionalFormatting sqref="C240:C241">
    <cfRule type="containsBlanks" dxfId="96" priority="98">
      <formula>LEN(TRIM(C240))=0</formula>
    </cfRule>
  </conditionalFormatting>
  <conditionalFormatting sqref="C325:C330">
    <cfRule type="containsBlanks" dxfId="95" priority="97">
      <formula>LEN(TRIM(C325))=0</formula>
    </cfRule>
  </conditionalFormatting>
  <conditionalFormatting sqref="C118">
    <cfRule type="containsBlanks" dxfId="94" priority="96">
      <formula>LEN(TRIM(C118))=0</formula>
    </cfRule>
  </conditionalFormatting>
  <conditionalFormatting sqref="C119">
    <cfRule type="containsBlanks" dxfId="93" priority="95">
      <formula>LEN(TRIM(C119))=0</formula>
    </cfRule>
  </conditionalFormatting>
  <conditionalFormatting sqref="C244">
    <cfRule type="containsBlanks" dxfId="92" priority="94">
      <formula>LEN(TRIM(C244))=0</formula>
    </cfRule>
  </conditionalFormatting>
  <conditionalFormatting sqref="C131">
    <cfRule type="containsBlanks" dxfId="91" priority="93">
      <formula>LEN(TRIM(C131))=0</formula>
    </cfRule>
  </conditionalFormatting>
  <conditionalFormatting sqref="C132">
    <cfRule type="containsBlanks" dxfId="90" priority="92">
      <formula>LEN(TRIM(C132))=0</formula>
    </cfRule>
  </conditionalFormatting>
  <conditionalFormatting sqref="C140">
    <cfRule type="containsBlanks" dxfId="89" priority="91">
      <formula>LEN(TRIM(C140))=0</formula>
    </cfRule>
  </conditionalFormatting>
  <conditionalFormatting sqref="C141">
    <cfRule type="containsBlanks" dxfId="88" priority="90">
      <formula>LEN(TRIM(C141))=0</formula>
    </cfRule>
  </conditionalFormatting>
  <conditionalFormatting sqref="C67">
    <cfRule type="containsBlanks" dxfId="87" priority="89">
      <formula>LEN(TRIM(C67))=0</formula>
    </cfRule>
  </conditionalFormatting>
  <conditionalFormatting sqref="C274">
    <cfRule type="containsBlanks" dxfId="86" priority="86">
      <formula>LEN(TRIM(C274))=0</formula>
    </cfRule>
  </conditionalFormatting>
  <conditionalFormatting sqref="C333">
    <cfRule type="containsBlanks" dxfId="85" priority="85">
      <formula>LEN(TRIM(C333))=0</formula>
    </cfRule>
  </conditionalFormatting>
  <conditionalFormatting sqref="C242">
    <cfRule type="containsBlanks" dxfId="84" priority="88">
      <formula>LEN(TRIM(C242))=0</formula>
    </cfRule>
  </conditionalFormatting>
  <conditionalFormatting sqref="C243">
    <cfRule type="containsBlanks" dxfId="83" priority="87">
      <formula>LEN(TRIM(C243))=0</formula>
    </cfRule>
  </conditionalFormatting>
  <conditionalFormatting sqref="C208">
    <cfRule type="containsBlanks" dxfId="82" priority="84">
      <formula>LEN(TRIM(C208))=0</formula>
    </cfRule>
  </conditionalFormatting>
  <conditionalFormatting sqref="C209">
    <cfRule type="containsBlanks" dxfId="81" priority="83">
      <formula>LEN(TRIM(C209))=0</formula>
    </cfRule>
  </conditionalFormatting>
  <conditionalFormatting sqref="C246">
    <cfRule type="containsBlanks" dxfId="80" priority="82">
      <formula>LEN(TRIM(C246))=0</formula>
    </cfRule>
  </conditionalFormatting>
  <conditionalFormatting sqref="C164">
    <cfRule type="containsBlanks" dxfId="79" priority="81">
      <formula>LEN(TRIM(C164))=0</formula>
    </cfRule>
  </conditionalFormatting>
  <conditionalFormatting sqref="C225:C226 C102:C106">
    <cfRule type="containsBlanks" dxfId="78" priority="80">
      <formula>LEN(TRIM(C102))=0</formula>
    </cfRule>
  </conditionalFormatting>
  <conditionalFormatting sqref="C269">
    <cfRule type="containsBlanks" dxfId="77" priority="79">
      <formula>LEN(TRIM(C269))=0</formula>
    </cfRule>
  </conditionalFormatting>
  <conditionalFormatting sqref="C270">
    <cfRule type="containsBlanks" dxfId="76" priority="78">
      <formula>LEN(TRIM(C270))=0</formula>
    </cfRule>
  </conditionalFormatting>
  <conditionalFormatting sqref="C247">
    <cfRule type="containsBlanks" dxfId="75" priority="77">
      <formula>LEN(TRIM(C247))=0</formula>
    </cfRule>
  </conditionalFormatting>
  <conditionalFormatting sqref="C223:C224">
    <cfRule type="containsBlanks" dxfId="74" priority="76">
      <formula>LEN(TRIM(C223))=0</formula>
    </cfRule>
  </conditionalFormatting>
  <conditionalFormatting sqref="C249">
    <cfRule type="containsBlanks" dxfId="73" priority="75">
      <formula>LEN(TRIM(C249))=0</formula>
    </cfRule>
  </conditionalFormatting>
  <conditionalFormatting sqref="C204">
    <cfRule type="containsBlanks" dxfId="72" priority="74">
      <formula>LEN(TRIM(C204))=0</formula>
    </cfRule>
  </conditionalFormatting>
  <conditionalFormatting sqref="C205">
    <cfRule type="containsBlanks" dxfId="71" priority="73">
      <formula>LEN(TRIM(C205))=0</formula>
    </cfRule>
  </conditionalFormatting>
  <conditionalFormatting sqref="C207">
    <cfRule type="containsBlanks" dxfId="70" priority="72">
      <formula>LEN(TRIM(C207))=0</formula>
    </cfRule>
  </conditionalFormatting>
  <conditionalFormatting sqref="C206">
    <cfRule type="containsBlanks" dxfId="69" priority="71">
      <formula>LEN(TRIM(C206))=0</formula>
    </cfRule>
  </conditionalFormatting>
  <conditionalFormatting sqref="C68">
    <cfRule type="containsBlanks" dxfId="68" priority="70">
      <formula>LEN(TRIM(C68))=0</formula>
    </cfRule>
  </conditionalFormatting>
  <conditionalFormatting sqref="C175">
    <cfRule type="containsBlanks" dxfId="67" priority="69">
      <formula>LEN(TRIM(C175))=0</formula>
    </cfRule>
  </conditionalFormatting>
  <conditionalFormatting sqref="C176:C177">
    <cfRule type="containsBlanks" dxfId="66" priority="68">
      <formula>LEN(TRIM(C176))=0</formula>
    </cfRule>
  </conditionalFormatting>
  <conditionalFormatting sqref="C178:C180">
    <cfRule type="containsBlanks" dxfId="65" priority="67">
      <formula>LEN(TRIM(C178))=0</formula>
    </cfRule>
  </conditionalFormatting>
  <conditionalFormatting sqref="C181">
    <cfRule type="containsBlanks" dxfId="64" priority="66">
      <formula>LEN(TRIM(C181))=0</formula>
    </cfRule>
  </conditionalFormatting>
  <conditionalFormatting sqref="C182">
    <cfRule type="containsBlanks" dxfId="63" priority="65">
      <formula>LEN(TRIM(C182))=0</formula>
    </cfRule>
  </conditionalFormatting>
  <conditionalFormatting sqref="C184">
    <cfRule type="containsBlanks" dxfId="62" priority="64">
      <formula>LEN(TRIM(C184))=0</formula>
    </cfRule>
  </conditionalFormatting>
  <conditionalFormatting sqref="C203">
    <cfRule type="containsBlanks" dxfId="61" priority="63">
      <formula>LEN(TRIM(C203))=0</formula>
    </cfRule>
  </conditionalFormatting>
  <conditionalFormatting sqref="C183">
    <cfRule type="containsBlanks" dxfId="60" priority="62">
      <formula>LEN(TRIM(C183))=0</formula>
    </cfRule>
  </conditionalFormatting>
  <conditionalFormatting sqref="C187">
    <cfRule type="containsBlanks" dxfId="59" priority="61">
      <formula>LEN(TRIM(C187))=0</formula>
    </cfRule>
  </conditionalFormatting>
  <conditionalFormatting sqref="C188">
    <cfRule type="containsBlanks" dxfId="58" priority="60">
      <formula>LEN(TRIM(C188))=0</formula>
    </cfRule>
  </conditionalFormatting>
  <conditionalFormatting sqref="C193:C194">
    <cfRule type="containsBlanks" dxfId="57" priority="59">
      <formula>LEN(TRIM(C193))=0</formula>
    </cfRule>
  </conditionalFormatting>
  <conditionalFormatting sqref="C190:C191">
    <cfRule type="containsBlanks" dxfId="56" priority="58">
      <formula>LEN(TRIM(C190))=0</formula>
    </cfRule>
  </conditionalFormatting>
  <conditionalFormatting sqref="C192">
    <cfRule type="containsBlanks" dxfId="55" priority="57">
      <formula>LEN(TRIM(C192))=0</formula>
    </cfRule>
  </conditionalFormatting>
  <conditionalFormatting sqref="C210">
    <cfRule type="containsBlanks" dxfId="54" priority="56">
      <formula>LEN(TRIM(C210))=0</formula>
    </cfRule>
  </conditionalFormatting>
  <conditionalFormatting sqref="C111">
    <cfRule type="containsBlanks" dxfId="53" priority="55">
      <formula>LEN(TRIM(C111))=0</formula>
    </cfRule>
  </conditionalFormatting>
  <conditionalFormatting sqref="C112">
    <cfRule type="containsBlanks" dxfId="52" priority="54">
      <formula>LEN(TRIM(C112))=0</formula>
    </cfRule>
  </conditionalFormatting>
  <conditionalFormatting sqref="C113">
    <cfRule type="containsBlanks" dxfId="51" priority="53">
      <formula>LEN(TRIM(C113))=0</formula>
    </cfRule>
  </conditionalFormatting>
  <conditionalFormatting sqref="C337">
    <cfRule type="containsBlanks" dxfId="50" priority="52">
      <formula>LEN(TRIM(C337))=0</formula>
    </cfRule>
  </conditionalFormatting>
  <conditionalFormatting sqref="C338">
    <cfRule type="containsBlanks" dxfId="49" priority="51">
      <formula>LEN(TRIM(C338))=0</formula>
    </cfRule>
  </conditionalFormatting>
  <conditionalFormatting sqref="C174">
    <cfRule type="containsBlanks" dxfId="48" priority="50">
      <formula>LEN(TRIM(C174))=0</formula>
    </cfRule>
  </conditionalFormatting>
  <conditionalFormatting sqref="C167">
    <cfRule type="containsBlanks" dxfId="47" priority="49">
      <formula>LEN(TRIM(C167))=0</formula>
    </cfRule>
  </conditionalFormatting>
  <conditionalFormatting sqref="C168">
    <cfRule type="containsBlanks" dxfId="46" priority="48">
      <formula>LEN(TRIM(C168))=0</formula>
    </cfRule>
  </conditionalFormatting>
  <conditionalFormatting sqref="C97">
    <cfRule type="containsBlanks" dxfId="45" priority="45">
      <formula>LEN(TRIM(C97))=0</formula>
    </cfRule>
  </conditionalFormatting>
  <conditionalFormatting sqref="C135">
    <cfRule type="containsBlanks" dxfId="44" priority="44">
      <formula>LEN(TRIM(C135))=0</formula>
    </cfRule>
  </conditionalFormatting>
  <conditionalFormatting sqref="C173">
    <cfRule type="containsBlanks" dxfId="43" priority="47">
      <formula>LEN(TRIM(C173))=0</formula>
    </cfRule>
  </conditionalFormatting>
  <conditionalFormatting sqref="C95">
    <cfRule type="containsBlanks" dxfId="42" priority="46">
      <formula>LEN(TRIM(C95))=0</formula>
    </cfRule>
  </conditionalFormatting>
  <conditionalFormatting sqref="C90">
    <cfRule type="containsBlanks" dxfId="41" priority="43">
      <formula>LEN(TRIM(C90))=0</formula>
    </cfRule>
  </conditionalFormatting>
  <conditionalFormatting sqref="C91">
    <cfRule type="containsBlanks" dxfId="40" priority="42">
      <formula>LEN(TRIM(C91))=0</formula>
    </cfRule>
  </conditionalFormatting>
  <conditionalFormatting sqref="C92">
    <cfRule type="containsBlanks" dxfId="39" priority="41">
      <formula>LEN(TRIM(C92))=0</formula>
    </cfRule>
  </conditionalFormatting>
  <conditionalFormatting sqref="C101">
    <cfRule type="containsBlanks" dxfId="38" priority="40">
      <formula>LEN(TRIM(C101))=0</formula>
    </cfRule>
  </conditionalFormatting>
  <conditionalFormatting sqref="C234">
    <cfRule type="containsBlanks" dxfId="37" priority="39">
      <formula>LEN(TRIM(C234))=0</formula>
    </cfRule>
  </conditionalFormatting>
  <conditionalFormatting sqref="C146">
    <cfRule type="containsBlanks" dxfId="36" priority="11">
      <formula>LEN(TRIM(C146))=0</formula>
    </cfRule>
  </conditionalFormatting>
  <conditionalFormatting sqref="C253">
    <cfRule type="containsBlanks" dxfId="35" priority="38">
      <formula>LEN(TRIM(C253))=0</formula>
    </cfRule>
  </conditionalFormatting>
  <conditionalFormatting sqref="C254">
    <cfRule type="containsBlanks" dxfId="34" priority="37">
      <formula>LEN(TRIM(C254))=0</formula>
    </cfRule>
  </conditionalFormatting>
  <conditionalFormatting sqref="C259">
    <cfRule type="containsBlanks" dxfId="33" priority="36">
      <formula>LEN(TRIM(C259))=0</formula>
    </cfRule>
  </conditionalFormatting>
  <conditionalFormatting sqref="C257">
    <cfRule type="containsBlanks" dxfId="32" priority="35">
      <formula>LEN(TRIM(C257))=0</formula>
    </cfRule>
  </conditionalFormatting>
  <conditionalFormatting sqref="C256">
    <cfRule type="containsBlanks" dxfId="31" priority="34">
      <formula>LEN(TRIM(C256))=0</formula>
    </cfRule>
  </conditionalFormatting>
  <conditionalFormatting sqref="C281">
    <cfRule type="containsBlanks" dxfId="30" priority="33">
      <formula>LEN(TRIM(C281))=0</formula>
    </cfRule>
  </conditionalFormatting>
  <conditionalFormatting sqref="C282">
    <cfRule type="containsBlanks" dxfId="29" priority="32">
      <formula>LEN(TRIM(C282))=0</formula>
    </cfRule>
  </conditionalFormatting>
  <conditionalFormatting sqref="C284">
    <cfRule type="containsBlanks" dxfId="28" priority="31">
      <formula>LEN(TRIM(C284))=0</formula>
    </cfRule>
  </conditionalFormatting>
  <conditionalFormatting sqref="C285">
    <cfRule type="containsBlanks" dxfId="27" priority="30">
      <formula>LEN(TRIM(C285))=0</formula>
    </cfRule>
  </conditionalFormatting>
  <conditionalFormatting sqref="C287:C288">
    <cfRule type="containsBlanks" dxfId="26" priority="29">
      <formula>LEN(TRIM(C287))=0</formula>
    </cfRule>
  </conditionalFormatting>
  <conditionalFormatting sqref="C291">
    <cfRule type="containsBlanks" dxfId="25" priority="28">
      <formula>LEN(TRIM(C291))=0</formula>
    </cfRule>
  </conditionalFormatting>
  <conditionalFormatting sqref="C289">
    <cfRule type="containsBlanks" dxfId="24" priority="27">
      <formula>LEN(TRIM(C289))=0</formula>
    </cfRule>
  </conditionalFormatting>
  <conditionalFormatting sqref="C286">
    <cfRule type="containsBlanks" dxfId="23" priority="26">
      <formula>LEN(TRIM(C286))=0</formula>
    </cfRule>
  </conditionalFormatting>
  <conditionalFormatting sqref="C290">
    <cfRule type="containsBlanks" dxfId="22" priority="25">
      <formula>LEN(TRIM(C290))=0</formula>
    </cfRule>
  </conditionalFormatting>
  <conditionalFormatting sqref="C80">
    <cfRule type="containsBlanks" dxfId="21" priority="24">
      <formula>LEN(TRIM(C80))=0</formula>
    </cfRule>
  </conditionalFormatting>
  <conditionalFormatting sqref="C142">
    <cfRule type="containsBlanks" dxfId="20" priority="23">
      <formula>LEN(TRIM(C142))=0</formula>
    </cfRule>
  </conditionalFormatting>
  <conditionalFormatting sqref="C143">
    <cfRule type="containsBlanks" dxfId="19" priority="22">
      <formula>LEN(TRIM(C143))=0</formula>
    </cfRule>
  </conditionalFormatting>
  <conditionalFormatting sqref="C255">
    <cfRule type="containsBlanks" dxfId="18" priority="21">
      <formula>LEN(TRIM(C255))=0</formula>
    </cfRule>
  </conditionalFormatting>
  <conditionalFormatting sqref="C258">
    <cfRule type="containsBlanks" dxfId="17" priority="20">
      <formula>LEN(TRIM(C258))=0</formula>
    </cfRule>
  </conditionalFormatting>
  <conditionalFormatting sqref="C283">
    <cfRule type="containsBlanks" dxfId="16" priority="19">
      <formula>LEN(TRIM(C283))=0</formula>
    </cfRule>
  </conditionalFormatting>
  <conditionalFormatting sqref="C296">
    <cfRule type="containsBlanks" dxfId="15" priority="18">
      <formula>LEN(TRIM(C296))=0</formula>
    </cfRule>
  </conditionalFormatting>
  <conditionalFormatting sqref="C297">
    <cfRule type="containsBlanks" dxfId="14" priority="17">
      <formula>LEN(TRIM(C297))=0</formula>
    </cfRule>
  </conditionalFormatting>
  <conditionalFormatting sqref="C298">
    <cfRule type="containsBlanks" dxfId="13" priority="16">
      <formula>LEN(TRIM(C298))=0</formula>
    </cfRule>
  </conditionalFormatting>
  <conditionalFormatting sqref="C61">
    <cfRule type="containsBlanks" dxfId="12" priority="15">
      <formula>LEN(TRIM(C61))=0</formula>
    </cfRule>
  </conditionalFormatting>
  <conditionalFormatting sqref="C300:C317">
    <cfRule type="containsBlanks" dxfId="11" priority="14">
      <formula>LEN(TRIM(C300))=0</formula>
    </cfRule>
  </conditionalFormatting>
  <conditionalFormatting sqref="C169:C172">
    <cfRule type="containsBlanks" dxfId="10" priority="13">
      <formula>LEN(TRIM(C169))=0</formula>
    </cfRule>
  </conditionalFormatting>
  <conditionalFormatting sqref="C26">
    <cfRule type="containsBlanks" dxfId="9" priority="12">
      <formula>LEN(TRIM(C26))=0</formula>
    </cfRule>
  </conditionalFormatting>
  <conditionalFormatting sqref="C45">
    <cfRule type="containsBlanks" dxfId="8" priority="8">
      <formula>LEN(TRIM(C45))=0</formula>
    </cfRule>
  </conditionalFormatting>
  <conditionalFormatting sqref="C235">
    <cfRule type="containsBlanks" dxfId="7" priority="7">
      <formula>LEN(TRIM(C235))=0</formula>
    </cfRule>
  </conditionalFormatting>
  <conditionalFormatting sqref="C245">
    <cfRule type="containsBlanks" dxfId="6" priority="6">
      <formula>LEN(TRIM(C245))=0</formula>
    </cfRule>
  </conditionalFormatting>
  <conditionalFormatting sqref="C250">
    <cfRule type="containsBlanks" dxfId="5" priority="5">
      <formula>LEN(TRIM(C250))=0</formula>
    </cfRule>
  </conditionalFormatting>
  <conditionalFormatting sqref="C251">
    <cfRule type="containsBlanks" dxfId="4" priority="4">
      <formula>LEN(TRIM(C251))=0</formula>
    </cfRule>
  </conditionalFormatting>
  <conditionalFormatting sqref="C252">
    <cfRule type="containsBlanks" dxfId="3" priority="3">
      <formula>LEN(TRIM(C252))=0</formula>
    </cfRule>
  </conditionalFormatting>
  <conditionalFormatting sqref="O125">
    <cfRule type="containsBlanks" dxfId="2" priority="2">
      <formula>LEN(TRIM(O125))=0</formula>
    </cfRule>
  </conditionalFormatting>
  <conditionalFormatting sqref="O127">
    <cfRule type="containsBlanks" dxfId="1" priority="1">
      <formula>LEN(TRIM(O127))=0</formula>
    </cfRule>
  </conditionalFormatting>
  <dataValidations count="2">
    <dataValidation type="list" allowBlank="1" showInputMessage="1" showErrorMessage="1" error="1점에서 5점까지만 입력 가능합니다." sqref="P4:P65" xr:uid="{9208BB0F-D326-4764-B1B4-852173B4E0D3}">
      <formula1>"1,2,3,4,5"</formula1>
    </dataValidation>
    <dataValidation type="list" allowBlank="1" showInputMessage="1" showErrorMessage="1" sqref="I66:I127" xr:uid="{5D4E5794-79B1-4B13-B182-CEA1755EB316}">
      <formula1>"Y,P,N,N/A"</formula1>
    </dataValidation>
  </dataValidations>
  <pageMargins left="0.7" right="0.7" top="0.75" bottom="0.75" header="0.3" footer="0.3"/>
  <pageSetup paperSize="9" scale="12"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AACA-2FCB-4679-BFAE-3D6291827EFB}">
  <dimension ref="C4:D27"/>
  <sheetViews>
    <sheetView workbookViewId="0">
      <selection activeCell="D18" sqref="D18"/>
    </sheetView>
  </sheetViews>
  <sheetFormatPr defaultRowHeight="17.399999999999999"/>
  <cols>
    <col min="3" max="3" width="38.3984375" bestFit="1" customWidth="1"/>
    <col min="4" max="4" width="50.19921875" bestFit="1" customWidth="1"/>
  </cols>
  <sheetData>
    <row r="4" spans="3:4">
      <c r="C4" s="128" t="s">
        <v>2322</v>
      </c>
      <c r="D4" s="130" t="s">
        <v>2443</v>
      </c>
    </row>
    <row r="5" spans="3:4">
      <c r="C5" s="128" t="s">
        <v>74</v>
      </c>
      <c r="D5" s="130" t="s">
        <v>2232</v>
      </c>
    </row>
    <row r="6" spans="3:4">
      <c r="C6" s="128" t="s">
        <v>2427</v>
      </c>
      <c r="D6" s="130" t="s">
        <v>2444</v>
      </c>
    </row>
    <row r="7" spans="3:4">
      <c r="C7" s="128" t="s">
        <v>2428</v>
      </c>
      <c r="D7" s="130" t="s">
        <v>2445</v>
      </c>
    </row>
    <row r="8" spans="3:4">
      <c r="C8" s="128" t="s">
        <v>2429</v>
      </c>
      <c r="D8" s="130" t="s">
        <v>2446</v>
      </c>
    </row>
    <row r="9" spans="3:4">
      <c r="C9" s="128" t="s">
        <v>2430</v>
      </c>
      <c r="D9" s="130" t="s">
        <v>2447</v>
      </c>
    </row>
    <row r="10" spans="3:4">
      <c r="C10" s="128" t="s">
        <v>2431</v>
      </c>
      <c r="D10" t="s">
        <v>2448</v>
      </c>
    </row>
    <row r="11" spans="3:4">
      <c r="C11" s="128" t="s">
        <v>2432</v>
      </c>
      <c r="D11" t="s">
        <v>2449</v>
      </c>
    </row>
    <row r="12" spans="3:4">
      <c r="C12" s="128" t="s">
        <v>2433</v>
      </c>
      <c r="D12" t="s">
        <v>2450</v>
      </c>
    </row>
    <row r="13" spans="3:4">
      <c r="C13" s="128" t="s">
        <v>2434</v>
      </c>
      <c r="D13" s="129" t="s">
        <v>2451</v>
      </c>
    </row>
    <row r="14" spans="3:4">
      <c r="C14" s="128" t="s">
        <v>2435</v>
      </c>
      <c r="D14" t="s">
        <v>2437</v>
      </c>
    </row>
    <row r="15" spans="3:4">
      <c r="C15" s="128" t="s">
        <v>2419</v>
      </c>
      <c r="D15" s="129" t="s">
        <v>2452</v>
      </c>
    </row>
    <row r="16" spans="3:4">
      <c r="C16" s="128" t="s">
        <v>2436</v>
      </c>
      <c r="D16" s="129" t="s">
        <v>2453</v>
      </c>
    </row>
    <row r="17" spans="3:4">
      <c r="C17" s="131" t="s">
        <v>70</v>
      </c>
      <c r="D17" s="129" t="s">
        <v>2454</v>
      </c>
    </row>
    <row r="18" spans="3:4">
      <c r="C18" s="128" t="s">
        <v>114</v>
      </c>
      <c r="D18" t="s">
        <v>2455</v>
      </c>
    </row>
    <row r="19" spans="3:4">
      <c r="C19" s="128" t="s">
        <v>2438</v>
      </c>
      <c r="D19" s="132" t="s">
        <v>2456</v>
      </c>
    </row>
    <row r="20" spans="3:4">
      <c r="C20" s="128" t="s">
        <v>2439</v>
      </c>
      <c r="D20" t="s">
        <v>2457</v>
      </c>
    </row>
    <row r="21" spans="3:4">
      <c r="C21" s="128" t="s">
        <v>2440</v>
      </c>
      <c r="D21" t="s">
        <v>2458</v>
      </c>
    </row>
    <row r="22" spans="3:4">
      <c r="C22" s="128" t="s">
        <v>2441</v>
      </c>
      <c r="D22" t="s">
        <v>2459</v>
      </c>
    </row>
    <row r="23" spans="3:4">
      <c r="C23" s="133" t="s">
        <v>2442</v>
      </c>
      <c r="D23" t="s">
        <v>2460</v>
      </c>
    </row>
    <row r="24" spans="3:4">
      <c r="D24" s="129" t="s">
        <v>2461</v>
      </c>
    </row>
    <row r="25" spans="3:4">
      <c r="D25" s="129" t="s">
        <v>2462</v>
      </c>
    </row>
    <row r="26" spans="3:4">
      <c r="D26" s="129" t="s">
        <v>2463</v>
      </c>
    </row>
    <row r="27" spans="3:4">
      <c r="D27" t="s">
        <v>2464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FFFF00"/>
  </sheetPr>
  <dimension ref="A1:J38"/>
  <sheetViews>
    <sheetView workbookViewId="0">
      <selection activeCell="E2" sqref="E2:E38"/>
    </sheetView>
  </sheetViews>
  <sheetFormatPr defaultColWidth="9" defaultRowHeight="15.6"/>
  <cols>
    <col min="1" max="1" width="9" style="9"/>
    <col min="2" max="2" width="5.3984375" style="10" customWidth="1"/>
    <col min="3" max="3" width="19.19921875" style="9" bestFit="1" customWidth="1"/>
    <col min="4" max="4" width="27.3984375" style="9" customWidth="1"/>
    <col min="5" max="5" width="8" style="10" bestFit="1" customWidth="1"/>
    <col min="6" max="8" width="9" style="9"/>
    <col min="9" max="9" width="8.59765625" style="9" bestFit="1" customWidth="1"/>
    <col min="10" max="10" width="12.09765625" style="9" bestFit="1" customWidth="1"/>
    <col min="11" max="16384" width="9" style="9"/>
  </cols>
  <sheetData>
    <row r="1" spans="1:10" ht="17.399999999999999">
      <c r="A1" s="8" t="s">
        <v>52</v>
      </c>
    </row>
    <row r="2" spans="1:10">
      <c r="B2" s="18" t="s">
        <v>36</v>
      </c>
      <c r="C2" s="18" t="s">
        <v>53</v>
      </c>
      <c r="D2" s="18" t="s">
        <v>54</v>
      </c>
      <c r="E2" s="18" t="s">
        <v>55</v>
      </c>
      <c r="F2" s="18" t="s">
        <v>56</v>
      </c>
      <c r="G2" s="18" t="s">
        <v>57</v>
      </c>
      <c r="H2" s="18" t="s">
        <v>58</v>
      </c>
      <c r="I2" s="18" t="s">
        <v>59</v>
      </c>
      <c r="J2" s="18" t="s">
        <v>60</v>
      </c>
    </row>
    <row r="3" spans="1:10">
      <c r="B3" s="201">
        <v>1</v>
      </c>
      <c r="C3" s="200" t="s">
        <v>37</v>
      </c>
      <c r="D3" s="1" t="s">
        <v>1</v>
      </c>
      <c r="E3" s="11">
        <v>4</v>
      </c>
      <c r="F3" s="12" t="e">
        <f>COUNTIF('3. Checklist'!#REF!, "Y")</f>
        <v>#REF!</v>
      </c>
      <c r="G3" s="12" t="e">
        <f>COUNTIF('3. Checklist'!#REF!, "N")</f>
        <v>#REF!</v>
      </c>
      <c r="H3" s="12" t="e">
        <f>COUNTIF('3. Checklist'!#REF!, "N/A")</f>
        <v>#REF!</v>
      </c>
      <c r="I3" s="12" t="e">
        <f>F3</f>
        <v>#REF!</v>
      </c>
      <c r="J3" s="19" t="e">
        <f>I3/(E3-H3)</f>
        <v>#REF!</v>
      </c>
    </row>
    <row r="4" spans="1:10">
      <c r="B4" s="201"/>
      <c r="C4" s="200"/>
      <c r="D4" s="1" t="s">
        <v>2</v>
      </c>
      <c r="E4" s="11">
        <v>2</v>
      </c>
      <c r="F4" s="12" t="e">
        <f>COUNTIF('3. Checklist'!#REF!, "Y")</f>
        <v>#REF!</v>
      </c>
      <c r="G4" s="12" t="e">
        <f>COUNTIF('3. Checklist'!#REF!, "N")</f>
        <v>#REF!</v>
      </c>
      <c r="H4" s="12" t="e">
        <f>COUNTIF('3. Checklist'!#REF!, "N/A")</f>
        <v>#REF!</v>
      </c>
      <c r="I4" s="12" t="e">
        <f t="shared" ref="I4:I38" si="0">F4</f>
        <v>#REF!</v>
      </c>
      <c r="J4" s="19" t="e">
        <f t="shared" ref="J4:J38" si="1">I4/(E4-H4)</f>
        <v>#REF!</v>
      </c>
    </row>
    <row r="5" spans="1:10">
      <c r="B5" s="201">
        <v>2</v>
      </c>
      <c r="C5" s="200" t="s">
        <v>38</v>
      </c>
      <c r="D5" s="1" t="s">
        <v>3</v>
      </c>
      <c r="E5" s="11">
        <v>6</v>
      </c>
      <c r="F5" s="12" t="e">
        <f>COUNTIF('3. Checklist'!#REF!, "Y")</f>
        <v>#REF!</v>
      </c>
      <c r="G5" s="12" t="e">
        <f>COUNTIF('3. Checklist'!#REF!, "N")</f>
        <v>#REF!</v>
      </c>
      <c r="H5" s="12" t="e">
        <f>COUNTIF('3. Checklist'!#REF!, "N/A")</f>
        <v>#REF!</v>
      </c>
      <c r="I5" s="12" t="e">
        <f t="shared" si="0"/>
        <v>#REF!</v>
      </c>
      <c r="J5" s="19" t="e">
        <f t="shared" si="1"/>
        <v>#REF!</v>
      </c>
    </row>
    <row r="6" spans="1:10">
      <c r="B6" s="201"/>
      <c r="C6" s="200"/>
      <c r="D6" s="1" t="s">
        <v>4</v>
      </c>
      <c r="E6" s="11">
        <v>4</v>
      </c>
      <c r="F6" s="12" t="e">
        <f>COUNTIF('3. Checklist'!#REF!, "Y")</f>
        <v>#REF!</v>
      </c>
      <c r="G6" s="12" t="e">
        <f>COUNTIF('3. Checklist'!#REF!, "N")</f>
        <v>#REF!</v>
      </c>
      <c r="H6" s="12" t="e">
        <f>COUNTIF('3. Checklist'!#REF!, "N/A")</f>
        <v>#REF!</v>
      </c>
      <c r="I6" s="12" t="e">
        <f t="shared" si="0"/>
        <v>#REF!</v>
      </c>
      <c r="J6" s="19" t="e">
        <f t="shared" si="1"/>
        <v>#REF!</v>
      </c>
    </row>
    <row r="7" spans="1:10">
      <c r="B7" s="201">
        <v>3</v>
      </c>
      <c r="C7" s="200" t="s">
        <v>5</v>
      </c>
      <c r="D7" s="1" t="s">
        <v>5</v>
      </c>
      <c r="E7" s="11">
        <v>6</v>
      </c>
      <c r="F7" s="12" t="e">
        <f>COUNTIF('3. Checklist'!#REF!, "Y")</f>
        <v>#REF!</v>
      </c>
      <c r="G7" s="12" t="e">
        <f>COUNTIF('3. Checklist'!#REF!, "N")</f>
        <v>#REF!</v>
      </c>
      <c r="H7" s="12" t="e">
        <f>COUNTIF('3. Checklist'!#REF!, "N/A")</f>
        <v>#REF!</v>
      </c>
      <c r="I7" s="12" t="e">
        <f t="shared" si="0"/>
        <v>#REF!</v>
      </c>
      <c r="J7" s="19" t="e">
        <f t="shared" si="1"/>
        <v>#REF!</v>
      </c>
    </row>
    <row r="8" spans="1:10">
      <c r="B8" s="201"/>
      <c r="C8" s="200"/>
      <c r="D8" s="1" t="s">
        <v>6</v>
      </c>
      <c r="E8" s="11">
        <v>7</v>
      </c>
      <c r="F8" s="12" t="e">
        <f>COUNTIF('3. Checklist'!#REF!, "Y")</f>
        <v>#REF!</v>
      </c>
      <c r="G8" s="12" t="e">
        <f>COUNTIF('3. Checklist'!#REF!, "N")</f>
        <v>#REF!</v>
      </c>
      <c r="H8" s="12" t="e">
        <f>COUNTIF('3. Checklist'!#REF!, "N/A")</f>
        <v>#REF!</v>
      </c>
      <c r="I8" s="12" t="e">
        <f t="shared" si="0"/>
        <v>#REF!</v>
      </c>
      <c r="J8" s="19" t="e">
        <f t="shared" si="1"/>
        <v>#REF!</v>
      </c>
    </row>
    <row r="9" spans="1:10">
      <c r="B9" s="201"/>
      <c r="C9" s="200"/>
      <c r="D9" s="2" t="s">
        <v>7</v>
      </c>
      <c r="E9" s="11">
        <v>6</v>
      </c>
      <c r="F9" s="12" t="e">
        <f>COUNTIF('3. Checklist'!#REF!, "Y")</f>
        <v>#REF!</v>
      </c>
      <c r="G9" s="12" t="e">
        <f>COUNTIF('3. Checklist'!#REF!, "N")</f>
        <v>#REF!</v>
      </c>
      <c r="H9" s="12" t="e">
        <f>COUNTIF('3. Checklist'!#REF!, "N/A")</f>
        <v>#REF!</v>
      </c>
      <c r="I9" s="12" t="e">
        <f t="shared" si="0"/>
        <v>#REF!</v>
      </c>
      <c r="J9" s="19" t="e">
        <f t="shared" si="1"/>
        <v>#REF!</v>
      </c>
    </row>
    <row r="10" spans="1:10">
      <c r="B10" s="201">
        <v>4</v>
      </c>
      <c r="C10" s="200" t="s">
        <v>40</v>
      </c>
      <c r="D10" s="2" t="s">
        <v>8</v>
      </c>
      <c r="E10" s="11">
        <v>6</v>
      </c>
      <c r="F10" s="12" t="e">
        <f>COUNTIF('3. Checklist'!#REF!, "Y")</f>
        <v>#REF!</v>
      </c>
      <c r="G10" s="12" t="e">
        <f>COUNTIF('3. Checklist'!#REF!, "N")</f>
        <v>#REF!</v>
      </c>
      <c r="H10" s="12" t="e">
        <f>COUNTIF('3. Checklist'!#REF!, "N/A")</f>
        <v>#REF!</v>
      </c>
      <c r="I10" s="12" t="e">
        <f t="shared" si="0"/>
        <v>#REF!</v>
      </c>
      <c r="J10" s="19" t="e">
        <f t="shared" si="1"/>
        <v>#REF!</v>
      </c>
    </row>
    <row r="11" spans="1:10">
      <c r="B11" s="201"/>
      <c r="C11" s="200"/>
      <c r="D11" s="2" t="s">
        <v>9</v>
      </c>
      <c r="E11" s="11">
        <v>2</v>
      </c>
      <c r="F11" s="12" t="e">
        <f>COUNTIF('3. Checklist'!#REF!, "Y")</f>
        <v>#REF!</v>
      </c>
      <c r="G11" s="12" t="e">
        <f>COUNTIF('3. Checklist'!#REF!, "N")</f>
        <v>#REF!</v>
      </c>
      <c r="H11" s="12" t="e">
        <f>COUNTIF('3. Checklist'!#REF!, "N/A")</f>
        <v>#REF!</v>
      </c>
      <c r="I11" s="12" t="e">
        <f t="shared" si="0"/>
        <v>#REF!</v>
      </c>
      <c r="J11" s="19" t="e">
        <f t="shared" si="1"/>
        <v>#REF!</v>
      </c>
    </row>
    <row r="12" spans="1:10">
      <c r="B12" s="201"/>
      <c r="C12" s="200"/>
      <c r="D12" s="2" t="s">
        <v>10</v>
      </c>
      <c r="E12" s="11">
        <v>9</v>
      </c>
      <c r="F12" s="12" t="e">
        <f>COUNTIF('3. Checklist'!#REF!, "Y")</f>
        <v>#REF!</v>
      </c>
      <c r="G12" s="12" t="e">
        <f>COUNTIF('3. Checklist'!#REF!, "N")</f>
        <v>#REF!</v>
      </c>
      <c r="H12" s="12" t="e">
        <f>COUNTIF('3. Checklist'!#REF!, "N/A")</f>
        <v>#REF!</v>
      </c>
      <c r="I12" s="12" t="e">
        <f t="shared" si="0"/>
        <v>#REF!</v>
      </c>
      <c r="J12" s="19" t="e">
        <f t="shared" si="1"/>
        <v>#REF!</v>
      </c>
    </row>
    <row r="13" spans="1:10">
      <c r="B13" s="201"/>
      <c r="C13" s="200"/>
      <c r="D13" s="1" t="s">
        <v>18</v>
      </c>
      <c r="E13" s="11">
        <v>1</v>
      </c>
      <c r="F13" s="12" t="e">
        <f>COUNTIF('3. Checklist'!#REF!, "Y")</f>
        <v>#REF!</v>
      </c>
      <c r="G13" s="12" t="e">
        <f>COUNTIF('3. Checklist'!#REF!, "N")</f>
        <v>#REF!</v>
      </c>
      <c r="H13" s="12" t="e">
        <f>COUNTIF('3. Checklist'!#REF!, "N/A")</f>
        <v>#REF!</v>
      </c>
      <c r="I13" s="12" t="e">
        <f t="shared" si="0"/>
        <v>#REF!</v>
      </c>
      <c r="J13" s="19" t="e">
        <f t="shared" si="1"/>
        <v>#REF!</v>
      </c>
    </row>
    <row r="14" spans="1:10">
      <c r="B14" s="201"/>
      <c r="C14" s="200"/>
      <c r="D14" s="3" t="s">
        <v>19</v>
      </c>
      <c r="E14" s="11">
        <v>5</v>
      </c>
      <c r="F14" s="12" t="e">
        <f>COUNTIF('3. Checklist'!#REF!, "Y")</f>
        <v>#REF!</v>
      </c>
      <c r="G14" s="12" t="e">
        <f>COUNTIF('3. Checklist'!#REF!, "N")</f>
        <v>#REF!</v>
      </c>
      <c r="H14" s="12" t="e">
        <f>COUNTIF('3. Checklist'!#REF!, "N/A")</f>
        <v>#REF!</v>
      </c>
      <c r="I14" s="12" t="e">
        <f t="shared" si="0"/>
        <v>#REF!</v>
      </c>
      <c r="J14" s="19" t="e">
        <f t="shared" si="1"/>
        <v>#REF!</v>
      </c>
    </row>
    <row r="15" spans="1:10">
      <c r="B15" s="201"/>
      <c r="C15" s="200"/>
      <c r="D15" s="4" t="s">
        <v>20</v>
      </c>
      <c r="E15" s="11">
        <v>3</v>
      </c>
      <c r="F15" s="12" t="e">
        <f>COUNTIF('3. Checklist'!#REF!, "Y")</f>
        <v>#REF!</v>
      </c>
      <c r="G15" s="12" t="e">
        <f>COUNTIF('3. Checklist'!#REF!, "N")</f>
        <v>#REF!</v>
      </c>
      <c r="H15" s="12" t="e">
        <f>COUNTIF('3. Checklist'!#REF!, "N/A")</f>
        <v>#REF!</v>
      </c>
      <c r="I15" s="12" t="e">
        <f t="shared" si="0"/>
        <v>#REF!</v>
      </c>
      <c r="J15" s="19" t="e">
        <f t="shared" si="1"/>
        <v>#REF!</v>
      </c>
    </row>
    <row r="16" spans="1:10">
      <c r="B16" s="201"/>
      <c r="C16" s="200"/>
      <c r="D16" s="2" t="s">
        <v>22</v>
      </c>
      <c r="E16" s="11">
        <v>3</v>
      </c>
      <c r="F16" s="12" t="e">
        <f>COUNTIF('3. Checklist'!#REF!, "Y")</f>
        <v>#REF!</v>
      </c>
      <c r="G16" s="12" t="e">
        <f>COUNTIF('3. Checklist'!#REF!, "N")</f>
        <v>#REF!</v>
      </c>
      <c r="H16" s="12" t="e">
        <f>COUNTIF('3. Checklist'!#REF!, "N/A")</f>
        <v>#REF!</v>
      </c>
      <c r="I16" s="12" t="e">
        <f t="shared" si="0"/>
        <v>#REF!</v>
      </c>
      <c r="J16" s="19" t="e">
        <f t="shared" si="1"/>
        <v>#REF!</v>
      </c>
    </row>
    <row r="17" spans="2:10">
      <c r="B17" s="201">
        <v>5</v>
      </c>
      <c r="C17" s="200" t="s">
        <v>42</v>
      </c>
      <c r="D17" s="1" t="s">
        <v>11</v>
      </c>
      <c r="E17" s="11">
        <v>5</v>
      </c>
      <c r="F17" s="12" t="e">
        <f>COUNTIF('3. Checklist'!#REF!, "Y")</f>
        <v>#REF!</v>
      </c>
      <c r="G17" s="12" t="e">
        <f>COUNTIF('3. Checklist'!#REF!, "N")</f>
        <v>#REF!</v>
      </c>
      <c r="H17" s="12" t="e">
        <f>COUNTIF('3. Checklist'!#REF!, "N/A")</f>
        <v>#REF!</v>
      </c>
      <c r="I17" s="12" t="e">
        <f t="shared" si="0"/>
        <v>#REF!</v>
      </c>
      <c r="J17" s="19" t="e">
        <f t="shared" si="1"/>
        <v>#REF!</v>
      </c>
    </row>
    <row r="18" spans="2:10">
      <c r="B18" s="201"/>
      <c r="C18" s="200"/>
      <c r="D18" s="2" t="s">
        <v>12</v>
      </c>
      <c r="E18" s="11">
        <v>1</v>
      </c>
      <c r="F18" s="12" t="e">
        <f>COUNTIF('3. Checklist'!#REF!, "Y")</f>
        <v>#REF!</v>
      </c>
      <c r="G18" s="12" t="e">
        <f>COUNTIF('3. Checklist'!#REF!, "N")</f>
        <v>#REF!</v>
      </c>
      <c r="H18" s="12" t="e">
        <f>COUNTIF('3. Checklist'!#REF!, "N/A")</f>
        <v>#REF!</v>
      </c>
      <c r="I18" s="12" t="e">
        <f t="shared" si="0"/>
        <v>#REF!</v>
      </c>
      <c r="J18" s="19" t="e">
        <f t="shared" si="1"/>
        <v>#REF!</v>
      </c>
    </row>
    <row r="19" spans="2:10">
      <c r="B19" s="201"/>
      <c r="C19" s="200"/>
      <c r="D19" s="2" t="s">
        <v>13</v>
      </c>
      <c r="E19" s="11">
        <v>2</v>
      </c>
      <c r="F19" s="12" t="e">
        <f>COUNTIF('3. Checklist'!#REF!, "Y")</f>
        <v>#REF!</v>
      </c>
      <c r="G19" s="12" t="e">
        <f>COUNTIF('3. Checklist'!#REF!, "N")</f>
        <v>#REF!</v>
      </c>
      <c r="H19" s="12" t="e">
        <f>COUNTIF('3. Checklist'!#REF!, "N/A")</f>
        <v>#REF!</v>
      </c>
      <c r="I19" s="12" t="e">
        <f t="shared" si="0"/>
        <v>#REF!</v>
      </c>
      <c r="J19" s="19" t="e">
        <f t="shared" si="1"/>
        <v>#REF!</v>
      </c>
    </row>
    <row r="20" spans="2:10">
      <c r="B20" s="201"/>
      <c r="C20" s="200"/>
      <c r="D20" s="1" t="s">
        <v>14</v>
      </c>
      <c r="E20" s="11">
        <v>7</v>
      </c>
      <c r="F20" s="12" t="e">
        <f>COUNTIF('3. Checklist'!#REF!, "Y")</f>
        <v>#REF!</v>
      </c>
      <c r="G20" s="12" t="e">
        <f>COUNTIF('3. Checklist'!#REF!, "N")</f>
        <v>#REF!</v>
      </c>
      <c r="H20" s="12" t="e">
        <f>COUNTIF('3. Checklist'!#REF!, "N/A")</f>
        <v>#REF!</v>
      </c>
      <c r="I20" s="12" t="e">
        <f t="shared" si="0"/>
        <v>#REF!</v>
      </c>
      <c r="J20" s="19" t="e">
        <f t="shared" si="1"/>
        <v>#REF!</v>
      </c>
    </row>
    <row r="21" spans="2:10">
      <c r="B21" s="201"/>
      <c r="C21" s="200"/>
      <c r="D21" s="1" t="s">
        <v>15</v>
      </c>
      <c r="E21" s="11">
        <v>5</v>
      </c>
      <c r="F21" s="12" t="e">
        <f>COUNTIF('3. Checklist'!#REF!, "Y")</f>
        <v>#REF!</v>
      </c>
      <c r="G21" s="12" t="e">
        <f>COUNTIF('3. Checklist'!#REF!, "N")</f>
        <v>#REF!</v>
      </c>
      <c r="H21" s="12" t="e">
        <f>COUNTIF('3. Checklist'!#REF!, "N/A")</f>
        <v>#REF!</v>
      </c>
      <c r="I21" s="12" t="e">
        <f t="shared" si="0"/>
        <v>#REF!</v>
      </c>
      <c r="J21" s="19" t="e">
        <f t="shared" si="1"/>
        <v>#REF!</v>
      </c>
    </row>
    <row r="22" spans="2:10">
      <c r="B22" s="201"/>
      <c r="C22" s="200"/>
      <c r="D22" s="3" t="s">
        <v>16</v>
      </c>
      <c r="E22" s="11">
        <v>2</v>
      </c>
      <c r="F22" s="12" t="e">
        <f>COUNTIF('3. Checklist'!#REF!, "Y")</f>
        <v>#REF!</v>
      </c>
      <c r="G22" s="12" t="e">
        <f>COUNTIF('3. Checklist'!#REF!, "N")</f>
        <v>#REF!</v>
      </c>
      <c r="H22" s="12" t="e">
        <f>COUNTIF('3. Checklist'!#REF!, "N/A")</f>
        <v>#REF!</v>
      </c>
      <c r="I22" s="12" t="e">
        <f t="shared" si="0"/>
        <v>#REF!</v>
      </c>
      <c r="J22" s="19" t="e">
        <f t="shared" si="1"/>
        <v>#REF!</v>
      </c>
    </row>
    <row r="23" spans="2:10">
      <c r="B23" s="201"/>
      <c r="C23" s="200"/>
      <c r="D23" s="3" t="s">
        <v>17</v>
      </c>
      <c r="E23" s="11">
        <v>8</v>
      </c>
      <c r="F23" s="12" t="e">
        <f>COUNTIF('3. Checklist'!#REF!, "Y")</f>
        <v>#REF!</v>
      </c>
      <c r="G23" s="12" t="e">
        <f>COUNTIF('3. Checklist'!#REF!, "N")</f>
        <v>#REF!</v>
      </c>
      <c r="H23" s="12" t="e">
        <f>COUNTIF('3. Checklist'!#REF!, "N/A")</f>
        <v>#REF!</v>
      </c>
      <c r="I23" s="12" t="e">
        <f t="shared" si="0"/>
        <v>#REF!</v>
      </c>
      <c r="J23" s="19" t="e">
        <f t="shared" si="1"/>
        <v>#REF!</v>
      </c>
    </row>
    <row r="24" spans="2:10">
      <c r="B24" s="11">
        <v>6</v>
      </c>
      <c r="C24" s="5" t="s">
        <v>41</v>
      </c>
      <c r="D24" s="2" t="s">
        <v>41</v>
      </c>
      <c r="E24" s="11">
        <v>2</v>
      </c>
      <c r="F24" s="12" t="e">
        <f>COUNTIF('3. Checklist'!#REF!, "Y")</f>
        <v>#REF!</v>
      </c>
      <c r="G24" s="12" t="e">
        <f>COUNTIF('3. Checklist'!#REF!, "N")</f>
        <v>#REF!</v>
      </c>
      <c r="H24" s="12" t="e">
        <f>COUNTIF('3. Checklist'!#REF!, "N/A")</f>
        <v>#REF!</v>
      </c>
      <c r="I24" s="12" t="e">
        <f t="shared" si="0"/>
        <v>#REF!</v>
      </c>
      <c r="J24" s="19" t="e">
        <f t="shared" si="1"/>
        <v>#REF!</v>
      </c>
    </row>
    <row r="25" spans="2:10">
      <c r="B25" s="11">
        <v>7</v>
      </c>
      <c r="C25" s="5" t="s">
        <v>43</v>
      </c>
      <c r="D25" s="1" t="s">
        <v>21</v>
      </c>
      <c r="E25" s="11">
        <v>2</v>
      </c>
      <c r="F25" s="12" t="e">
        <f>COUNTIF('3. Checklist'!#REF!, "Y")</f>
        <v>#REF!</v>
      </c>
      <c r="G25" s="12" t="e">
        <f>COUNTIF('3. Checklist'!#REF!, "N")</f>
        <v>#REF!</v>
      </c>
      <c r="H25" s="12" t="e">
        <f>COUNTIF('3. Checklist'!#REF!, "N/A")</f>
        <v>#REF!</v>
      </c>
      <c r="I25" s="12" t="e">
        <f t="shared" si="0"/>
        <v>#REF!</v>
      </c>
      <c r="J25" s="19" t="e">
        <f t="shared" si="1"/>
        <v>#REF!</v>
      </c>
    </row>
    <row r="26" spans="2:10">
      <c r="B26" s="11">
        <v>8</v>
      </c>
      <c r="C26" s="5" t="s">
        <v>44</v>
      </c>
      <c r="D26" s="1" t="s">
        <v>23</v>
      </c>
      <c r="E26" s="11">
        <v>7</v>
      </c>
      <c r="F26" s="12" t="e">
        <f>COUNTIF('3. Checklist'!#REF!, "Y")</f>
        <v>#REF!</v>
      </c>
      <c r="G26" s="12" t="e">
        <f>COUNTIF('3. Checklist'!#REF!, "N")</f>
        <v>#REF!</v>
      </c>
      <c r="H26" s="12" t="e">
        <f>COUNTIF('3. Checklist'!#REF!, "N/A")</f>
        <v>#REF!</v>
      </c>
      <c r="I26" s="12" t="e">
        <f t="shared" si="0"/>
        <v>#REF!</v>
      </c>
      <c r="J26" s="19" t="e">
        <f t="shared" si="1"/>
        <v>#REF!</v>
      </c>
    </row>
    <row r="27" spans="2:10">
      <c r="B27" s="11">
        <v>9</v>
      </c>
      <c r="C27" s="5" t="s">
        <v>45</v>
      </c>
      <c r="D27" s="1" t="s">
        <v>24</v>
      </c>
      <c r="E27" s="11">
        <v>5</v>
      </c>
      <c r="F27" s="12" t="e">
        <f>COUNTIF('3. Checklist'!#REF!, "Y")</f>
        <v>#REF!</v>
      </c>
      <c r="G27" s="12" t="e">
        <f>COUNTIF('3. Checklist'!#REF!, "N")</f>
        <v>#REF!</v>
      </c>
      <c r="H27" s="12" t="e">
        <f>COUNTIF('3. Checklist'!#REF!, "N/A")</f>
        <v>#REF!</v>
      </c>
      <c r="I27" s="12" t="e">
        <f t="shared" si="0"/>
        <v>#REF!</v>
      </c>
      <c r="J27" s="19" t="e">
        <f t="shared" si="1"/>
        <v>#REF!</v>
      </c>
    </row>
    <row r="28" spans="2:10">
      <c r="B28" s="11">
        <v>10</v>
      </c>
      <c r="C28" s="5" t="s">
        <v>39</v>
      </c>
      <c r="D28" s="2" t="s">
        <v>25</v>
      </c>
      <c r="E28" s="11">
        <v>6</v>
      </c>
      <c r="F28" s="12" t="e">
        <f>COUNTIF('3. Checklist'!#REF!, "Y")</f>
        <v>#REF!</v>
      </c>
      <c r="G28" s="12" t="e">
        <f>COUNTIF('3. Checklist'!#REF!, "N")</f>
        <v>#REF!</v>
      </c>
      <c r="H28" s="12" t="e">
        <f>COUNTIF('3. Checklist'!#REF!, "N/A")</f>
        <v>#REF!</v>
      </c>
      <c r="I28" s="12" t="e">
        <f t="shared" si="0"/>
        <v>#REF!</v>
      </c>
      <c r="J28" s="19" t="e">
        <f t="shared" si="1"/>
        <v>#REF!</v>
      </c>
    </row>
    <row r="29" spans="2:10">
      <c r="B29" s="11">
        <v>11</v>
      </c>
      <c r="C29" s="5" t="s">
        <v>46</v>
      </c>
      <c r="D29" s="2" t="s">
        <v>26</v>
      </c>
      <c r="E29" s="11">
        <v>12</v>
      </c>
      <c r="F29" s="12" t="e">
        <f>COUNTIF('3. Checklist'!#REF!, "Y")</f>
        <v>#REF!</v>
      </c>
      <c r="G29" s="12" t="e">
        <f>COUNTIF('3. Checklist'!#REF!, "N")</f>
        <v>#REF!</v>
      </c>
      <c r="H29" s="12" t="e">
        <f>COUNTIF('3. Checklist'!#REF!, "N/A")</f>
        <v>#REF!</v>
      </c>
      <c r="I29" s="12" t="e">
        <f t="shared" si="0"/>
        <v>#REF!</v>
      </c>
      <c r="J29" s="19" t="e">
        <f t="shared" si="1"/>
        <v>#REF!</v>
      </c>
    </row>
    <row r="30" spans="2:10">
      <c r="B30" s="201">
        <v>12</v>
      </c>
      <c r="C30" s="200" t="s">
        <v>48</v>
      </c>
      <c r="D30" s="2" t="s">
        <v>28</v>
      </c>
      <c r="E30" s="11">
        <v>10</v>
      </c>
      <c r="F30" s="12" t="e">
        <f>COUNTIF('3. Checklist'!#REF!, "Y")</f>
        <v>#REF!</v>
      </c>
      <c r="G30" s="12" t="e">
        <f>COUNTIF('3. Checklist'!#REF!, "N")</f>
        <v>#REF!</v>
      </c>
      <c r="H30" s="12" t="e">
        <f>COUNTIF('3. Checklist'!#REF!, "N/A")</f>
        <v>#REF!</v>
      </c>
      <c r="I30" s="12" t="e">
        <f t="shared" si="0"/>
        <v>#REF!</v>
      </c>
      <c r="J30" s="19" t="e">
        <f t="shared" si="1"/>
        <v>#REF!</v>
      </c>
    </row>
    <row r="31" spans="2:10">
      <c r="B31" s="201"/>
      <c r="C31" s="200"/>
      <c r="D31" s="3" t="s">
        <v>31</v>
      </c>
      <c r="E31" s="11">
        <v>6</v>
      </c>
      <c r="F31" s="12" t="e">
        <f>COUNTIF('3. Checklist'!#REF!, "Y")</f>
        <v>#REF!</v>
      </c>
      <c r="G31" s="12" t="e">
        <f>COUNTIF('3. Checklist'!#REF!, "N")</f>
        <v>#REF!</v>
      </c>
      <c r="H31" s="12" t="e">
        <f>COUNTIF('3. Checklist'!#REF!, "N/A")</f>
        <v>#REF!</v>
      </c>
      <c r="I31" s="12" t="e">
        <f t="shared" si="0"/>
        <v>#REF!</v>
      </c>
      <c r="J31" s="19" t="e">
        <f t="shared" si="1"/>
        <v>#REF!</v>
      </c>
    </row>
    <row r="32" spans="2:10">
      <c r="B32" s="201"/>
      <c r="C32" s="200"/>
      <c r="D32" s="2" t="s">
        <v>32</v>
      </c>
      <c r="E32" s="11">
        <v>3</v>
      </c>
      <c r="F32" s="12" t="e">
        <f>COUNTIF('3. Checklist'!#REF!, "Y")</f>
        <v>#REF!</v>
      </c>
      <c r="G32" s="12" t="e">
        <f>COUNTIF('3. Checklist'!#REF!, "N")</f>
        <v>#REF!</v>
      </c>
      <c r="H32" s="12" t="e">
        <f>COUNTIF('3. Checklist'!#REF!, "N/A")</f>
        <v>#REF!</v>
      </c>
      <c r="I32" s="12" t="e">
        <f t="shared" si="0"/>
        <v>#REF!</v>
      </c>
      <c r="J32" s="19" t="e">
        <f t="shared" si="1"/>
        <v>#REF!</v>
      </c>
    </row>
    <row r="33" spans="2:10">
      <c r="B33" s="201"/>
      <c r="C33" s="200"/>
      <c r="D33" s="2" t="s">
        <v>34</v>
      </c>
      <c r="E33" s="11">
        <v>6</v>
      </c>
      <c r="F33" s="12" t="e">
        <f>COUNTIF('3. Checklist'!#REF!, "Y")</f>
        <v>#REF!</v>
      </c>
      <c r="G33" s="12" t="e">
        <f>COUNTIF('3. Checklist'!#REF!, "N")</f>
        <v>#REF!</v>
      </c>
      <c r="H33" s="12" t="e">
        <f>COUNTIF('3. Checklist'!#REF!, "N/A")</f>
        <v>#REF!</v>
      </c>
      <c r="I33" s="12" t="e">
        <f t="shared" si="0"/>
        <v>#REF!</v>
      </c>
      <c r="J33" s="19" t="e">
        <f t="shared" si="1"/>
        <v>#REF!</v>
      </c>
    </row>
    <row r="34" spans="2:10">
      <c r="B34" s="201">
        <v>13</v>
      </c>
      <c r="C34" s="200" t="s">
        <v>47</v>
      </c>
      <c r="D34" s="2" t="s">
        <v>27</v>
      </c>
      <c r="E34" s="11">
        <v>1</v>
      </c>
      <c r="F34" s="12" t="e">
        <f>COUNTIF('3. Checklist'!#REF!, "Y")</f>
        <v>#REF!</v>
      </c>
      <c r="G34" s="12" t="e">
        <f>COUNTIF('3. Checklist'!#REF!, "N")</f>
        <v>#REF!</v>
      </c>
      <c r="H34" s="12" t="e">
        <f>COUNTIF('3. Checklist'!#REF!, "N/A")</f>
        <v>#REF!</v>
      </c>
      <c r="I34" s="12" t="e">
        <f t="shared" si="0"/>
        <v>#REF!</v>
      </c>
      <c r="J34" s="19" t="e">
        <f t="shared" si="1"/>
        <v>#REF!</v>
      </c>
    </row>
    <row r="35" spans="2:10">
      <c r="B35" s="201"/>
      <c r="C35" s="200"/>
      <c r="D35" s="2" t="s">
        <v>29</v>
      </c>
      <c r="E35" s="11">
        <v>10</v>
      </c>
      <c r="F35" s="12" t="e">
        <f>COUNTIF('3. Checklist'!#REF!, "Y")</f>
        <v>#REF!</v>
      </c>
      <c r="G35" s="12" t="e">
        <f>COUNTIF('3. Checklist'!#REF!, "N")</f>
        <v>#REF!</v>
      </c>
      <c r="H35" s="12" t="e">
        <f>COUNTIF('3. Checklist'!#REF!, "N/A")</f>
        <v>#REF!</v>
      </c>
      <c r="I35" s="12" t="e">
        <f t="shared" si="0"/>
        <v>#REF!</v>
      </c>
      <c r="J35" s="19" t="e">
        <f t="shared" si="1"/>
        <v>#REF!</v>
      </c>
    </row>
    <row r="36" spans="2:10">
      <c r="B36" s="11">
        <v>14</v>
      </c>
      <c r="C36" s="5" t="s">
        <v>49</v>
      </c>
      <c r="D36" s="2" t="s">
        <v>30</v>
      </c>
      <c r="E36" s="11">
        <v>10</v>
      </c>
      <c r="F36" s="12" t="e">
        <f>COUNTIF('3. Checklist'!#REF!, "Y")</f>
        <v>#REF!</v>
      </c>
      <c r="G36" s="12" t="e">
        <f>COUNTIF('3. Checklist'!#REF!, "N")</f>
        <v>#REF!</v>
      </c>
      <c r="H36" s="12" t="e">
        <f>COUNTIF('3. Checklist'!#REF!, "N/A")</f>
        <v>#REF!</v>
      </c>
      <c r="I36" s="12" t="e">
        <f t="shared" si="0"/>
        <v>#REF!</v>
      </c>
      <c r="J36" s="19" t="e">
        <f t="shared" si="1"/>
        <v>#REF!</v>
      </c>
    </row>
    <row r="37" spans="2:10">
      <c r="B37" s="11">
        <v>15</v>
      </c>
      <c r="C37" s="5" t="s">
        <v>33</v>
      </c>
      <c r="D37" s="2" t="s">
        <v>33</v>
      </c>
      <c r="E37" s="11">
        <v>20</v>
      </c>
      <c r="F37" s="12" t="e">
        <f>COUNTIF('3. Checklist'!#REF!, "Y")</f>
        <v>#REF!</v>
      </c>
      <c r="G37" s="12" t="e">
        <f>COUNTIF('3. Checklist'!#REF!, "N")</f>
        <v>#REF!</v>
      </c>
      <c r="H37" s="12" t="e">
        <f>COUNTIF('3. Checklist'!#REF!, "N/A")</f>
        <v>#REF!</v>
      </c>
      <c r="I37" s="12" t="e">
        <f t="shared" si="0"/>
        <v>#REF!</v>
      </c>
      <c r="J37" s="19" t="e">
        <f t="shared" si="1"/>
        <v>#REF!</v>
      </c>
    </row>
    <row r="38" spans="2:10">
      <c r="B38" s="11">
        <v>16</v>
      </c>
      <c r="C38" s="5" t="s">
        <v>35</v>
      </c>
      <c r="D38" s="2" t="s">
        <v>35</v>
      </c>
      <c r="E38" s="11">
        <v>4</v>
      </c>
      <c r="F38" s="12" t="e">
        <f>COUNTIF('3. Checklist'!#REF!, "Y")</f>
        <v>#REF!</v>
      </c>
      <c r="G38" s="12" t="e">
        <f>COUNTIF('3. Checklist'!#REF!, "N")</f>
        <v>#REF!</v>
      </c>
      <c r="H38" s="12" t="e">
        <f>COUNTIF('3. Checklist'!#REF!, "N/A")</f>
        <v>#REF!</v>
      </c>
      <c r="I38" s="12" t="e">
        <f t="shared" si="0"/>
        <v>#REF!</v>
      </c>
      <c r="J38" s="19" t="e">
        <f t="shared" si="1"/>
        <v>#REF!</v>
      </c>
    </row>
  </sheetData>
  <mergeCells count="14">
    <mergeCell ref="C3:C4"/>
    <mergeCell ref="B3:B4"/>
    <mergeCell ref="C30:C33"/>
    <mergeCell ref="C34:C35"/>
    <mergeCell ref="C5:C6"/>
    <mergeCell ref="C7:C9"/>
    <mergeCell ref="C10:C16"/>
    <mergeCell ref="C17:C23"/>
    <mergeCell ref="B34:B35"/>
    <mergeCell ref="B5:B6"/>
    <mergeCell ref="B7:B9"/>
    <mergeCell ref="B10:B16"/>
    <mergeCell ref="B17:B23"/>
    <mergeCell ref="B30:B33"/>
  </mergeCells>
  <phoneticPr fontId="2" type="noConversion"/>
  <conditionalFormatting sqref="D3:D23 D25:D38">
    <cfRule type="containsBlanks" dxfId="0" priority="5">
      <formula>LEN(TRIM(D3))=0</formula>
    </cfRule>
  </conditionalFormatting>
  <dataValidations count="1">
    <dataValidation type="list" allowBlank="1" showInputMessage="1" showErrorMessage="1" sqref="D24" xr:uid="{00000000-0002-0000-0500-000000000000}">
      <formula1>"Governance,People,Process,Tech,PrivacyLC"</formula1>
    </dataValidation>
  </dataValidations>
  <pageMargins left="0.7" right="0.7" top="0.75" bottom="0.75" header="0.3" footer="0.3"/>
  <pageSetup paperSize="9" orientation="portrait" horizont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bde6007-ecfb-41fe-81c1-9a6b01cfa320" xsi:nil="true"/>
    <lcf76f155ced4ddcb4097134ff3c332f xmlns="acd84d0f-1c86-432c-88b9-df59223670c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89C8052639B04B96D2D7B2C60D3B89" ma:contentTypeVersion="10" ma:contentTypeDescription="Create a new document." ma:contentTypeScope="" ma:versionID="626b9531cbf02fffc4b81e05b46694e4">
  <xsd:schema xmlns:xsd="http://www.w3.org/2001/XMLSchema" xmlns:xs="http://www.w3.org/2001/XMLSchema" xmlns:p="http://schemas.microsoft.com/office/2006/metadata/properties" xmlns:ns2="acd84d0f-1c86-432c-88b9-df59223670c6" xmlns:ns3="3bde6007-ecfb-41fe-81c1-9a6b01cfa320" targetNamespace="http://schemas.microsoft.com/office/2006/metadata/properties" ma:root="true" ma:fieldsID="7e4f44335a48ec94acebb39d289cc881" ns2:_="" ns3:_="">
    <xsd:import namespace="acd84d0f-1c86-432c-88b9-df59223670c6"/>
    <xsd:import namespace="3bde6007-ecfb-41fe-81c1-9a6b01cfa32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d84d0f-1c86-432c-88b9-df59223670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de6007-ecfb-41fe-81c1-9a6b01cfa32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dbde630-ae7a-468a-9ff5-74f316bc42f0}" ma:internalName="TaxCatchAll" ma:showField="CatchAllData" ma:web="3bde6007-ecfb-41fe-81c1-9a6b01cfa3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FF9714-7120-4571-9CEE-4D756131A471}">
  <ds:schemaRefs>
    <ds:schemaRef ds:uri="http://schemas.microsoft.com/sharepoint/v3/contenttype/forms"/>
  </ds:schemaRefs>
</ds:datastoreItem>
</file>

<file path=customXml/itemProps2.xml><?xml version="1.0" encoding="utf-8"?>
<ds:datastoreItem xmlns:ds="http://schemas.openxmlformats.org/officeDocument/2006/customXml" ds:itemID="{303A78CD-C079-4E21-BE4A-286749B19C3E}">
  <ds:schemaRefs>
    <ds:schemaRef ds:uri="http://purl.org/dc/dcmitype/"/>
    <ds:schemaRef ds:uri="http://schemas.microsoft.com/office/2006/documentManagement/types"/>
    <ds:schemaRef ds:uri="http://purl.org/dc/elements/1.1/"/>
    <ds:schemaRef ds:uri="3bde6007-ecfb-41fe-81c1-9a6b01cfa320"/>
    <ds:schemaRef ds:uri="http://www.w3.org/XML/1998/namespace"/>
    <ds:schemaRef ds:uri="acd84d0f-1c86-432c-88b9-df59223670c6"/>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6910D423-7559-4570-88FA-E53DBB50F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d84d0f-1c86-432c-88b9-df59223670c6"/>
    <ds:schemaRef ds:uri="3bde6007-ecfb-41fe-81c1-9a6b01cfa3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0.cover</vt:lpstr>
      <vt:lpstr>1. Summary</vt:lpstr>
      <vt:lpstr>2. Statistics</vt:lpstr>
      <vt:lpstr>3. Checklist</vt:lpstr>
      <vt:lpstr>Sheet2</vt:lpstr>
      <vt:lpstr>결과요약_Raw</vt:lpstr>
      <vt:lpstr>'0.cover'!Print_Area</vt:lpstr>
      <vt:lpstr>'1.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Ernst&amp;Young</dc:creator>
  <cp:lastModifiedBy>Dong-Hyun Hwang</cp:lastModifiedBy>
  <cp:lastPrinted>2017-05-23T06:55:44Z</cp:lastPrinted>
  <dcterms:created xsi:type="dcterms:W3CDTF">2013-03-15T00:27:11Z</dcterms:created>
  <dcterms:modified xsi:type="dcterms:W3CDTF">2024-04-19T02:07:45Z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0x0101008989C8052639B04B96D2D7B2C60D3B89</vt:lpwstr>
  </property>
</Properties>
</file>