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AiGamesWarlight\"/>
    </mc:Choice>
  </mc:AlternateContent>
  <bookViews>
    <workbookView xWindow="0" yWindow="0" windowWidth="20250" windowHeight="79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F4" i="1" l="1"/>
  <c r="G4" i="1" s="1"/>
  <c r="F7" i="1"/>
  <c r="G7" i="1" s="1"/>
  <c r="F3" i="1"/>
  <c r="G3" i="1" s="1"/>
  <c r="F5" i="1"/>
  <c r="G5" i="1" s="1"/>
  <c r="F6" i="1"/>
  <c r="G6" i="1" s="1"/>
  <c r="F2" i="1"/>
  <c r="G2" i="1" s="1"/>
  <c r="H3" i="1" l="1"/>
  <c r="I3" i="1" s="1"/>
  <c r="J3" i="1" s="1"/>
  <c r="K3" i="1" s="1"/>
  <c r="H7" i="1"/>
  <c r="I7" i="1" s="1"/>
  <c r="J7" i="1" s="1"/>
  <c r="K7" i="1" s="1"/>
  <c r="H4" i="1"/>
  <c r="I4" i="1" s="1"/>
  <c r="J4" i="1" s="1"/>
  <c r="K4" i="1" s="1"/>
  <c r="H6" i="1"/>
  <c r="I6" i="1" s="1"/>
  <c r="J6" i="1" s="1"/>
  <c r="K6" i="1" s="1"/>
  <c r="H2" i="1"/>
  <c r="I2" i="1" s="1"/>
  <c r="J2" i="1" s="1"/>
  <c r="K2" i="1" s="1"/>
  <c r="H5" i="1"/>
  <c r="I5" i="1" s="1"/>
  <c r="J5" i="1" s="1"/>
  <c r="K5" i="1" s="1"/>
</calcChain>
</file>

<file path=xl/sharedStrings.xml><?xml version="1.0" encoding="utf-8"?>
<sst xmlns="http://schemas.openxmlformats.org/spreadsheetml/2006/main" count="23" uniqueCount="22">
  <si>
    <t>Africa</t>
  </si>
  <si>
    <t>Asia</t>
  </si>
  <si>
    <t>Australia</t>
  </si>
  <si>
    <t>Europe</t>
  </si>
  <si>
    <t>North America</t>
  </si>
  <si>
    <t>South America</t>
  </si>
  <si>
    <t>Regions</t>
  </si>
  <si>
    <t>Bonus Armies</t>
  </si>
  <si>
    <t>Super Region</t>
  </si>
  <si>
    <t>Bonus/Region^2</t>
  </si>
  <si>
    <t>Neighbors</t>
  </si>
  <si>
    <t>NA,Asia,Africa</t>
  </si>
  <si>
    <t>EU,Africa,NA,Aus</t>
  </si>
  <si>
    <t>Asia,SA,EU</t>
  </si>
  <si>
    <t>SA,EU,Asia</t>
  </si>
  <si>
    <t>NA,Africa</t>
  </si>
  <si>
    <t>Neighbors Score</t>
  </si>
  <si>
    <t>Neighbors Per Internal Region</t>
  </si>
  <si>
    <t>New Neighbors Score</t>
  </si>
  <si>
    <t>New Neighbors Per Internal Region</t>
  </si>
  <si>
    <t>Calibration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</si>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</sst>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L5" sqref="L5"/>
    </sheetView>
  </sheetViews>
  <sheetFormatPr defaultRowHeight="15" x14ac:dyDescent="0.25"/>
  <cols>
    <col min="1" max="2" width="16.5703125" customWidth="1"/>
    <col min="3" max="3" width="15.140625" customWidth="1"/>
    <col min="5" max="6" width="16" customWidth="1"/>
    <col min="7" max="7" width="14.28515625" customWidth="1"/>
    <col min="8" max="8" width="20" customWidth="1"/>
    <col min="9" max="9" width="14.85546875" customWidth="1"/>
  </cols>
  <sheetData>
    <row r="1" spans="1:12" x14ac:dyDescent="0.25">
      <c r="A1" t="s">
        <v>8</v>
      </c>
      <c r="B1" t="s">
        <v>10</v>
      </c>
      <c r="C1" t="s">
        <v>7</v>
      </c>
      <c r="D1" t="s">
        <v>6</v>
      </c>
      <c r="E1" t="s">
        <v>9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2" x14ac:dyDescent="0.25">
      <c r="A2" t="s">
        <v>3</v>
      </c>
      <c r="B2" t="s">
        <v>11</v>
      </c>
      <c r="C2">
        <v>5</v>
      </c>
      <c r="D2">
        <v>7</v>
      </c>
      <c r="E2" s="1">
        <f>$C2/($D2 * $D2)</f>
        <v>0.10204081632653061</v>
      </c>
      <c r="F2" s="1">
        <f>SUM(E3:E5)</f>
        <v>0.19367283950617281</v>
      </c>
      <c r="G2" s="3">
        <f>($F2/$D2)</f>
        <v>2.7667548500881829E-2</v>
      </c>
      <c r="H2" s="3">
        <f>SUM(G3:G5)</f>
        <v>0.10757852523725539</v>
      </c>
      <c r="I2" s="2">
        <f>$H2/$D2</f>
        <v>1.5368360748179341E-2</v>
      </c>
      <c r="J2" s="1">
        <f>$I2 * 10</f>
        <v>0.15368360748179341</v>
      </c>
      <c r="K2" s="1">
        <f>3*$E2 + $J2</f>
        <v>0.45980605646138528</v>
      </c>
      <c r="L2">
        <v>5</v>
      </c>
    </row>
    <row r="3" spans="1:12" x14ac:dyDescent="0.25">
      <c r="A3" t="s">
        <v>1</v>
      </c>
      <c r="B3" t="s">
        <v>12</v>
      </c>
      <c r="C3">
        <v>7</v>
      </c>
      <c r="D3">
        <v>12</v>
      </c>
      <c r="E3" s="1">
        <f>$C3/($D3 * $D3)</f>
        <v>4.8611111111111112E-2</v>
      </c>
      <c r="F3" s="1">
        <f>SUM(E4:E6,E2)</f>
        <v>0.37210254472159232</v>
      </c>
      <c r="G3" s="3">
        <f>($F3/$D3)</f>
        <v>3.1008545393466026E-2</v>
      </c>
      <c r="H3" s="3">
        <f>SUM(G2,G4,G5,G6)</f>
        <v>0.11639030612244898</v>
      </c>
      <c r="I3" s="2">
        <f>$H3/$D3</f>
        <v>9.6991921768707478E-3</v>
      </c>
      <c r="J3" s="1">
        <f>$I3 * 10</f>
        <v>9.6991921768707481E-2</v>
      </c>
      <c r="K3" s="1">
        <f>3*$E3 + $J3</f>
        <v>0.24282525510204084</v>
      </c>
      <c r="L3">
        <v>1</v>
      </c>
    </row>
    <row r="4" spans="1:12" x14ac:dyDescent="0.25">
      <c r="A4" t="s">
        <v>4</v>
      </c>
      <c r="B4" t="s">
        <v>13</v>
      </c>
      <c r="C4">
        <v>5</v>
      </c>
      <c r="D4">
        <v>9</v>
      </c>
      <c r="E4" s="1">
        <f>$C4/($D4 * $D4)</f>
        <v>6.1728395061728392E-2</v>
      </c>
      <c r="F4" s="1">
        <f>SUM(E2:E3,E7)</f>
        <v>0.27565192743764172</v>
      </c>
      <c r="G4" s="3">
        <f>($F4/$D4)</f>
        <v>3.0627991937515746E-2</v>
      </c>
      <c r="H4" s="3">
        <f>SUM(G3,G7,G2)</f>
        <v>9.4941525993113285E-2</v>
      </c>
      <c r="I4" s="2">
        <f>$H4/$D4</f>
        <v>1.0549058443679253E-2</v>
      </c>
      <c r="J4" s="1">
        <f>$I4 * 10</f>
        <v>0.10549058443679253</v>
      </c>
      <c r="K4" s="1">
        <f>3*$E4 + $J4</f>
        <v>0.29067576962197772</v>
      </c>
      <c r="L4">
        <v>2</v>
      </c>
    </row>
    <row r="5" spans="1:12" x14ac:dyDescent="0.25">
      <c r="A5" t="s">
        <v>0</v>
      </c>
      <c r="B5" t="s">
        <v>14</v>
      </c>
      <c r="C5">
        <v>3</v>
      </c>
      <c r="D5">
        <v>6</v>
      </c>
      <c r="E5" s="1">
        <f>$C5/($D5 * $D5)</f>
        <v>8.3333333333333329E-2</v>
      </c>
      <c r="F5" s="1">
        <f>SUM(E7,E3,E2)</f>
        <v>0.27565192743764172</v>
      </c>
      <c r="G5" s="3">
        <f>($F5/$D5)</f>
        <v>4.5941987906273622E-2</v>
      </c>
      <c r="H5" s="3">
        <f>SUM(G7,G2,G3)</f>
        <v>9.4941525993113271E-2</v>
      </c>
      <c r="I5" s="2">
        <f>$H5/$D5</f>
        <v>1.582358766551888E-2</v>
      </c>
      <c r="J5" s="1">
        <f>$I5 * 10</f>
        <v>0.15823587665518879</v>
      </c>
      <c r="K5" s="1">
        <f>3*$E5 + $J5</f>
        <v>0.40823587665518879</v>
      </c>
      <c r="L5">
        <v>3</v>
      </c>
    </row>
    <row r="6" spans="1:12" x14ac:dyDescent="0.25">
      <c r="A6" t="s">
        <v>2</v>
      </c>
      <c r="B6" t="s">
        <v>1</v>
      </c>
      <c r="C6">
        <v>2</v>
      </c>
      <c r="D6">
        <v>4</v>
      </c>
      <c r="E6" s="1">
        <f>$C6/($D6 * $D6)</f>
        <v>0.125</v>
      </c>
      <c r="F6" s="1">
        <f>SUM(E3)</f>
        <v>4.8611111111111112E-2</v>
      </c>
      <c r="G6" s="3">
        <f>($F6/$D6)</f>
        <v>1.2152777777777778E-2</v>
      </c>
      <c r="H6" s="3">
        <f>SUM(G3)</f>
        <v>3.1008545393466026E-2</v>
      </c>
      <c r="I6" s="2">
        <f>$H6/$D6</f>
        <v>7.7521363483665064E-3</v>
      </c>
      <c r="J6" s="1">
        <f>$I6 * 10</f>
        <v>7.7521363483665062E-2</v>
      </c>
      <c r="K6" s="1">
        <f>3*$E6 + $J6</f>
        <v>0.45252136348366506</v>
      </c>
      <c r="L6">
        <v>4</v>
      </c>
    </row>
    <row r="7" spans="1:12" x14ac:dyDescent="0.25">
      <c r="A7" t="s">
        <v>5</v>
      </c>
      <c r="B7" t="s">
        <v>15</v>
      </c>
      <c r="C7">
        <v>2</v>
      </c>
      <c r="D7">
        <v>4</v>
      </c>
      <c r="E7" s="1">
        <f>$C7/($D7 * $D7)</f>
        <v>0.125</v>
      </c>
      <c r="F7" s="1">
        <f>SUM(E4:E5)</f>
        <v>0.14506172839506171</v>
      </c>
      <c r="G7" s="3">
        <f>($F7/$D7)</f>
        <v>3.6265432098765427E-2</v>
      </c>
      <c r="H7" s="3">
        <f>SUM(G4,G5)</f>
        <v>7.6569979843789368E-2</v>
      </c>
      <c r="I7" s="2">
        <f>$H7/$D7</f>
        <v>1.9142494960947342E-2</v>
      </c>
      <c r="J7" s="1">
        <f>$I7 * 10</f>
        <v>0.19142494960947343</v>
      </c>
      <c r="K7" s="1">
        <f>3*$E7 + $J7</f>
        <v>0.56642494960947343</v>
      </c>
      <c r="L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Robertson</dc:creator>
  <cp:lastModifiedBy>Blake Robertson</cp:lastModifiedBy>
  <dcterms:created xsi:type="dcterms:W3CDTF">2014-03-21T01:48:18Z</dcterms:created>
  <dcterms:modified xsi:type="dcterms:W3CDTF">2014-03-26T04:02:03Z</dcterms:modified>
</cp:coreProperties>
</file>