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olobov\Desktop\Лабораторные ИКС\Лабораторная работа 3\"/>
    </mc:Choice>
  </mc:AlternateContent>
  <xr:revisionPtr revIDLastSave="0" documentId="8_{AEA98A3D-A8A6-46EA-BEF4-5A75500012AE}" xr6:coauthVersionLast="45" xr6:coauthVersionMax="45" xr10:uidLastSave="{00000000-0000-0000-0000-000000000000}"/>
  <bookViews>
    <workbookView xWindow="30" yWindow="0" windowWidth="13050" windowHeight="15585" firstSheet="1" activeTab="2" xr2:uid="{53F57E78-0817-4F5D-919B-BBCF0B75D77E}"/>
  </bookViews>
  <sheets>
    <sheet name="Структура сценария" sheetId="2" r:id="rId1"/>
    <sheet name="Пример" sheetId="1" r:id="rId2"/>
    <sheet name="Распределение ресурсов" sheetId="3" r:id="rId3"/>
  </sheets>
  <definedNames>
    <definedName name="solver_adj" localSheetId="1" hidden="1">Пример!$A$3:$C$3</definedName>
    <definedName name="solver_adj" localSheetId="2" hidden="1">'Распределение ресурсов'!$A$2:$D$2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Пример!$A$3</definedName>
    <definedName name="solver_lhs1" localSheetId="2" hidden="1">'Распределение ресурсов'!$A$2</definedName>
    <definedName name="solver_lhs2" localSheetId="1" hidden="1">Пример!$B$3</definedName>
    <definedName name="solver_lhs2" localSheetId="2" hidden="1">'Распределение ресурсов'!$B$2</definedName>
    <definedName name="solver_lhs3" localSheetId="1" hidden="1">Пример!$C$3</definedName>
    <definedName name="solver_lhs3" localSheetId="2" hidden="1">'Распределение ресурсов'!$C$2</definedName>
    <definedName name="solver_lhs4" localSheetId="1" hidden="1">Пример!$H$6</definedName>
    <definedName name="solver_lhs4" localSheetId="2" hidden="1">'Распределение ресурсов'!$D$2</definedName>
    <definedName name="solver_lhs5" localSheetId="1" hidden="1">Пример!$H$7</definedName>
    <definedName name="solver_lhs5" localSheetId="2" hidden="1">'Распределение ресурсов'!$H$4</definedName>
    <definedName name="solver_lhs6" localSheetId="1" hidden="1">Пример!$H$8</definedName>
    <definedName name="solver_lhs6" localSheetId="2" hidden="1">'Распределение ресурсов'!$H$5</definedName>
    <definedName name="solver_lhs7" localSheetId="2" hidden="1">'Распределение ресурсов'!$H$6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6</definedName>
    <definedName name="solver_num" localSheetId="2" hidden="1">7</definedName>
    <definedName name="solver_nwt" localSheetId="1" hidden="1">1</definedName>
    <definedName name="solver_nwt" localSheetId="2" hidden="1">1</definedName>
    <definedName name="solver_opt" localSheetId="1" hidden="1">Пример!$D$3</definedName>
    <definedName name="solver_opt" localSheetId="2" hidden="1">'Распределение ресурсов'!$E$2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3</definedName>
    <definedName name="solver_rel1" localSheetId="2" hidden="1">3</definedName>
    <definedName name="solver_rel2" localSheetId="1" hidden="1">3</definedName>
    <definedName name="solver_rel2" localSheetId="2" hidden="1">3</definedName>
    <definedName name="solver_rel3" localSheetId="1" hidden="1">3</definedName>
    <definedName name="solver_rel3" localSheetId="2" hidden="1">3</definedName>
    <definedName name="solver_rel4" localSheetId="1" hidden="1">3</definedName>
    <definedName name="solver_rel4" localSheetId="2" hidden="1">3</definedName>
    <definedName name="solver_rel5" localSheetId="1" hidden="1">1</definedName>
    <definedName name="solver_rel5" localSheetId="2" hidden="1">1</definedName>
    <definedName name="solver_rel6" localSheetId="1" hidden="1">2</definedName>
    <definedName name="solver_rel6" localSheetId="2" hidden="1">1</definedName>
    <definedName name="solver_rel7" localSheetId="2" hidden="1">1</definedName>
    <definedName name="solver_rhs1" localSheetId="1" hidden="1">0</definedName>
    <definedName name="solver_rhs1" localSheetId="2" hidden="1">0</definedName>
    <definedName name="solver_rhs2" localSheetId="1" hidden="1">0</definedName>
    <definedName name="solver_rhs2" localSheetId="2" hidden="1">0</definedName>
    <definedName name="solver_rhs3" localSheetId="1" hidden="1">0</definedName>
    <definedName name="solver_rhs3" localSheetId="2" hidden="1">0</definedName>
    <definedName name="solver_rhs4" localSheetId="1" hidden="1">0</definedName>
    <definedName name="solver_rhs4" localSheetId="2" hidden="1">0</definedName>
    <definedName name="solver_rhs5" localSheetId="1" hidden="1">0</definedName>
    <definedName name="solver_rhs5" localSheetId="2" hidden="1">0</definedName>
    <definedName name="solver_rhs6" localSheetId="1" hidden="1">0</definedName>
    <definedName name="solver_rhs6" localSheetId="2" hidden="1">0</definedName>
    <definedName name="solver_rhs7" localSheetId="2" hidden="1">0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3" l="1"/>
  <c r="H5" i="3" s="1"/>
  <c r="F6" i="3"/>
  <c r="H6" i="3" s="1"/>
  <c r="F4" i="3"/>
  <c r="H4" i="3" s="1"/>
  <c r="E2" i="3"/>
  <c r="E8" i="1"/>
  <c r="H8" i="1" s="1"/>
  <c r="E7" i="1"/>
  <c r="H7" i="1" s="1"/>
  <c r="E6" i="1"/>
  <c r="H6" i="1" s="1"/>
  <c r="D3" i="1"/>
</calcChain>
</file>

<file path=xl/sharedStrings.xml><?xml version="1.0" encoding="utf-8"?>
<sst xmlns="http://schemas.openxmlformats.org/spreadsheetml/2006/main" count="40" uniqueCount="33">
  <si>
    <t>x1</t>
  </si>
  <si>
    <t>x2</t>
  </si>
  <si>
    <t>x3</t>
  </si>
  <si>
    <t>z</t>
  </si>
  <si>
    <t>Ограничения</t>
  </si>
  <si>
    <t>o1</t>
  </si>
  <si>
    <t>o2</t>
  </si>
  <si>
    <t>o3</t>
  </si>
  <si>
    <t>Коэффициенты</t>
  </si>
  <si>
    <t>Значения ограничений</t>
  </si>
  <si>
    <t>Правая часть</t>
  </si>
  <si>
    <t>Разности</t>
  </si>
  <si>
    <t>$A$3</t>
  </si>
  <si>
    <t>$B$3</t>
  </si>
  <si>
    <t>$C$3</t>
  </si>
  <si>
    <t>$D$3</t>
  </si>
  <si>
    <t>$E$6</t>
  </si>
  <si>
    <t>$E$7</t>
  </si>
  <si>
    <t>$E$8</t>
  </si>
  <si>
    <t>Оптимизация</t>
  </si>
  <si>
    <t>Автор: Gololobov Vladimir , 3/20/2020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</si>
  <si>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</si>
  <si>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</si>
  <si>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</si>
  <si>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</si>
  <si>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</si>
  <si>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</si>
  <si>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</si>
  <si>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x4</t>
  </si>
  <si>
    <t>right</t>
  </si>
  <si>
    <t>coefficients</t>
  </si>
  <si>
    <t>sub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</si>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</sst>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2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0" fillId="4" borderId="0" xfId="0" applyNumberFormat="1" applyFill="1" applyBorder="1" applyAlignment="1"/>
    <xf numFmtId="0" fontId="5" fillId="0" borderId="0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F546-A4C2-4D4E-8A30-CD13F55B8C10}">
  <sheetPr>
    <outlinePr summaryBelow="0"/>
  </sheetPr>
  <dimension ref="B1:E16"/>
  <sheetViews>
    <sheetView showGridLines="0" workbookViewId="0">
      <selection activeCell="G24" sqref="G24"/>
    </sheetView>
  </sheetViews>
  <sheetFormatPr defaultRowHeight="15" outlineLevelRow="1" outlineLevelCol="1" x14ac:dyDescent="0.25"/>
  <cols>
    <col min="3" max="3" width="5.28515625" bestFit="1" customWidth="1"/>
    <col min="4" max="5" width="16.140625" bestFit="1" customWidth="1" outlineLevel="1"/>
  </cols>
  <sheetData>
    <row r="1" spans="2:5" ht="15.75" thickBot="1" x14ac:dyDescent="0.3"/>
    <row r="2" spans="2:5" ht="15.75" x14ac:dyDescent="0.25">
      <c r="B2" s="6" t="s">
        <v>21</v>
      </c>
      <c r="C2" s="6"/>
      <c r="D2" s="11"/>
      <c r="E2" s="11"/>
    </row>
    <row r="3" spans="2:5" ht="15.75" collapsed="1" x14ac:dyDescent="0.25">
      <c r="B3" s="5"/>
      <c r="C3" s="5"/>
      <c r="D3" s="12" t="s">
        <v>23</v>
      </c>
      <c r="E3" s="12" t="s">
        <v>19</v>
      </c>
    </row>
    <row r="4" spans="2:5" ht="22.5" hidden="1" outlineLevel="1" x14ac:dyDescent="0.25">
      <c r="B4" s="8"/>
      <c r="C4" s="8"/>
      <c r="D4" s="3"/>
      <c r="E4" s="15" t="s">
        <v>20</v>
      </c>
    </row>
    <row r="5" spans="2:5" x14ac:dyDescent="0.25">
      <c r="B5" s="9" t="s">
        <v>22</v>
      </c>
      <c r="C5" s="9"/>
      <c r="D5" s="7"/>
      <c r="E5" s="7"/>
    </row>
    <row r="6" spans="2:5" outlineLevel="1" x14ac:dyDescent="0.25">
      <c r="B6" s="8"/>
      <c r="C6" s="8" t="s">
        <v>12</v>
      </c>
      <c r="D6" s="3">
        <v>0</v>
      </c>
      <c r="E6" s="13">
        <v>0</v>
      </c>
    </row>
    <row r="7" spans="2:5" outlineLevel="1" x14ac:dyDescent="0.25">
      <c r="B7" s="8"/>
      <c r="C7" s="8" t="s">
        <v>13</v>
      </c>
      <c r="D7" s="3">
        <v>0</v>
      </c>
      <c r="E7" s="13">
        <v>0</v>
      </c>
    </row>
    <row r="8" spans="2:5" outlineLevel="1" x14ac:dyDescent="0.25">
      <c r="B8" s="8"/>
      <c r="C8" s="8" t="s">
        <v>14</v>
      </c>
      <c r="D8" s="3">
        <v>2.5</v>
      </c>
      <c r="E8" s="14">
        <v>43953</v>
      </c>
    </row>
    <row r="9" spans="2:5" x14ac:dyDescent="0.25">
      <c r="B9" s="9" t="s">
        <v>24</v>
      </c>
      <c r="C9" s="9"/>
      <c r="D9" s="7"/>
      <c r="E9" s="7"/>
    </row>
    <row r="10" spans="2:5" outlineLevel="1" x14ac:dyDescent="0.25">
      <c r="B10" s="8"/>
      <c r="C10" s="8" t="s">
        <v>15</v>
      </c>
      <c r="D10" s="3">
        <v>12.5</v>
      </c>
      <c r="E10" s="3">
        <v>219765</v>
      </c>
    </row>
    <row r="11" spans="2:5" outlineLevel="1" x14ac:dyDescent="0.25">
      <c r="B11" s="8"/>
      <c r="C11" s="8" t="s">
        <v>16</v>
      </c>
      <c r="D11" s="3">
        <v>-2.5</v>
      </c>
      <c r="E11" s="3">
        <v>-43953</v>
      </c>
    </row>
    <row r="12" spans="2:5" outlineLevel="1" x14ac:dyDescent="0.25">
      <c r="B12" s="8"/>
      <c r="C12" s="8" t="s">
        <v>17</v>
      </c>
      <c r="D12" s="3">
        <v>-22.5</v>
      </c>
      <c r="E12" s="3">
        <v>-395577</v>
      </c>
    </row>
    <row r="13" spans="2:5" ht="15.75" outlineLevel="1" thickBot="1" x14ac:dyDescent="0.3">
      <c r="B13" s="10"/>
      <c r="C13" s="10" t="s">
        <v>18</v>
      </c>
      <c r="D13" s="4">
        <v>10</v>
      </c>
      <c r="E13" s="4">
        <v>175812</v>
      </c>
    </row>
    <row r="14" spans="2:5" x14ac:dyDescent="0.25">
      <c r="B14" t="s">
        <v>25</v>
      </c>
    </row>
    <row r="15" spans="2:5" x14ac:dyDescent="0.25">
      <c r="B15" t="s">
        <v>26</v>
      </c>
    </row>
    <row r="16" spans="2:5" x14ac:dyDescent="0.25">
      <c r="B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5CB8-DE54-4081-A479-497617BACDC9}">
  <dimension ref="A2:H8"/>
  <sheetViews>
    <sheetView workbookViewId="0">
      <selection activeCell="I13" sqref="I13"/>
    </sheetView>
  </sheetViews>
  <sheetFormatPr defaultRowHeight="15" x14ac:dyDescent="0.25"/>
  <cols>
    <col min="1" max="1" width="12.7109375" customWidth="1"/>
    <col min="5" max="5" width="21.85546875" customWidth="1"/>
    <col min="7" max="7" width="12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</row>
    <row r="3" spans="1:8" x14ac:dyDescent="0.25">
      <c r="A3">
        <v>0</v>
      </c>
      <c r="B3">
        <v>0</v>
      </c>
      <c r="C3" s="2">
        <v>2.5</v>
      </c>
      <c r="D3">
        <f>2*A3+3*B3+5*C3</f>
        <v>12.5</v>
      </c>
    </row>
    <row r="5" spans="1:8" x14ac:dyDescent="0.25">
      <c r="A5" t="s">
        <v>4</v>
      </c>
      <c r="B5" s="1" t="s">
        <v>8</v>
      </c>
      <c r="C5" s="1"/>
      <c r="D5" s="1"/>
      <c r="E5" t="s">
        <v>9</v>
      </c>
      <c r="G5" t="s">
        <v>10</v>
      </c>
      <c r="H5" t="s">
        <v>11</v>
      </c>
    </row>
    <row r="6" spans="1:8" x14ac:dyDescent="0.25">
      <c r="A6" t="s">
        <v>5</v>
      </c>
      <c r="B6">
        <v>1</v>
      </c>
      <c r="C6">
        <v>1</v>
      </c>
      <c r="D6">
        <v>-1</v>
      </c>
      <c r="E6">
        <f>A$3*B6+B$3*C6+C$3*D6</f>
        <v>-2.5</v>
      </c>
      <c r="G6">
        <v>-5</v>
      </c>
      <c r="H6">
        <f>E6-G6</f>
        <v>2.5</v>
      </c>
    </row>
    <row r="7" spans="1:8" x14ac:dyDescent="0.25">
      <c r="A7" t="s">
        <v>6</v>
      </c>
      <c r="B7">
        <v>-6</v>
      </c>
      <c r="C7">
        <v>7</v>
      </c>
      <c r="D7">
        <v>-9</v>
      </c>
      <c r="E7">
        <f>A$3*B7+B$3*C7+C$3*D7</f>
        <v>-22.5</v>
      </c>
      <c r="G7">
        <v>4</v>
      </c>
      <c r="H7">
        <f t="shared" ref="H7:H8" si="0">E7-G7</f>
        <v>-26.5</v>
      </c>
    </row>
    <row r="8" spans="1:8" x14ac:dyDescent="0.25">
      <c r="A8" t="s">
        <v>7</v>
      </c>
      <c r="B8">
        <v>1</v>
      </c>
      <c r="C8">
        <v>1</v>
      </c>
      <c r="D8">
        <v>4</v>
      </c>
      <c r="E8">
        <f>A$3*B8+B$3*C8+C$3*D8</f>
        <v>10</v>
      </c>
      <c r="G8">
        <v>10</v>
      </c>
      <c r="H8">
        <f t="shared" si="0"/>
        <v>0</v>
      </c>
    </row>
  </sheetData>
  <scenarios current="0" sqref="D3 E6 E7 E8">
    <scenario name="Оптимизация" count="3" user="Gololobov Vladimir" comment="Автор: Gololobov Vladimir , 3/20/2020">
      <inputCells r="A3" val="0"/>
      <inputCells r="B3" val="0"/>
      <inputCells r="C3" val="2.5"/>
    </scenario>
  </scenarios>
  <mergeCells count="1"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57FF-F8CF-4949-82AE-8E732268F8C0}">
  <dimension ref="A1:H6"/>
  <sheetViews>
    <sheetView tabSelected="1" workbookViewId="0">
      <selection activeCell="F18" sqref="F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28</v>
      </c>
      <c r="E1" t="s">
        <v>3</v>
      </c>
    </row>
    <row r="2" spans="1:8" x14ac:dyDescent="0.25">
      <c r="A2">
        <v>27.272727272727273</v>
      </c>
      <c r="B2">
        <v>0</v>
      </c>
      <c r="C2">
        <v>1.8181818181818166</v>
      </c>
      <c r="D2">
        <v>0</v>
      </c>
      <c r="E2">
        <f>4*A2+5*B2+9*C2+11*D2</f>
        <v>125.45454545454544</v>
      </c>
    </row>
    <row r="3" spans="1:8" x14ac:dyDescent="0.25">
      <c r="B3" s="1" t="s">
        <v>30</v>
      </c>
      <c r="C3" s="1"/>
      <c r="D3" s="1"/>
      <c r="E3" s="1"/>
      <c r="F3" t="s">
        <v>32</v>
      </c>
      <c r="G3" t="s">
        <v>29</v>
      </c>
      <c r="H3" t="s">
        <v>31</v>
      </c>
    </row>
    <row r="4" spans="1:8" x14ac:dyDescent="0.25">
      <c r="A4" t="s">
        <v>5</v>
      </c>
      <c r="B4">
        <v>1</v>
      </c>
      <c r="C4">
        <v>1</v>
      </c>
      <c r="D4">
        <v>1.5</v>
      </c>
      <c r="E4">
        <v>2</v>
      </c>
      <c r="F4">
        <f>A$2*B4+B$2*C4+C$2*D4+D$2*E4</f>
        <v>30</v>
      </c>
      <c r="G4">
        <v>30</v>
      </c>
      <c r="H4">
        <f>F4-G4</f>
        <v>0</v>
      </c>
    </row>
    <row r="5" spans="1:8" x14ac:dyDescent="0.25">
      <c r="A5" t="s">
        <v>6</v>
      </c>
      <c r="B5">
        <v>2</v>
      </c>
      <c r="C5">
        <v>5</v>
      </c>
      <c r="D5">
        <v>3</v>
      </c>
      <c r="E5">
        <v>7</v>
      </c>
      <c r="F5">
        <f t="shared" ref="F5:F6" si="0">A$2*B5+B$2*C5+C$2*D5+D$2*E5</f>
        <v>60</v>
      </c>
      <c r="G5">
        <v>120</v>
      </c>
      <c r="H5">
        <f t="shared" ref="H5:H6" si="1">F5-G5</f>
        <v>-60</v>
      </c>
    </row>
    <row r="6" spans="1:8" x14ac:dyDescent="0.25">
      <c r="A6" t="s">
        <v>7</v>
      </c>
      <c r="B6">
        <v>3</v>
      </c>
      <c r="C6">
        <v>5</v>
      </c>
      <c r="D6">
        <v>10</v>
      </c>
      <c r="E6">
        <v>15</v>
      </c>
      <c r="F6">
        <f t="shared" si="0"/>
        <v>99.999999999999972</v>
      </c>
      <c r="G6">
        <v>100</v>
      </c>
      <c r="H6">
        <f t="shared" si="1"/>
        <v>0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 сценария</vt:lpstr>
      <vt:lpstr>Пример</vt:lpstr>
      <vt:lpstr>Распределение ресурсов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Gololobov Vladimir</dc:creator>
  <cp:lastModifiedBy>Gololobov Vladimir</cp:lastModifiedBy>
  <dcterms:created xsi:type="dcterms:W3CDTF">2020-03-20T15:59:28Z</dcterms:created>
  <dcterms:modified xsi:type="dcterms:W3CDTF">2020-03-20T16:55:06Z</dcterms:modified>
</cp:coreProperties>
</file>