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i\OneDrive\Documents\blakusnaku_analytics_projects\blakusnaku-practice-files\2025-10-07_excel-analysis-practice\"/>
    </mc:Choice>
  </mc:AlternateContent>
  <xr:revisionPtr revIDLastSave="0" documentId="8_{82D37492-E99E-4D8E-9F5F-FF35F589CF0F}" xr6:coauthVersionLast="47" xr6:coauthVersionMax="47" xr10:uidLastSave="{00000000-0000-0000-0000-000000000000}"/>
  <bookViews>
    <workbookView xWindow="1950" yWindow="2685" windowWidth="16830" windowHeight="11385" xr2:uid="{E0675246-2CA3-4084-B892-47D63EF22333}"/>
  </bookViews>
  <sheets>
    <sheet name="conditional_formatting_pract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</calcChain>
</file>

<file path=xl/sharedStrings.xml><?xml version="1.0" encoding="utf-8"?>
<sst xmlns="http://schemas.openxmlformats.org/spreadsheetml/2006/main" count="62" uniqueCount="32">
  <si>
    <t>Completed</t>
  </si>
  <si>
    <t>Jan</t>
  </si>
  <si>
    <t>Purchasing</t>
  </si>
  <si>
    <t>John Patrick</t>
  </si>
  <si>
    <t>Marketing</t>
  </si>
  <si>
    <t>Jake Ramos</t>
  </si>
  <si>
    <t>Pending</t>
  </si>
  <si>
    <t>Sales</t>
  </si>
  <si>
    <t>Iris Tan</t>
  </si>
  <si>
    <t>Finance</t>
  </si>
  <si>
    <t>Henry Lao</t>
  </si>
  <si>
    <t>IT</t>
  </si>
  <si>
    <t>Gela Ong</t>
  </si>
  <si>
    <t>Franco Chua</t>
  </si>
  <si>
    <t>Ella Lim</t>
  </si>
  <si>
    <t>Dan Uy</t>
  </si>
  <si>
    <t>Carla Dizon</t>
  </si>
  <si>
    <t>Ben Santos</t>
  </si>
  <si>
    <t>Ana Cruz</t>
  </si>
  <si>
    <t>multiplier</t>
  </si>
  <si>
    <t>department</t>
  </si>
  <si>
    <t>CONCLUSION</t>
  </si>
  <si>
    <t>TEXT</t>
  </si>
  <si>
    <t>IFERROR</t>
  </si>
  <si>
    <t>INDEX</t>
  </si>
  <si>
    <t>VLOOKUP</t>
  </si>
  <si>
    <t>status</t>
  </si>
  <si>
    <t>achieved</t>
  </si>
  <si>
    <t>target</t>
  </si>
  <si>
    <t>sales</t>
  </si>
  <si>
    <t>month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</si>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</sst>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C5EA-7107-4907-995F-93CF07AD5FE8}">
  <dimension ref="A1:N12"/>
  <sheetViews>
    <sheetView tabSelected="1" zoomScale="115" zoomScaleNormal="115" workbookViewId="0">
      <selection activeCell="J2" sqref="J2"/>
    </sheetView>
  </sheetViews>
  <sheetFormatPr defaultRowHeight="15" x14ac:dyDescent="0.25"/>
  <cols>
    <col min="1" max="7" width="11.42578125" customWidth="1"/>
    <col min="8" max="8" width="14.5703125" customWidth="1"/>
    <col min="10" max="11" width="12.140625" customWidth="1"/>
    <col min="12" max="12" width="47.85546875" customWidth="1"/>
    <col min="13" max="14" width="16" customWidth="1"/>
  </cols>
  <sheetData>
    <row r="1" spans="1:14" ht="16.5" customHeight="1" x14ac:dyDescent="0.25">
      <c r="A1" s="5" t="s">
        <v>31</v>
      </c>
      <c r="B1" s="5" t="s">
        <v>20</v>
      </c>
      <c r="C1" s="5" t="s">
        <v>30</v>
      </c>
      <c r="D1" s="5" t="s">
        <v>29</v>
      </c>
      <c r="E1" s="5" t="s">
        <v>28</v>
      </c>
      <c r="F1" s="5" t="s">
        <v>27</v>
      </c>
      <c r="G1" s="5" t="s">
        <v>26</v>
      </c>
      <c r="H1" s="5" t="s">
        <v>25</v>
      </c>
      <c r="I1" s="5" t="s">
        <v>24</v>
      </c>
      <c r="J1" s="5" t="s">
        <v>23</v>
      </c>
      <c r="K1" s="5" t="s">
        <v>22</v>
      </c>
      <c r="L1" s="5" t="s">
        <v>21</v>
      </c>
      <c r="M1" s="5" t="s">
        <v>20</v>
      </c>
      <c r="N1" s="5" t="s">
        <v>19</v>
      </c>
    </row>
    <row r="2" spans="1:14" x14ac:dyDescent="0.25">
      <c r="A2" s="2" t="s">
        <v>18</v>
      </c>
      <c r="B2" s="2" t="s">
        <v>4</v>
      </c>
      <c r="C2" s="2" t="s">
        <v>1</v>
      </c>
      <c r="D2" s="4">
        <v>82000</v>
      </c>
      <c r="E2" s="4">
        <v>80000</v>
      </c>
      <c r="F2" s="3">
        <v>1.0249999999999999</v>
      </c>
      <c r="G2" s="2" t="s">
        <v>0</v>
      </c>
      <c r="H2" s="1">
        <f>VLOOKUP(B2,$M$2:$N$5,2,FALSE)</f>
        <v>1.05</v>
      </c>
      <c r="I2" s="1">
        <f>INDEX($N$2:$N$5,MATCH(B2,$M$2:$M$5,0))</f>
        <v>1.05</v>
      </c>
      <c r="J2" s="1">
        <f>IFERROR(VLOOKUP(B2,$M$2:$N$5,2,FALSE),"No Match")</f>
        <v>1.05</v>
      </c>
      <c r="K2" s="1" t="str">
        <f>TEXT(F2,"0.00%")</f>
        <v>102.50%</v>
      </c>
      <c r="L2" t="str">
        <f>IF(D2&gt;E2,A2&amp; " exceeded target by "&amp;TEXT(D2-E2,"P#,##0"), A2&amp;" fell short by "&amp;TEXT(D2-E2,"P#,##0"))</f>
        <v>Ana Cruz exceeded target by P2,000</v>
      </c>
      <c r="M2" s="1" t="s">
        <v>4</v>
      </c>
      <c r="N2" s="1">
        <v>1.05</v>
      </c>
    </row>
    <row r="3" spans="1:14" x14ac:dyDescent="0.25">
      <c r="A3" s="2" t="s">
        <v>17</v>
      </c>
      <c r="B3" s="2" t="s">
        <v>7</v>
      </c>
      <c r="C3" s="2" t="s">
        <v>1</v>
      </c>
      <c r="D3" s="4">
        <v>63000</v>
      </c>
      <c r="E3" s="4">
        <v>70000</v>
      </c>
      <c r="F3" s="3">
        <v>0.9</v>
      </c>
      <c r="G3" s="2" t="s">
        <v>6</v>
      </c>
      <c r="H3" s="1">
        <f>VLOOKUP(B3,$M$2:$N$5,2,FALSE)</f>
        <v>1.1000000000000001</v>
      </c>
      <c r="I3" s="1">
        <f>INDEX($N$2:$N$5,MATCH(B3,$M$2:$M$5,0))</f>
        <v>1.1000000000000001</v>
      </c>
      <c r="J3" s="1">
        <f>IFERROR(VLOOKUP(B3,$M$2:$N$5,2,FALSE),"No Match")</f>
        <v>1.1000000000000001</v>
      </c>
      <c r="K3" s="1" t="str">
        <f>TEXT(F3,"0.00%")</f>
        <v>90.00%</v>
      </c>
      <c r="L3" t="str">
        <f>IF(D3&gt;E3,A3&amp; " exceeded target by "&amp;TEXT(D3-E3,"P#,##0"), A3&amp;" fell short by "&amp;TEXT(D3-E3,"P#,##0"))</f>
        <v>Ben Santos fell short by -P7,000</v>
      </c>
      <c r="M3" s="1" t="s">
        <v>7</v>
      </c>
      <c r="N3" s="1">
        <v>1.1000000000000001</v>
      </c>
    </row>
    <row r="4" spans="1:14" x14ac:dyDescent="0.25">
      <c r="A4" s="2" t="s">
        <v>16</v>
      </c>
      <c r="B4" s="2" t="s">
        <v>11</v>
      </c>
      <c r="C4" s="2" t="s">
        <v>1</v>
      </c>
      <c r="D4" s="4">
        <v>95000</v>
      </c>
      <c r="E4" s="4">
        <v>90000</v>
      </c>
      <c r="F4" s="3">
        <v>1.056</v>
      </c>
      <c r="G4" s="2" t="s">
        <v>0</v>
      </c>
      <c r="H4" s="1">
        <f>VLOOKUP(B4,$M$2:$N$5,2,FALSE)</f>
        <v>1.03</v>
      </c>
      <c r="I4" s="1">
        <f>INDEX($N$2:$N$5,MATCH(B4,$M$2:$M$5,0))</f>
        <v>1.03</v>
      </c>
      <c r="J4" s="1">
        <f>IFERROR(VLOOKUP(B4,$M$2:$N$5,2,FALSE),"No Match")</f>
        <v>1.03</v>
      </c>
      <c r="K4" s="1" t="str">
        <f>TEXT(F4,"0.00%")</f>
        <v>105.60%</v>
      </c>
      <c r="L4" t="str">
        <f>IF(D4&gt;E4,A4&amp; " exceeded target by "&amp;TEXT(D4-E4,"P#,##0"), A4&amp;" fell short by "&amp;TEXT(D4-E4,"P#,##0"))</f>
        <v>Carla Dizon exceeded target by P5,000</v>
      </c>
      <c r="M4" s="1" t="s">
        <v>11</v>
      </c>
      <c r="N4" s="1">
        <v>1.03</v>
      </c>
    </row>
    <row r="5" spans="1:14" x14ac:dyDescent="0.25">
      <c r="A5" s="2" t="s">
        <v>15</v>
      </c>
      <c r="B5" s="2" t="s">
        <v>9</v>
      </c>
      <c r="C5" s="2" t="s">
        <v>1</v>
      </c>
      <c r="D5" s="4">
        <v>75000</v>
      </c>
      <c r="E5" s="4">
        <v>75000</v>
      </c>
      <c r="F5" s="3">
        <v>1</v>
      </c>
      <c r="G5" s="2" t="s">
        <v>0</v>
      </c>
      <c r="H5" s="1">
        <f>VLOOKUP(B5,$M$2:$N$5,2,FALSE)</f>
        <v>1.08</v>
      </c>
      <c r="I5" s="1">
        <f>INDEX($N$2:$N$5,MATCH(B5,$M$2:$M$5,0))</f>
        <v>1.08</v>
      </c>
      <c r="J5" s="1">
        <f>IFERROR(VLOOKUP(B5,$M$2:$N$5,2,FALSE),"No Match")</f>
        <v>1.08</v>
      </c>
      <c r="K5" s="1" t="str">
        <f>TEXT(F5,"0.00%")</f>
        <v>100.00%</v>
      </c>
      <c r="L5" t="str">
        <f>IF(D5&gt;E5,A5&amp; " exceeded target by "&amp;TEXT(D5-E5,"P#,##0"), A5&amp;" fell short by "&amp;TEXT(D5-E5,"P#,##0"))</f>
        <v>Dan Uy fell short by P0</v>
      </c>
      <c r="M5" s="1" t="s">
        <v>9</v>
      </c>
      <c r="N5" s="1">
        <v>1.08</v>
      </c>
    </row>
    <row r="6" spans="1:14" x14ac:dyDescent="0.25">
      <c r="A6" s="2" t="s">
        <v>14</v>
      </c>
      <c r="B6" s="2" t="s">
        <v>4</v>
      </c>
      <c r="C6" s="2" t="s">
        <v>1</v>
      </c>
      <c r="D6" s="4">
        <v>55000</v>
      </c>
      <c r="E6" s="4">
        <v>65000</v>
      </c>
      <c r="F6" s="3">
        <v>0.84599999999999997</v>
      </c>
      <c r="G6" s="2" t="s">
        <v>6</v>
      </c>
      <c r="H6" s="1">
        <f>VLOOKUP(B6,$M$2:$N$5,2,FALSE)</f>
        <v>1.05</v>
      </c>
      <c r="I6" s="1">
        <f>INDEX($N$2:$N$5,MATCH(B6,$M$2:$M$5,0))</f>
        <v>1.05</v>
      </c>
      <c r="J6" s="1">
        <f>IFERROR(VLOOKUP(B6,$M$2:$N$5,2,FALSE),"No Match")</f>
        <v>1.05</v>
      </c>
      <c r="K6" s="1" t="str">
        <f>TEXT(F6,"0.00%")</f>
        <v>84.60%</v>
      </c>
      <c r="L6" t="str">
        <f>IF(D6&gt;E6,A6&amp; " exceeded target by "&amp;TEXT(D6-E6,"P#,##0"), A6&amp;" fell short by "&amp;TEXT(D6-E6,"P#,##0"))</f>
        <v>Ella Lim fell short by -P10,000</v>
      </c>
    </row>
    <row r="7" spans="1:14" x14ac:dyDescent="0.25">
      <c r="A7" s="2" t="s">
        <v>13</v>
      </c>
      <c r="B7" s="2" t="s">
        <v>7</v>
      </c>
      <c r="C7" s="2" t="s">
        <v>1</v>
      </c>
      <c r="D7" s="4">
        <v>110000</v>
      </c>
      <c r="E7" s="4">
        <v>95000</v>
      </c>
      <c r="F7" s="3">
        <v>1.1579999999999999</v>
      </c>
      <c r="G7" s="2" t="s">
        <v>0</v>
      </c>
      <c r="H7" s="1">
        <f>VLOOKUP(B7,$M$2:$N$5,2,FALSE)</f>
        <v>1.1000000000000001</v>
      </c>
      <c r="I7" s="1">
        <f>INDEX($N$2:$N$5,MATCH(B7,$M$2:$M$5,0))</f>
        <v>1.1000000000000001</v>
      </c>
      <c r="J7" s="1">
        <f>IFERROR(VLOOKUP(B7,$M$2:$N$5,2,FALSE),"No Match")</f>
        <v>1.1000000000000001</v>
      </c>
      <c r="K7" s="1" t="str">
        <f>TEXT(F7,"0.00%")</f>
        <v>115.80%</v>
      </c>
      <c r="L7" t="str">
        <f>IF(D7&gt;E7,A7&amp; " exceeded target by "&amp;TEXT(D7-E7,"P#,##0"), A7&amp;" fell short by "&amp;TEXT(D7-E7,"P#,##0"))</f>
        <v>Franco Chua exceeded target by P15,000</v>
      </c>
    </row>
    <row r="8" spans="1:14" x14ac:dyDescent="0.25">
      <c r="A8" s="2" t="s">
        <v>12</v>
      </c>
      <c r="B8" s="2" t="s">
        <v>11</v>
      </c>
      <c r="C8" s="2" t="s">
        <v>1</v>
      </c>
      <c r="D8" s="4">
        <v>72000</v>
      </c>
      <c r="E8" s="4">
        <v>85000</v>
      </c>
      <c r="F8" s="3">
        <v>0.84699999999999998</v>
      </c>
      <c r="G8" s="2" t="s">
        <v>6</v>
      </c>
      <c r="H8" s="1">
        <f>VLOOKUP(B8,$M$2:$N$5,2,FALSE)</f>
        <v>1.03</v>
      </c>
      <c r="I8" s="1">
        <f>INDEX($N$2:$N$5,MATCH(B8,$M$2:$M$5,0))</f>
        <v>1.03</v>
      </c>
      <c r="J8" s="1">
        <f>IFERROR(VLOOKUP(B8,$M$2:$N$5,2,FALSE),"No Match")</f>
        <v>1.03</v>
      </c>
      <c r="K8" s="1" t="str">
        <f>TEXT(F8,"0.00%")</f>
        <v>84.70%</v>
      </c>
      <c r="L8" t="str">
        <f>IF(D8&gt;E8,A8&amp; " exceeded target by "&amp;TEXT(D8-E8,"P#,##0"), A8&amp;" fell short by "&amp;TEXT(D8-E8,"P#,##0"))</f>
        <v>Gela Ong fell short by -P13,000</v>
      </c>
    </row>
    <row r="9" spans="1:14" x14ac:dyDescent="0.25">
      <c r="A9" s="2" t="s">
        <v>10</v>
      </c>
      <c r="B9" s="2" t="s">
        <v>9</v>
      </c>
      <c r="C9" s="2" t="s">
        <v>1</v>
      </c>
      <c r="D9" s="4">
        <v>91000</v>
      </c>
      <c r="E9" s="4">
        <v>90000</v>
      </c>
      <c r="F9" s="3">
        <v>1.0109999999999999</v>
      </c>
      <c r="G9" s="2" t="s">
        <v>0</v>
      </c>
      <c r="H9" s="1">
        <f>VLOOKUP(B9,$M$2:$N$5,2,FALSE)</f>
        <v>1.08</v>
      </c>
      <c r="I9" s="1">
        <f>INDEX($N$2:$N$5,MATCH(B9,$M$2:$M$5,0))</f>
        <v>1.08</v>
      </c>
      <c r="J9" s="1">
        <f>IFERROR(VLOOKUP(B9,$M$2:$N$5,2,FALSE),"No Match")</f>
        <v>1.08</v>
      </c>
      <c r="K9" s="1" t="str">
        <f>TEXT(F9,"0.00%")</f>
        <v>101.10%</v>
      </c>
      <c r="L9" t="str">
        <f>IF(D9&gt;E9,A9&amp; " exceeded target by "&amp;TEXT(D9-E9,"P#,##0"), A9&amp;" fell short by "&amp;TEXT(D9-E9,"P#,##0"))</f>
        <v>Henry Lao exceeded target by P1,000</v>
      </c>
    </row>
    <row r="10" spans="1:14" x14ac:dyDescent="0.25">
      <c r="A10" s="2" t="s">
        <v>8</v>
      </c>
      <c r="B10" s="2" t="s">
        <v>7</v>
      </c>
      <c r="C10" s="2" t="s">
        <v>1</v>
      </c>
      <c r="D10" s="4">
        <v>60000</v>
      </c>
      <c r="E10" s="4">
        <v>75000</v>
      </c>
      <c r="F10" s="3">
        <v>0.8</v>
      </c>
      <c r="G10" s="2" t="s">
        <v>6</v>
      </c>
      <c r="H10" s="1">
        <f>VLOOKUP(B10,$M$2:$N$5,2,FALSE)</f>
        <v>1.1000000000000001</v>
      </c>
      <c r="I10" s="1">
        <f>INDEX($N$2:$N$5,MATCH(B10,$M$2:$M$5,0))</f>
        <v>1.1000000000000001</v>
      </c>
      <c r="J10" s="1">
        <f>IFERROR(VLOOKUP(B10,$M$2:$N$5,2,FALSE),"No Match")</f>
        <v>1.1000000000000001</v>
      </c>
      <c r="K10" s="1" t="str">
        <f>TEXT(F10,"0.00%")</f>
        <v>80.00%</v>
      </c>
      <c r="L10" t="str">
        <f>IF(D10&gt;E10,A10&amp; " exceeded target by "&amp;TEXT(D10-E10,"P#,##0"), A10&amp;" fell short by "&amp;TEXT(D10-E10,"P#,##0"))</f>
        <v>Iris Tan fell short by -P15,000</v>
      </c>
    </row>
    <row r="11" spans="1:14" x14ac:dyDescent="0.25">
      <c r="A11" s="2" t="s">
        <v>5</v>
      </c>
      <c r="B11" s="2" t="s">
        <v>4</v>
      </c>
      <c r="C11" s="2" t="s">
        <v>1</v>
      </c>
      <c r="D11" s="4">
        <v>88000</v>
      </c>
      <c r="E11" s="4">
        <v>80000</v>
      </c>
      <c r="F11" s="3">
        <v>1.1000000000000001</v>
      </c>
      <c r="G11" s="2" t="s">
        <v>0</v>
      </c>
      <c r="H11" s="1">
        <f>VLOOKUP(B11,$M$2:$N$5,2,FALSE)</f>
        <v>1.05</v>
      </c>
      <c r="I11" s="1">
        <f>INDEX($N$2:$N$5,MATCH(B11,$M$2:$M$5,0))</f>
        <v>1.05</v>
      </c>
      <c r="J11" s="1">
        <f>IFERROR(VLOOKUP(B11,$M$2:$N$5,2,FALSE),"No Match")</f>
        <v>1.05</v>
      </c>
      <c r="K11" s="1" t="str">
        <f>TEXT(F11,"0.00%")</f>
        <v>110.00%</v>
      </c>
      <c r="L11" t="str">
        <f>IF(D11&gt;E11,A11&amp; " exceeded target by "&amp;TEXT(D11-E11,"P#,##0"), A11&amp;" fell short by "&amp;TEXT(D11-E11,"P#,##0"))</f>
        <v>Jake Ramos exceeded target by P8,000</v>
      </c>
    </row>
    <row r="12" spans="1:14" x14ac:dyDescent="0.25">
      <c r="A12" s="2" t="s">
        <v>3</v>
      </c>
      <c r="B12" s="2" t="s">
        <v>2</v>
      </c>
      <c r="C12" s="2" t="s">
        <v>1</v>
      </c>
      <c r="D12" s="4">
        <v>87000</v>
      </c>
      <c r="E12" s="4">
        <v>80000</v>
      </c>
      <c r="F12" s="3">
        <v>1.1000000000000001</v>
      </c>
      <c r="G12" s="2" t="s">
        <v>0</v>
      </c>
      <c r="H12" s="1" t="e">
        <f>VLOOKUP(B12,$M$2:$N$5,2,FALSE)</f>
        <v>#N/A</v>
      </c>
      <c r="I12" s="1" t="e">
        <f>INDEX($N$2:$N$5,MATCH(B12,$M$2:$M$5,0))</f>
        <v>#N/A</v>
      </c>
      <c r="J12" s="1" t="str">
        <f>IFERROR(VLOOKUP(B12,$M$2:$N$5,2,FALSE),"No Match")</f>
        <v>No Match</v>
      </c>
      <c r="K12" s="1" t="str">
        <f>TEXT(F12,"0.00%")</f>
        <v>110.00%</v>
      </c>
      <c r="L12" t="str">
        <f>IF(D12&gt;E12,A12&amp; " exceeded target by "&amp;TEXT(D12-E12,"P#,##0"), A12&amp;" fell short by "&amp;TEXT(D12-E12,"P#,##0"))</f>
        <v>John Patrick exceeded target by P7,000</v>
      </c>
    </row>
  </sheetData>
  <conditionalFormatting sqref="F2:F11">
    <cfRule type="iconSet" priority="6">
      <iconSet iconSet="3Arrows">
        <cfvo type="percent" val="0"/>
        <cfvo type="num" val="0.9"/>
        <cfvo type="num" val="1"/>
      </iconSet>
    </cfRule>
  </conditionalFormatting>
  <conditionalFormatting sqref="G2:G11">
    <cfRule type="cellIs" dxfId="3" priority="5" operator="equal">
      <formula>"Completed"</formula>
    </cfRule>
  </conditionalFormatting>
  <conditionalFormatting sqref="A2:G11">
    <cfRule type="expression" dxfId="2" priority="4">
      <formula>AND($D2&lt;$E2,$G2="Pending")</formula>
    </cfRule>
  </conditionalFormatting>
  <conditionalFormatting sqref="F12">
    <cfRule type="iconSet" priority="3">
      <iconSet iconSet="3Arrows">
        <cfvo type="percent" val="0"/>
        <cfvo type="num" val="0.9"/>
        <cfvo type="num" val="1"/>
      </iconSet>
    </cfRule>
  </conditionalFormatting>
  <conditionalFormatting sqref="G12">
    <cfRule type="cellIs" dxfId="1" priority="2" operator="equal">
      <formula>"Completed"</formula>
    </cfRule>
  </conditionalFormatting>
  <conditionalFormatting sqref="D2:D12">
    <cfRule type="top10" dxfId="0" priority="1" percent="1" rank="10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conditional_formatting_practice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codeisaturtle@gmail.com</dc:creator>
  <cp:lastModifiedBy>codeisaturtle@gmail.com</cp:lastModifiedBy>
  <dcterms:created xsi:type="dcterms:W3CDTF">2025-10-06T15:33:39Z</dcterms:created>
  <dcterms:modified xsi:type="dcterms:W3CDTF">2025-10-06T15:35:49Z</dcterms:modified>
</cp:coreProperties>
</file>