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828"/>
  <workbookPr filterPrivacy="1" defaultThemeVersion="124226"/>
  <bookViews>
    <workbookView xWindow="0" yWindow="0" windowWidth="16608" windowHeight="9432" tabRatio="245"/>
  </bookViews>
  <sheets>
    <sheet name="Software Technologies" sheetId="2" r:id="rId1"/>
  </sheets>
  <calcPr calcId="162913"/>
</workbook>
</file>

<file path=xl/calcChain.xml><?xml version="1.0" encoding="utf-8"?>
<calcChain xmlns="http://schemas.openxmlformats.org/spreadsheetml/2006/main">
  <c r="G62" i="2" l="1"/>
  <c r="G63" i="2"/>
  <c r="G64" i="2"/>
  <c r="G65" i="2"/>
  <c r="G66" i="2"/>
  <c r="G61" i="2"/>
  <c r="D62" i="2"/>
  <c r="D63" i="2" s="1"/>
  <c r="D64" i="2" s="1"/>
  <c r="E61" i="2"/>
  <c r="G51" i="2"/>
  <c r="G41" i="2"/>
  <c r="G31" i="2"/>
  <c r="G21" i="2"/>
  <c r="D65" i="2" l="1"/>
  <c r="E64" i="2"/>
  <c r="E62" i="2"/>
  <c r="E63" i="2"/>
  <c r="D52" i="2"/>
  <c r="D42" i="2"/>
  <c r="D32" i="2"/>
  <c r="G32" i="2" s="1"/>
  <c r="D22" i="2"/>
  <c r="E51" i="2"/>
  <c r="E41" i="2"/>
  <c r="E31" i="2"/>
  <c r="E65" i="2" l="1"/>
  <c r="D66" i="2"/>
  <c r="D23" i="2"/>
  <c r="G22" i="2"/>
  <c r="D43" i="2"/>
  <c r="G42" i="2"/>
  <c r="D53" i="2"/>
  <c r="G52" i="2"/>
  <c r="D33" i="2"/>
  <c r="E43" i="2"/>
  <c r="E42" i="2"/>
  <c r="E52" i="2"/>
  <c r="E32" i="2"/>
  <c r="E22" i="2"/>
  <c r="D67" i="2" l="1"/>
  <c r="E66" i="2"/>
  <c r="D34" i="2"/>
  <c r="G33" i="2"/>
  <c r="D54" i="2"/>
  <c r="G53" i="2"/>
  <c r="E53" i="2"/>
  <c r="D44" i="2"/>
  <c r="G43" i="2"/>
  <c r="D24" i="2"/>
  <c r="G23" i="2"/>
  <c r="E33" i="2"/>
  <c r="E34" i="2"/>
  <c r="E21" i="2"/>
  <c r="E67" i="2" l="1"/>
  <c r="D68" i="2"/>
  <c r="E68" i="2" s="1"/>
  <c r="D25" i="2"/>
  <c r="G24" i="2"/>
  <c r="D45" i="2"/>
  <c r="G44" i="2"/>
  <c r="D55" i="2"/>
  <c r="G54" i="2"/>
  <c r="D35" i="2"/>
  <c r="G34" i="2"/>
  <c r="E54" i="2"/>
  <c r="E44" i="2"/>
  <c r="E45" i="2"/>
  <c r="E23" i="2"/>
  <c r="D56" i="2" l="1"/>
  <c r="G55" i="2"/>
  <c r="E55" i="2"/>
  <c r="D36" i="2"/>
  <c r="G35" i="2"/>
  <c r="D46" i="2"/>
  <c r="G45" i="2"/>
  <c r="E35" i="2"/>
  <c r="D26" i="2"/>
  <c r="G25" i="2"/>
  <c r="E56" i="2"/>
  <c r="E26" i="2"/>
  <c r="E24" i="2"/>
  <c r="G46" i="2" l="1"/>
  <c r="D47" i="2"/>
  <c r="E46" i="2"/>
  <c r="D37" i="2"/>
  <c r="G36" i="2"/>
  <c r="E36" i="2"/>
  <c r="D27" i="2"/>
  <c r="G26" i="2"/>
  <c r="D57" i="2"/>
  <c r="E57" i="2" s="1"/>
  <c r="G56" i="2"/>
  <c r="E25" i="2"/>
  <c r="D28" i="2" l="1"/>
  <c r="G27" i="2"/>
  <c r="D48" i="2"/>
  <c r="G47" i="2"/>
  <c r="E47" i="2"/>
  <c r="D38" i="2"/>
  <c r="G37" i="2"/>
  <c r="E37" i="2"/>
  <c r="D58" i="2"/>
  <c r="G57" i="2"/>
  <c r="E27" i="2"/>
  <c r="E28" i="2" l="1"/>
  <c r="G28" i="2"/>
  <c r="G38" i="2"/>
  <c r="E38" i="2"/>
  <c r="E48" i="2"/>
  <c r="G48" i="2"/>
  <c r="E58" i="2"/>
  <c r="G58" i="2"/>
  <c r="D4" i="2"/>
  <c r="E3" i="2"/>
  <c r="D5" i="2" l="1"/>
  <c r="G5" i="2" s="1"/>
  <c r="G4" i="2"/>
  <c r="D6" i="2"/>
  <c r="E4" i="2"/>
  <c r="E5" i="2" l="1"/>
  <c r="D7" i="2"/>
  <c r="G6" i="2"/>
  <c r="E6" i="2"/>
  <c r="D8" i="2" l="1"/>
  <c r="G7" i="2"/>
  <c r="E7" i="2"/>
  <c r="D9" i="2" l="1"/>
  <c r="G8" i="2"/>
  <c r="E8" i="2"/>
  <c r="D10" i="2" l="1"/>
  <c r="G9" i="2"/>
  <c r="E9" i="2"/>
  <c r="D11" i="2" l="1"/>
  <c r="G10" i="2"/>
  <c r="E11" i="2"/>
  <c r="D12" i="2" l="1"/>
  <c r="G11" i="2"/>
  <c r="E10" i="2"/>
  <c r="D13" i="2" l="1"/>
  <c r="G12" i="2"/>
  <c r="E12" i="2"/>
  <c r="D14" i="2" l="1"/>
  <c r="G13" i="2"/>
  <c r="E13" i="2"/>
  <c r="D15" i="2" l="1"/>
  <c r="G14" i="2"/>
  <c r="E14" i="2"/>
  <c r="D16" i="2" l="1"/>
  <c r="G15" i="2"/>
  <c r="E15" i="2"/>
  <c r="D17" i="2" l="1"/>
  <c r="G16" i="2"/>
  <c r="E16" i="2"/>
  <c r="G17" i="2" l="1"/>
  <c r="E17" i="2"/>
</calcChain>
</file>

<file path=xl/sharedStrings.xml><?xml version="1.0" encoding="utf-8"?>
<sst xmlns="http://schemas.openxmlformats.org/spreadsheetml/2006/main" count="344" uniqueCount="73">
  <si>
    <t>Date</t>
  </si>
  <si>
    <t>Homework</t>
  </si>
  <si>
    <t>Trainer</t>
  </si>
  <si>
    <t>-</t>
  </si>
  <si>
    <t>Nakov</t>
  </si>
  <si>
    <t>#</t>
  </si>
  <si>
    <t>14:00-18:00</t>
  </si>
  <si>
    <t>10:00-14:00</t>
  </si>
  <si>
    <t>Time</t>
  </si>
  <si>
    <t>Trainer #2</t>
  </si>
  <si>
    <t>Day</t>
  </si>
  <si>
    <t>Time #2</t>
  </si>
  <si>
    <t>Lesson</t>
  </si>
  <si>
    <t>Team</t>
  </si>
  <si>
    <t>Arrays</t>
  </si>
  <si>
    <t>Part I - Programming Fundamentals</t>
  </si>
  <si>
    <t>Part II - HTML5 and JavaScript</t>
  </si>
  <si>
    <t>Part III - PHP &amp; MySQL</t>
  </si>
  <si>
    <t>Part IV - C# Web Development</t>
  </si>
  <si>
    <t>Part V - Java Web Development</t>
  </si>
  <si>
    <t>Part VI - Practical Project</t>
  </si>
  <si>
    <t>List and Matricies</t>
  </si>
  <si>
    <t>Strings, Dictionaries, Lambda and LINQ</t>
  </si>
  <si>
    <t>18:00-22:00</t>
  </si>
  <si>
    <t>PHP Basics</t>
  </si>
  <si>
    <t>SQL Server and Entity Framework</t>
  </si>
  <si>
    <t>ASP.NET MVC</t>
  </si>
  <si>
    <t>Java Basics</t>
  </si>
  <si>
    <t>MySQL and Hibernate</t>
  </si>
  <si>
    <t>Spring MVC</t>
  </si>
  <si>
    <t>Data Types and Methods</t>
  </si>
  <si>
    <t>Course Overview</t>
  </si>
  <si>
    <t>Data Types and Methods - Exercises</t>
  </si>
  <si>
    <t>Arrays - Exercises</t>
  </si>
  <si>
    <t>List and Matricies - Exercises</t>
  </si>
  <si>
    <t>Strings, Dictionaries, Lambda and LINQ - Exercises</t>
  </si>
  <si>
    <t>Objects and Classes</t>
  </si>
  <si>
    <t>Objects and Classes - Exercises</t>
  </si>
  <si>
    <t>Exam Preparation</t>
  </si>
  <si>
    <t>Sunday</t>
  </si>
  <si>
    <t>1.0</t>
  </si>
  <si>
    <t>Practical Еxam</t>
  </si>
  <si>
    <t>Git and GitHub. Debugging and Troubleshooting Code</t>
  </si>
  <si>
    <t>Simeon</t>
  </si>
  <si>
    <t>PHP Basics - Exercises</t>
  </si>
  <si>
    <t>ASP.NET MVC - Exercises</t>
  </si>
  <si>
    <t>SQL Server and Entity Framework - Exercises</t>
  </si>
  <si>
    <t>MySQL and Hibernate - Exercises</t>
  </si>
  <si>
    <t>Spring MVC - Exercises</t>
  </si>
  <si>
    <t>HTML5 and CSS - Exercises</t>
  </si>
  <si>
    <t>HTML5 and CSS</t>
  </si>
  <si>
    <t>jQuery and AJAX</t>
  </si>
  <si>
    <t>jQuery and AJAX - Exercises</t>
  </si>
  <si>
    <t>Git, GitHub and Debugging - Exercises</t>
  </si>
  <si>
    <t>Creating a Blog with HTML5, JavaScript and Kinvey - Part I</t>
  </si>
  <si>
    <t>Creating a Blog with HTML5, JavaScript and Kinvey - Part II</t>
  </si>
  <si>
    <t>MySQL</t>
  </si>
  <si>
    <t>MySQL - Exercises</t>
  </si>
  <si>
    <t>Creating a Blog with PHP and MySQL</t>
  </si>
  <si>
    <t>Creating a Blog with PHP and MySQL - Exercises</t>
  </si>
  <si>
    <t>Creating a Blog with ASP.NET MVC</t>
  </si>
  <si>
    <t>Creating a Blog with ASP.NET MVC - Exercises</t>
  </si>
  <si>
    <t>Creating a Blog with ASP.NET MVC - Part II</t>
  </si>
  <si>
    <t>Creating a Blog with ASP.NET MVC - Part II - Exercises</t>
  </si>
  <si>
    <t>Creating a Blog with Spring MVC</t>
  </si>
  <si>
    <t>Creating a Blog with Spring MVC - Exercises</t>
  </si>
  <si>
    <t>Java Basics - Exercises</t>
  </si>
  <si>
    <t>Teamwork - Defense</t>
  </si>
  <si>
    <t>Teamwork - Work on the Practical Projects</t>
  </si>
  <si>
    <t>XAMPP</t>
  </si>
  <si>
    <t>XAMPP - Exercises</t>
  </si>
  <si>
    <t>JavaScript Basics + DOM</t>
  </si>
  <si>
    <t>JavaScript Basics + DOM - 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</si>
</sst>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 wrapText="1"/>
    </xf>
    <xf numFmtId="16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16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2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16" fontId="0" fillId="0" borderId="0" xfId="0" applyNumberForma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16" fontId="0" fillId="0" borderId="0" xfId="0" applyNumberFormat="1" applyFill="1" applyBorder="1" applyAlignment="1">
      <alignment horizontal="center" vertical="center" wrapText="1"/>
    </xf>
    <xf numFmtId="164" fontId="0" fillId="0" borderId="0" xfId="0" applyNumberForma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16" fontId="0" fillId="0" borderId="0" xfId="0" applyNumberFormat="1" applyFill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58">
    <dxf>
      <numFmt numFmtId="21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165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1" formatCode="dd/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1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21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21" formatCode="dd/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vertical="center" textRotation="0" indent="0" justifyLastLine="0" shrinkToFit="0" readingOrder="0"/>
    </dxf>
    <dxf>
      <numFmt numFmtId="21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165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1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vertical="center" textRotation="0" indent="0" justifyLastLine="0" shrinkToFit="0" readingOrder="0"/>
    </dxf>
    <dxf>
      <numFmt numFmtId="21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165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1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numFmt numFmtId="165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1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numFmt numFmtId="165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d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vertical="center" textRotation="0" indent="0" justifyLastLine="0" shrinkToFit="0" readingOrder="0"/>
    </dxf>
    <dxf>
      <numFmt numFmtId="164" formatCode="d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1" formatCode="dd/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1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21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21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Medium9"/>
  <colors>
    <mruColors>
      <color rgb="FFF788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13" displayName="Table13" ref="A2:I18" totalsRowShown="0" headerRowDxfId="57" dataDxfId="56">
  <autoFilter ref="A2:I18"/>
  <tableColumns count="9">
    <tableColumn id="1" name="#" dataDxfId="55"/>
    <tableColumn id="2" name="Lesson" dataDxfId="54"/>
    <tableColumn id="7" name="Trainer" dataDxfId="53"/>
    <tableColumn id="9" name="Date" dataDxfId="52"/>
    <tableColumn id="10" name="Day" dataDxfId="51">
      <calculatedColumnFormula>TEXT(D3,"dddd")</calculatedColumnFormula>
    </tableColumn>
    <tableColumn id="12" name="Time" dataDxfId="50"/>
    <tableColumn id="11" name="Homework" dataDxfId="49"/>
    <tableColumn id="4" name="Trainer #2" dataDxfId="48"/>
    <tableColumn id="3" name="Time #2" dataDxfId="4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32" displayName="Table132" ref="A20:I28" totalsRowShown="0" headerRowDxfId="46" dataDxfId="45">
  <autoFilter ref="A20:I28"/>
  <tableColumns count="9">
    <tableColumn id="1" name="#" dataDxfId="44"/>
    <tableColumn id="2" name="Lesson" dataDxfId="43"/>
    <tableColumn id="4" name="Trainer" dataDxfId="42"/>
    <tableColumn id="5" name="Date" dataDxfId="41"/>
    <tableColumn id="8" name="Day"/>
    <tableColumn id="3" name="Time" dataDxfId="40"/>
    <tableColumn id="7" name="Homework">
      <calculatedColumnFormula>Table132[[#This Row],[Date]]+5</calculatedColumnFormula>
    </tableColumn>
    <tableColumn id="9" name="Trainer #2" dataDxfId="39"/>
    <tableColumn id="12" name="Time #2" dataDxfId="3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1326" displayName="Table1326" ref="A30:I38" totalsRowShown="0" headerRowDxfId="37" dataDxfId="36">
  <autoFilter ref="A30:I38"/>
  <tableColumns count="9">
    <tableColumn id="1" name="#" dataDxfId="35"/>
    <tableColumn id="2" name="Lesson" dataDxfId="34"/>
    <tableColumn id="4" name="Trainer" dataDxfId="33"/>
    <tableColumn id="5" name="Date" dataDxfId="32"/>
    <tableColumn id="8" name="Day"/>
    <tableColumn id="3" name="Time" dataDxfId="31"/>
    <tableColumn id="7" name="Homework">
      <calculatedColumnFormula>Table1326[[#This Row],[Date]]+5</calculatedColumnFormula>
    </tableColumn>
    <tableColumn id="9" name="Trainer #2" dataDxfId="30"/>
    <tableColumn id="12" name="Time #2" dataDxfId="2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7" name="Table13268" displayName="Table13268" ref="A40:I48" totalsRowShown="0" headerRowDxfId="28" dataDxfId="27">
  <autoFilter ref="A40:I48"/>
  <tableColumns count="9">
    <tableColumn id="1" name="#" dataDxfId="26"/>
    <tableColumn id="2" name="Lesson" dataDxfId="25"/>
    <tableColumn id="4" name="Trainer" dataDxfId="24"/>
    <tableColumn id="5" name="Date" dataDxfId="23"/>
    <tableColumn id="8" name="Day"/>
    <tableColumn id="3" name="Time" dataDxfId="22"/>
    <tableColumn id="7" name="Homework">
      <calculatedColumnFormula>Table13268[[#This Row],[Date]]+5</calculatedColumnFormula>
    </tableColumn>
    <tableColumn id="9" name="Trainer #2" dataDxfId="21"/>
    <tableColumn id="12" name="Time #2" dataDxfId="2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8" name="Table132689" displayName="Table132689" ref="A50:I58" totalsRowShown="0" headerRowDxfId="19" dataDxfId="18">
  <autoFilter ref="A50:I58"/>
  <tableColumns count="9">
    <tableColumn id="1" name="#" dataDxfId="17"/>
    <tableColumn id="2" name="Lesson" dataDxfId="16"/>
    <tableColumn id="4" name="Trainer" dataDxfId="15"/>
    <tableColumn id="5" name="Date" dataDxfId="14"/>
    <tableColumn id="8" name="Day"/>
    <tableColumn id="3" name="Time" dataDxfId="13"/>
    <tableColumn id="7" name="Homework">
      <calculatedColumnFormula>Table132689[[#This Row],[Date]]+5</calculatedColumnFormula>
    </tableColumn>
    <tableColumn id="9" name="Trainer #2" dataDxfId="12"/>
    <tableColumn id="12" name="Time #2" dataDxfId="1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9" name="Table1326810" displayName="Table1326810" ref="A60:I68" totalsRowShown="0" headerRowDxfId="10" dataDxfId="9">
  <autoFilter ref="A60:I68"/>
  <tableColumns count="9">
    <tableColumn id="1" name="#" dataDxfId="8"/>
    <tableColumn id="2" name="Lesson" dataDxfId="7"/>
    <tableColumn id="4" name="Trainer" dataDxfId="6"/>
    <tableColumn id="5" name="Date" dataDxfId="5"/>
    <tableColumn id="8" name="Day" dataDxfId="4">
      <calculatedColumnFormula>TEXT(D61,"dddd")</calculatedColumnFormula>
    </tableColumn>
    <tableColumn id="3" name="Time" dataDxfId="3"/>
    <tableColumn id="7" name="Homework" dataDxfId="2"/>
    <tableColumn id="9" name="Trainer #2" dataDxfId="1"/>
    <tableColumn id="12" name="Time #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tabSelected="1" zoomScale="130" zoomScaleNormal="130" workbookViewId="0">
      <selection sqref="A1:I1"/>
    </sheetView>
  </sheetViews>
  <sheetFormatPr defaultColWidth="85.33203125" defaultRowHeight="14.4" x14ac:dyDescent="0.3"/>
  <cols>
    <col min="1" max="1" width="4.33203125" style="1" bestFit="1" customWidth="1"/>
    <col min="2" max="2" width="52.33203125" style="1" customWidth="1"/>
    <col min="3" max="3" width="9.109375" style="1" bestFit="1" customWidth="1"/>
    <col min="4" max="4" width="7.6640625" style="1" customWidth="1"/>
    <col min="5" max="5" width="10.88671875" style="1" customWidth="1"/>
    <col min="6" max="6" width="11.88671875" style="1" customWidth="1"/>
    <col min="7" max="7" width="11.5546875" style="1" customWidth="1"/>
    <col min="8" max="8" width="11.5546875" style="1" bestFit="1" customWidth="1"/>
    <col min="9" max="9" width="12" style="9" bestFit="1" customWidth="1"/>
    <col min="10" max="10" width="12" customWidth="1"/>
    <col min="11" max="11" width="11.44140625" style="1" bestFit="1" customWidth="1"/>
    <col min="12" max="12" width="12.44140625" style="1" bestFit="1" customWidth="1"/>
    <col min="13" max="16384" width="85.33203125" style="1"/>
  </cols>
  <sheetData>
    <row r="1" spans="1:12" ht="21" x14ac:dyDescent="0.3">
      <c r="A1" s="26" t="s">
        <v>15</v>
      </c>
      <c r="B1" s="26"/>
      <c r="C1" s="26"/>
      <c r="D1" s="26"/>
      <c r="E1" s="26"/>
      <c r="F1" s="26"/>
      <c r="G1" s="26"/>
      <c r="H1" s="26"/>
      <c r="I1" s="26"/>
      <c r="J1" s="25"/>
      <c r="K1" s="25"/>
      <c r="L1" s="25"/>
    </row>
    <row r="2" spans="1:12" x14ac:dyDescent="0.3">
      <c r="A2" s="12" t="s">
        <v>5</v>
      </c>
      <c r="B2" s="12" t="s">
        <v>12</v>
      </c>
      <c r="C2" s="12" t="s">
        <v>2</v>
      </c>
      <c r="D2" s="12" t="s">
        <v>0</v>
      </c>
      <c r="E2" s="10" t="s">
        <v>10</v>
      </c>
      <c r="F2" s="10" t="s">
        <v>8</v>
      </c>
      <c r="G2" s="12" t="s">
        <v>1</v>
      </c>
      <c r="H2" s="12" t="s">
        <v>9</v>
      </c>
      <c r="I2" s="10" t="s">
        <v>11</v>
      </c>
      <c r="J2" s="1"/>
    </row>
    <row r="3" spans="1:12" x14ac:dyDescent="0.3">
      <c r="A3" s="22" t="s">
        <v>40</v>
      </c>
      <c r="B3" s="2" t="s">
        <v>31</v>
      </c>
      <c r="C3" s="5" t="s">
        <v>4</v>
      </c>
      <c r="D3" s="8">
        <v>42507</v>
      </c>
      <c r="E3" s="3" t="str">
        <f t="shared" ref="E3:E13" si="0">TEXT(D3,"dddd")</f>
        <v>Tuesday</v>
      </c>
      <c r="F3" s="3" t="s">
        <v>6</v>
      </c>
      <c r="G3" s="8" t="s">
        <v>3</v>
      </c>
      <c r="H3" s="5" t="s">
        <v>43</v>
      </c>
      <c r="I3" s="3" t="s">
        <v>23</v>
      </c>
      <c r="J3" s="1"/>
    </row>
    <row r="4" spans="1:12" x14ac:dyDescent="0.3">
      <c r="A4" s="22">
        <v>1.1000000000000001</v>
      </c>
      <c r="B4" s="2" t="s">
        <v>42</v>
      </c>
      <c r="C4" s="5" t="s">
        <v>4</v>
      </c>
      <c r="D4" s="8">
        <f>D3</f>
        <v>42507</v>
      </c>
      <c r="E4" s="3" t="str">
        <f t="shared" si="0"/>
        <v>Tuesday</v>
      </c>
      <c r="F4" s="3" t="s">
        <v>6</v>
      </c>
      <c r="G4" s="8">
        <f>Table13[[#This Row],[Date]]+5</f>
        <v>42512</v>
      </c>
      <c r="H4" s="5" t="s">
        <v>43</v>
      </c>
      <c r="I4" s="15" t="s">
        <v>23</v>
      </c>
      <c r="J4" s="1"/>
    </row>
    <row r="5" spans="1:12" x14ac:dyDescent="0.3">
      <c r="A5" s="23">
        <v>1.2</v>
      </c>
      <c r="B5" s="17" t="s">
        <v>53</v>
      </c>
      <c r="C5" s="5" t="s">
        <v>13</v>
      </c>
      <c r="D5" s="8">
        <f>D4+1</f>
        <v>42508</v>
      </c>
      <c r="E5" s="3" t="str">
        <f t="shared" si="0"/>
        <v>Wednesday</v>
      </c>
      <c r="F5" s="15" t="s">
        <v>6</v>
      </c>
      <c r="G5" s="8">
        <f>Table13[[#This Row],[Date]]+5</f>
        <v>42513</v>
      </c>
      <c r="H5" s="5" t="s">
        <v>13</v>
      </c>
      <c r="I5" s="15" t="s">
        <v>7</v>
      </c>
      <c r="J5" s="1"/>
    </row>
    <row r="6" spans="1:12" x14ac:dyDescent="0.3">
      <c r="A6" s="22">
        <v>2.1</v>
      </c>
      <c r="B6" s="2" t="s">
        <v>30</v>
      </c>
      <c r="C6" s="5" t="s">
        <v>4</v>
      </c>
      <c r="D6" s="3">
        <f>D4+2</f>
        <v>42509</v>
      </c>
      <c r="E6" s="3" t="str">
        <f t="shared" si="0"/>
        <v>Thursday</v>
      </c>
      <c r="F6" s="15" t="s">
        <v>6</v>
      </c>
      <c r="G6" s="8">
        <f>Table13[[#This Row],[Date]]+5</f>
        <v>42514</v>
      </c>
      <c r="H6" s="5" t="s">
        <v>43</v>
      </c>
      <c r="I6" s="15" t="s">
        <v>23</v>
      </c>
      <c r="J6" s="1"/>
    </row>
    <row r="7" spans="1:12" x14ac:dyDescent="0.3">
      <c r="A7" s="22">
        <v>2.2000000000000002</v>
      </c>
      <c r="B7" s="2" t="s">
        <v>32</v>
      </c>
      <c r="C7" s="5" t="s">
        <v>13</v>
      </c>
      <c r="D7" s="3">
        <f>D6+1</f>
        <v>42510</v>
      </c>
      <c r="E7" s="3" t="str">
        <f t="shared" si="0"/>
        <v>Friday</v>
      </c>
      <c r="F7" s="15" t="s">
        <v>6</v>
      </c>
      <c r="G7" s="8">
        <f>Table13[[#This Row],[Date]]+5</f>
        <v>42515</v>
      </c>
      <c r="H7" s="5" t="s">
        <v>13</v>
      </c>
      <c r="I7" s="18" t="s">
        <v>7</v>
      </c>
      <c r="J7" s="1"/>
    </row>
    <row r="8" spans="1:12" x14ac:dyDescent="0.3">
      <c r="A8" s="22">
        <v>3.1</v>
      </c>
      <c r="B8" s="2" t="s">
        <v>14</v>
      </c>
      <c r="C8" s="5" t="s">
        <v>4</v>
      </c>
      <c r="D8" s="3">
        <f>D7+6</f>
        <v>42516</v>
      </c>
      <c r="E8" s="3" t="str">
        <f t="shared" si="0"/>
        <v>Thursday</v>
      </c>
      <c r="F8" s="15" t="s">
        <v>6</v>
      </c>
      <c r="G8" s="8">
        <f>Table13[[#This Row],[Date]]+5</f>
        <v>42521</v>
      </c>
      <c r="H8" s="5" t="s">
        <v>43</v>
      </c>
      <c r="I8" s="15" t="s">
        <v>23</v>
      </c>
      <c r="J8" s="1"/>
    </row>
    <row r="9" spans="1:12" x14ac:dyDescent="0.3">
      <c r="A9" s="22">
        <v>3.2</v>
      </c>
      <c r="B9" s="2" t="s">
        <v>33</v>
      </c>
      <c r="C9" s="5" t="s">
        <v>13</v>
      </c>
      <c r="D9" s="3">
        <f>D8+1</f>
        <v>42517</v>
      </c>
      <c r="E9" s="3" t="str">
        <f t="shared" si="0"/>
        <v>Friday</v>
      </c>
      <c r="F9" s="15" t="s">
        <v>6</v>
      </c>
      <c r="G9" s="8">
        <f>Table13[[#This Row],[Date]]+5</f>
        <v>42522</v>
      </c>
      <c r="H9" s="5" t="s">
        <v>13</v>
      </c>
      <c r="I9" s="18" t="s">
        <v>7</v>
      </c>
      <c r="J9" s="1"/>
    </row>
    <row r="10" spans="1:12" x14ac:dyDescent="0.3">
      <c r="A10" s="22">
        <v>4.0999999999999996</v>
      </c>
      <c r="B10" s="2" t="s">
        <v>21</v>
      </c>
      <c r="C10" s="5" t="s">
        <v>4</v>
      </c>
      <c r="D10" s="3">
        <f>D9+4</f>
        <v>42521</v>
      </c>
      <c r="E10" s="3" t="str">
        <f t="shared" si="0"/>
        <v>Tuesday</v>
      </c>
      <c r="F10" s="15" t="s">
        <v>6</v>
      </c>
      <c r="G10" s="8">
        <f>Table13[[#This Row],[Date]]+5</f>
        <v>42526</v>
      </c>
      <c r="H10" s="5" t="s">
        <v>43</v>
      </c>
      <c r="I10" s="15" t="s">
        <v>23</v>
      </c>
      <c r="J10" s="1"/>
    </row>
    <row r="11" spans="1:12" ht="14.25" customHeight="1" x14ac:dyDescent="0.3">
      <c r="A11" s="22">
        <v>4.2</v>
      </c>
      <c r="B11" s="2" t="s">
        <v>34</v>
      </c>
      <c r="C11" s="5" t="s">
        <v>13</v>
      </c>
      <c r="D11" s="3">
        <f>D10+1</f>
        <v>42522</v>
      </c>
      <c r="E11" s="3" t="str">
        <f t="shared" si="0"/>
        <v>Wednesday</v>
      </c>
      <c r="F11" s="15" t="s">
        <v>6</v>
      </c>
      <c r="G11" s="8">
        <f>Table13[[#This Row],[Date]]+5</f>
        <v>42527</v>
      </c>
      <c r="H11" s="5" t="s">
        <v>13</v>
      </c>
      <c r="I11" s="18" t="s">
        <v>7</v>
      </c>
      <c r="J11" s="1"/>
    </row>
    <row r="12" spans="1:12" x14ac:dyDescent="0.3">
      <c r="A12" s="22">
        <v>5.0999999999999996</v>
      </c>
      <c r="B12" s="2" t="s">
        <v>22</v>
      </c>
      <c r="C12" s="5" t="s">
        <v>4</v>
      </c>
      <c r="D12" s="15">
        <f>D11+1</f>
        <v>42523</v>
      </c>
      <c r="E12" s="3" t="str">
        <f t="shared" si="0"/>
        <v>Thursday</v>
      </c>
      <c r="F12" s="15" t="s">
        <v>6</v>
      </c>
      <c r="G12" s="8">
        <f>Table13[[#This Row],[Date]]+5</f>
        <v>42528</v>
      </c>
      <c r="H12" s="5" t="s">
        <v>43</v>
      </c>
      <c r="I12" s="15" t="s">
        <v>23</v>
      </c>
      <c r="J12" s="1"/>
    </row>
    <row r="13" spans="1:12" x14ac:dyDescent="0.3">
      <c r="A13" s="22">
        <v>5.2</v>
      </c>
      <c r="B13" s="2" t="s">
        <v>35</v>
      </c>
      <c r="C13" s="5" t="s">
        <v>13</v>
      </c>
      <c r="D13" s="15">
        <f>D12+1</f>
        <v>42524</v>
      </c>
      <c r="E13" s="3" t="str">
        <f t="shared" si="0"/>
        <v>Friday</v>
      </c>
      <c r="F13" s="15" t="s">
        <v>6</v>
      </c>
      <c r="G13" s="8">
        <f>Table13[[#This Row],[Date]]+5</f>
        <v>42529</v>
      </c>
      <c r="H13" s="5" t="s">
        <v>13</v>
      </c>
      <c r="I13" s="18" t="s">
        <v>7</v>
      </c>
      <c r="J13" s="1"/>
    </row>
    <row r="14" spans="1:12" x14ac:dyDescent="0.3">
      <c r="A14" s="22">
        <v>6.1</v>
      </c>
      <c r="B14" s="2" t="s">
        <v>36</v>
      </c>
      <c r="C14" s="5" t="s">
        <v>4</v>
      </c>
      <c r="D14" s="15">
        <f>D13+4</f>
        <v>42528</v>
      </c>
      <c r="E14" s="18" t="str">
        <f>TEXT(D14,"dddd")</f>
        <v>Tuesday</v>
      </c>
      <c r="F14" s="15" t="s">
        <v>6</v>
      </c>
      <c r="G14" s="8">
        <f>Table13[[#This Row],[Date]]+5</f>
        <v>42533</v>
      </c>
      <c r="H14" s="5" t="s">
        <v>43</v>
      </c>
      <c r="I14" s="15" t="s">
        <v>23</v>
      </c>
      <c r="J14" s="1"/>
    </row>
    <row r="15" spans="1:12" x14ac:dyDescent="0.3">
      <c r="A15" s="22">
        <v>6.2</v>
      </c>
      <c r="B15" s="2" t="s">
        <v>37</v>
      </c>
      <c r="C15" s="5" t="s">
        <v>13</v>
      </c>
      <c r="D15" s="15">
        <f>D14+1</f>
        <v>42529</v>
      </c>
      <c r="E15" s="18" t="str">
        <f>TEXT(D15,"dddd")</f>
        <v>Wednesday</v>
      </c>
      <c r="F15" s="15" t="s">
        <v>6</v>
      </c>
      <c r="G15" s="8">
        <f>Table13[[#This Row],[Date]]+5</f>
        <v>42534</v>
      </c>
      <c r="H15" s="5" t="s">
        <v>13</v>
      </c>
      <c r="I15" s="18" t="s">
        <v>7</v>
      </c>
      <c r="J15" s="1"/>
    </row>
    <row r="16" spans="1:12" x14ac:dyDescent="0.3">
      <c r="A16" s="22">
        <v>7.1</v>
      </c>
      <c r="B16" s="2" t="s">
        <v>38</v>
      </c>
      <c r="C16" s="5" t="s">
        <v>4</v>
      </c>
      <c r="D16" s="15">
        <f>D15+1</f>
        <v>42530</v>
      </c>
      <c r="E16" s="18" t="str">
        <f>TEXT(D16,"dddd")</f>
        <v>Thursday</v>
      </c>
      <c r="F16" s="18" t="s">
        <v>6</v>
      </c>
      <c r="G16" s="8">
        <f>Table13[[#This Row],[Date]]+5</f>
        <v>42535</v>
      </c>
      <c r="H16" s="5" t="s">
        <v>43</v>
      </c>
      <c r="I16" s="18" t="s">
        <v>23</v>
      </c>
      <c r="J16" s="1"/>
    </row>
    <row r="17" spans="1:12" x14ac:dyDescent="0.3">
      <c r="A17" s="22">
        <v>7.2</v>
      </c>
      <c r="B17" s="2" t="s">
        <v>38</v>
      </c>
      <c r="C17" s="5" t="s">
        <v>4</v>
      </c>
      <c r="D17" s="15">
        <f>D16+1</f>
        <v>42531</v>
      </c>
      <c r="E17" s="18" t="str">
        <f>TEXT(D17,"dddd")</f>
        <v>Friday</v>
      </c>
      <c r="F17" s="18" t="s">
        <v>6</v>
      </c>
      <c r="G17" s="8">
        <f>Table13[[#This Row],[Date]]+5</f>
        <v>42536</v>
      </c>
      <c r="H17" s="5" t="s">
        <v>43</v>
      </c>
      <c r="I17" s="18" t="s">
        <v>7</v>
      </c>
      <c r="J17" s="1"/>
    </row>
    <row r="18" spans="1:12" x14ac:dyDescent="0.3">
      <c r="A18" s="22">
        <v>8</v>
      </c>
      <c r="B18" s="2" t="s">
        <v>41</v>
      </c>
      <c r="C18" s="5" t="s">
        <v>13</v>
      </c>
      <c r="D18" s="18">
        <v>42533</v>
      </c>
      <c r="E18" s="18" t="s">
        <v>39</v>
      </c>
      <c r="F18" s="18"/>
      <c r="G18" s="8" t="s">
        <v>3</v>
      </c>
      <c r="H18" s="5" t="s">
        <v>13</v>
      </c>
      <c r="I18" s="19"/>
      <c r="J18" s="1"/>
    </row>
    <row r="19" spans="1:12" ht="21" x14ac:dyDescent="0.3">
      <c r="A19" s="26" t="s">
        <v>16</v>
      </c>
      <c r="B19" s="26"/>
      <c r="C19" s="26"/>
      <c r="D19" s="26"/>
      <c r="E19" s="26"/>
      <c r="F19" s="26"/>
      <c r="G19" s="26"/>
      <c r="H19" s="26"/>
      <c r="I19" s="26"/>
      <c r="J19" s="25"/>
      <c r="K19" s="25"/>
      <c r="L19" s="25"/>
    </row>
    <row r="20" spans="1:12" x14ac:dyDescent="0.3">
      <c r="A20" s="13" t="s">
        <v>5</v>
      </c>
      <c r="B20" s="13" t="s">
        <v>12</v>
      </c>
      <c r="C20" s="12" t="s">
        <v>2</v>
      </c>
      <c r="D20" s="12" t="s">
        <v>0</v>
      </c>
      <c r="E20" s="10" t="s">
        <v>10</v>
      </c>
      <c r="F20" s="10" t="s">
        <v>8</v>
      </c>
      <c r="G20" s="12" t="s">
        <v>1</v>
      </c>
      <c r="H20" s="12" t="s">
        <v>9</v>
      </c>
      <c r="I20" s="14" t="s">
        <v>11</v>
      </c>
      <c r="J20" s="1"/>
    </row>
    <row r="21" spans="1:12" x14ac:dyDescent="0.3">
      <c r="A21" s="6">
        <v>1.1000000000000001</v>
      </c>
      <c r="B21" s="2" t="s">
        <v>50</v>
      </c>
      <c r="C21" s="5" t="s">
        <v>4</v>
      </c>
      <c r="D21" s="8">
        <v>42535</v>
      </c>
      <c r="E21" s="3" t="str">
        <f>TEXT(D21,"dddd")</f>
        <v>Tuesday</v>
      </c>
      <c r="F21" s="3" t="s">
        <v>6</v>
      </c>
      <c r="G21" s="8">
        <f>Table132[[#This Row],[Date]]+5</f>
        <v>42540</v>
      </c>
      <c r="H21" s="5" t="s">
        <v>43</v>
      </c>
      <c r="I21" s="18" t="s">
        <v>23</v>
      </c>
      <c r="J21" s="1"/>
    </row>
    <row r="22" spans="1:12" x14ac:dyDescent="0.3">
      <c r="A22" s="6">
        <v>1.2</v>
      </c>
      <c r="B22" s="2" t="s">
        <v>49</v>
      </c>
      <c r="C22" s="5" t="s">
        <v>13</v>
      </c>
      <c r="D22" s="8">
        <f>D21+1</f>
        <v>42536</v>
      </c>
      <c r="E22" s="3" t="str">
        <f t="shared" ref="E22:E28" si="1">TEXT(D22,"dddd")</f>
        <v>Wednesday</v>
      </c>
      <c r="F22" s="3" t="s">
        <v>6</v>
      </c>
      <c r="G22" s="8">
        <f>Table132[[#This Row],[Date]]+5</f>
        <v>42541</v>
      </c>
      <c r="H22" s="5" t="s">
        <v>13</v>
      </c>
      <c r="I22" s="18" t="s">
        <v>7</v>
      </c>
      <c r="J22" s="1"/>
    </row>
    <row r="23" spans="1:12" x14ac:dyDescent="0.3">
      <c r="A23" s="6">
        <v>2.1</v>
      </c>
      <c r="B23" s="4" t="s">
        <v>71</v>
      </c>
      <c r="C23" s="5" t="s">
        <v>4</v>
      </c>
      <c r="D23" s="3">
        <f>D22+1</f>
        <v>42537</v>
      </c>
      <c r="E23" s="3" t="str">
        <f t="shared" si="1"/>
        <v>Thursday</v>
      </c>
      <c r="F23" s="3" t="s">
        <v>6</v>
      </c>
      <c r="G23" s="8">
        <f>Table132[[#This Row],[Date]]+5</f>
        <v>42542</v>
      </c>
      <c r="H23" s="5" t="s">
        <v>43</v>
      </c>
      <c r="I23" s="18" t="s">
        <v>23</v>
      </c>
      <c r="J23" s="1"/>
    </row>
    <row r="24" spans="1:12" x14ac:dyDescent="0.3">
      <c r="A24" s="6">
        <v>2.2000000000000002</v>
      </c>
      <c r="B24" s="11" t="s">
        <v>72</v>
      </c>
      <c r="C24" s="5" t="s">
        <v>13</v>
      </c>
      <c r="D24" s="15">
        <f>D23+1</f>
        <v>42538</v>
      </c>
      <c r="E24" s="3" t="str">
        <f t="shared" si="1"/>
        <v>Friday</v>
      </c>
      <c r="F24" s="3" t="s">
        <v>6</v>
      </c>
      <c r="G24" s="8">
        <f>Table132[[#This Row],[Date]]+5</f>
        <v>42543</v>
      </c>
      <c r="H24" s="5" t="s">
        <v>13</v>
      </c>
      <c r="I24" s="18" t="s">
        <v>7</v>
      </c>
      <c r="J24" s="1"/>
    </row>
    <row r="25" spans="1:12" x14ac:dyDescent="0.3">
      <c r="A25" s="6">
        <v>3.1</v>
      </c>
      <c r="B25" s="7" t="s">
        <v>51</v>
      </c>
      <c r="C25" s="5" t="s">
        <v>4</v>
      </c>
      <c r="D25" s="3">
        <f>D24+4</f>
        <v>42542</v>
      </c>
      <c r="E25" s="3" t="str">
        <f t="shared" si="1"/>
        <v>Tuesday</v>
      </c>
      <c r="F25" s="3" t="s">
        <v>6</v>
      </c>
      <c r="G25" s="8">
        <f>Table132[[#This Row],[Date]]+5</f>
        <v>42547</v>
      </c>
      <c r="H25" s="5" t="s">
        <v>43</v>
      </c>
      <c r="I25" s="18" t="s">
        <v>23</v>
      </c>
      <c r="J25" s="1"/>
    </row>
    <row r="26" spans="1:12" x14ac:dyDescent="0.3">
      <c r="A26" s="6">
        <v>3.2</v>
      </c>
      <c r="B26" s="7" t="s">
        <v>52</v>
      </c>
      <c r="C26" s="5" t="s">
        <v>13</v>
      </c>
      <c r="D26" s="15">
        <f>D25+1</f>
        <v>42543</v>
      </c>
      <c r="E26" s="3" t="str">
        <f t="shared" si="1"/>
        <v>Wednesday</v>
      </c>
      <c r="F26" s="3" t="s">
        <v>6</v>
      </c>
      <c r="G26" s="8">
        <f>Table132[[#This Row],[Date]]+5</f>
        <v>42548</v>
      </c>
      <c r="H26" s="5" t="s">
        <v>13</v>
      </c>
      <c r="I26" s="18" t="s">
        <v>7</v>
      </c>
      <c r="J26" s="1"/>
    </row>
    <row r="27" spans="1:12" x14ac:dyDescent="0.3">
      <c r="A27" s="6">
        <v>4.0999999999999996</v>
      </c>
      <c r="B27" s="7" t="s">
        <v>54</v>
      </c>
      <c r="C27" s="5" t="s">
        <v>4</v>
      </c>
      <c r="D27" s="15">
        <f>D26+1</f>
        <v>42544</v>
      </c>
      <c r="E27" s="3" t="str">
        <f t="shared" si="1"/>
        <v>Thursday</v>
      </c>
      <c r="F27" s="3" t="s">
        <v>6</v>
      </c>
      <c r="G27" s="8">
        <f>Table132[[#This Row],[Date]]+5</f>
        <v>42549</v>
      </c>
      <c r="H27" s="5" t="s">
        <v>43</v>
      </c>
      <c r="I27" s="18" t="s">
        <v>23</v>
      </c>
      <c r="J27" s="1"/>
    </row>
    <row r="28" spans="1:12" x14ac:dyDescent="0.3">
      <c r="A28" s="6">
        <v>4.2</v>
      </c>
      <c r="B28" s="7" t="s">
        <v>55</v>
      </c>
      <c r="C28" s="5" t="s">
        <v>4</v>
      </c>
      <c r="D28" s="15">
        <f t="shared" ref="D28" si="2">D27+1</f>
        <v>42545</v>
      </c>
      <c r="E28" s="15" t="str">
        <f t="shared" si="1"/>
        <v>Friday</v>
      </c>
      <c r="F28" s="18" t="s">
        <v>6</v>
      </c>
      <c r="G28" s="8">
        <f>Table132[[#This Row],[Date]]+5</f>
        <v>42550</v>
      </c>
      <c r="H28" s="5" t="s">
        <v>43</v>
      </c>
      <c r="I28" s="18" t="s">
        <v>7</v>
      </c>
      <c r="J28" s="1"/>
    </row>
    <row r="29" spans="1:12" ht="21" x14ac:dyDescent="0.3">
      <c r="A29" s="26" t="s">
        <v>17</v>
      </c>
      <c r="B29" s="26"/>
      <c r="C29" s="26"/>
      <c r="D29" s="26"/>
      <c r="E29" s="26"/>
      <c r="F29" s="26"/>
      <c r="G29" s="26"/>
      <c r="H29" s="26"/>
      <c r="I29" s="26"/>
      <c r="J29" s="25"/>
      <c r="K29" s="25"/>
      <c r="L29" s="25"/>
    </row>
    <row r="30" spans="1:12" x14ac:dyDescent="0.3">
      <c r="A30" s="13" t="s">
        <v>5</v>
      </c>
      <c r="B30" s="13" t="s">
        <v>12</v>
      </c>
      <c r="C30" s="12" t="s">
        <v>2</v>
      </c>
      <c r="D30" s="12" t="s">
        <v>0</v>
      </c>
      <c r="E30" s="10" t="s">
        <v>10</v>
      </c>
      <c r="F30" s="10" t="s">
        <v>8</v>
      </c>
      <c r="G30" s="12" t="s">
        <v>1</v>
      </c>
      <c r="H30" s="12" t="s">
        <v>9</v>
      </c>
      <c r="I30" s="14" t="s">
        <v>11</v>
      </c>
      <c r="J30" s="1"/>
    </row>
    <row r="31" spans="1:12" x14ac:dyDescent="0.3">
      <c r="A31" s="6">
        <v>1.1000000000000001</v>
      </c>
      <c r="B31" s="2" t="s">
        <v>69</v>
      </c>
      <c r="C31" s="5" t="s">
        <v>4</v>
      </c>
      <c r="D31" s="8">
        <v>42549</v>
      </c>
      <c r="E31" s="15" t="str">
        <f>TEXT(D31,"dddd")</f>
        <v>Tuesday</v>
      </c>
      <c r="F31" s="18" t="s">
        <v>6</v>
      </c>
      <c r="G31" s="8">
        <f>Table1326[[#This Row],[Date]]+5</f>
        <v>42554</v>
      </c>
      <c r="H31" s="5" t="s">
        <v>43</v>
      </c>
      <c r="I31" s="18" t="s">
        <v>23</v>
      </c>
      <c r="J31" s="1"/>
    </row>
    <row r="32" spans="1:12" x14ac:dyDescent="0.3">
      <c r="A32" s="6">
        <v>1.2</v>
      </c>
      <c r="B32" s="2" t="s">
        <v>70</v>
      </c>
      <c r="C32" s="5" t="s">
        <v>13</v>
      </c>
      <c r="D32" s="8">
        <f>D31+1</f>
        <v>42550</v>
      </c>
      <c r="E32" s="15" t="str">
        <f t="shared" ref="E32:E34" si="3">TEXT(D32,"dddd")</f>
        <v>Wednesday</v>
      </c>
      <c r="F32" s="18" t="s">
        <v>6</v>
      </c>
      <c r="G32" s="8">
        <f>Table1326[[#This Row],[Date]]+5</f>
        <v>42555</v>
      </c>
      <c r="H32" s="5" t="s">
        <v>13</v>
      </c>
      <c r="I32" s="18" t="s">
        <v>7</v>
      </c>
      <c r="J32" s="1"/>
    </row>
    <row r="33" spans="1:12" x14ac:dyDescent="0.3">
      <c r="A33" s="6">
        <v>2.1</v>
      </c>
      <c r="B33" s="4" t="s">
        <v>24</v>
      </c>
      <c r="C33" s="5" t="s">
        <v>4</v>
      </c>
      <c r="D33" s="15">
        <f>D32+1</f>
        <v>42551</v>
      </c>
      <c r="E33" s="15" t="str">
        <f t="shared" si="3"/>
        <v>Thursday</v>
      </c>
      <c r="F33" s="18" t="s">
        <v>6</v>
      </c>
      <c r="G33" s="8">
        <f>Table1326[[#This Row],[Date]]+5</f>
        <v>42556</v>
      </c>
      <c r="H33" s="5" t="s">
        <v>43</v>
      </c>
      <c r="I33" s="18" t="s">
        <v>23</v>
      </c>
      <c r="J33" s="1"/>
    </row>
    <row r="34" spans="1:12" x14ac:dyDescent="0.3">
      <c r="A34" s="6">
        <v>2.2000000000000002</v>
      </c>
      <c r="B34" s="11" t="s">
        <v>44</v>
      </c>
      <c r="C34" s="5" t="s">
        <v>13</v>
      </c>
      <c r="D34" s="15">
        <f>D33+1</f>
        <v>42552</v>
      </c>
      <c r="E34" s="15" t="str">
        <f t="shared" si="3"/>
        <v>Friday</v>
      </c>
      <c r="F34" s="18" t="s">
        <v>6</v>
      </c>
      <c r="G34" s="8">
        <f>Table1326[[#This Row],[Date]]+5</f>
        <v>42557</v>
      </c>
      <c r="H34" s="5" t="s">
        <v>13</v>
      </c>
      <c r="I34" s="18" t="s">
        <v>7</v>
      </c>
      <c r="J34" s="1"/>
    </row>
    <row r="35" spans="1:12" x14ac:dyDescent="0.3">
      <c r="A35" s="6">
        <v>3.1</v>
      </c>
      <c r="B35" s="7" t="s">
        <v>56</v>
      </c>
      <c r="C35" s="5" t="s">
        <v>4</v>
      </c>
      <c r="D35" s="15">
        <f>D34+4</f>
        <v>42556</v>
      </c>
      <c r="E35" s="15" t="str">
        <f>TEXT(D35,"dddd")</f>
        <v>Tuesday</v>
      </c>
      <c r="F35" s="18" t="s">
        <v>6</v>
      </c>
      <c r="G35" s="8">
        <f>Table1326[[#This Row],[Date]]+5</f>
        <v>42561</v>
      </c>
      <c r="H35" s="5" t="s">
        <v>43</v>
      </c>
      <c r="I35" s="18" t="s">
        <v>23</v>
      </c>
      <c r="J35" s="1"/>
    </row>
    <row r="36" spans="1:12" x14ac:dyDescent="0.3">
      <c r="A36" s="21">
        <v>3.2</v>
      </c>
      <c r="B36" s="1" t="s">
        <v>57</v>
      </c>
      <c r="C36" s="5" t="s">
        <v>13</v>
      </c>
      <c r="D36" s="15">
        <f t="shared" ref="D36:D38" si="4">D35+1</f>
        <v>42557</v>
      </c>
      <c r="E36" s="15" t="str">
        <f t="shared" ref="E36:E38" si="5">TEXT(D36,"dddd")</f>
        <v>Wednesday</v>
      </c>
      <c r="F36" s="18" t="s">
        <v>6</v>
      </c>
      <c r="G36" s="8">
        <f>Table1326[[#This Row],[Date]]+5</f>
        <v>42562</v>
      </c>
      <c r="H36" s="5" t="s">
        <v>13</v>
      </c>
      <c r="I36" s="18" t="s">
        <v>7</v>
      </c>
      <c r="J36" s="1"/>
    </row>
    <row r="37" spans="1:12" x14ac:dyDescent="0.3">
      <c r="A37" s="20">
        <v>4.0999999999999996</v>
      </c>
      <c r="B37" s="4" t="s">
        <v>58</v>
      </c>
      <c r="C37" s="5" t="s">
        <v>4</v>
      </c>
      <c r="D37" s="15">
        <f t="shared" si="4"/>
        <v>42558</v>
      </c>
      <c r="E37" s="15" t="str">
        <f t="shared" si="5"/>
        <v>Thursday</v>
      </c>
      <c r="F37" s="18" t="s">
        <v>6</v>
      </c>
      <c r="G37" s="8">
        <f>Table1326[[#This Row],[Date]]+5</f>
        <v>42563</v>
      </c>
      <c r="H37" s="5" t="s">
        <v>43</v>
      </c>
      <c r="I37" s="18" t="s">
        <v>23</v>
      </c>
      <c r="J37" s="1"/>
    </row>
    <row r="38" spans="1:12" x14ac:dyDescent="0.3">
      <c r="A38" s="21">
        <v>4.2</v>
      </c>
      <c r="B38" s="4" t="s">
        <v>59</v>
      </c>
      <c r="C38" s="5" t="s">
        <v>4</v>
      </c>
      <c r="D38" s="15">
        <f t="shared" si="4"/>
        <v>42559</v>
      </c>
      <c r="E38" s="15" t="str">
        <f t="shared" si="5"/>
        <v>Friday</v>
      </c>
      <c r="F38" s="18" t="s">
        <v>6</v>
      </c>
      <c r="G38" s="8">
        <f>Table1326[[#This Row],[Date]]+5</f>
        <v>42564</v>
      </c>
      <c r="H38" s="5" t="s">
        <v>43</v>
      </c>
      <c r="I38" s="18" t="s">
        <v>7</v>
      </c>
      <c r="J38" s="1"/>
    </row>
    <row r="39" spans="1:12" ht="21" x14ac:dyDescent="0.3">
      <c r="A39" s="26" t="s">
        <v>18</v>
      </c>
      <c r="B39" s="26"/>
      <c r="C39" s="26"/>
      <c r="D39" s="26"/>
      <c r="E39" s="26"/>
      <c r="F39" s="26"/>
      <c r="G39" s="26"/>
      <c r="H39" s="26"/>
      <c r="I39" s="26"/>
      <c r="J39" s="25"/>
      <c r="K39" s="25"/>
      <c r="L39" s="25"/>
    </row>
    <row r="40" spans="1:12" x14ac:dyDescent="0.3">
      <c r="A40" s="13" t="s">
        <v>5</v>
      </c>
      <c r="B40" s="13" t="s">
        <v>12</v>
      </c>
      <c r="C40" s="12" t="s">
        <v>2</v>
      </c>
      <c r="D40" s="12" t="s">
        <v>0</v>
      </c>
      <c r="E40" s="10" t="s">
        <v>10</v>
      </c>
      <c r="F40" s="10" t="s">
        <v>8</v>
      </c>
      <c r="G40" s="12" t="s">
        <v>1</v>
      </c>
      <c r="H40" s="12" t="s">
        <v>9</v>
      </c>
      <c r="I40" s="14" t="s">
        <v>11</v>
      </c>
      <c r="J40" s="1"/>
    </row>
    <row r="41" spans="1:12" x14ac:dyDescent="0.3">
      <c r="A41" s="6">
        <v>1.1000000000000001</v>
      </c>
      <c r="B41" s="2" t="s">
        <v>25</v>
      </c>
      <c r="C41" s="5" t="s">
        <v>4</v>
      </c>
      <c r="D41" s="8">
        <v>42563</v>
      </c>
      <c r="E41" s="15" t="str">
        <f>TEXT(D41,"dddd")</f>
        <v>Tuesday</v>
      </c>
      <c r="F41" s="18" t="s">
        <v>6</v>
      </c>
      <c r="G41" s="8">
        <f>Table13268[[#This Row],[Date]]+5</f>
        <v>42568</v>
      </c>
      <c r="H41" s="5" t="s">
        <v>43</v>
      </c>
      <c r="I41" s="18" t="s">
        <v>23</v>
      </c>
      <c r="J41" s="1"/>
    </row>
    <row r="42" spans="1:12" x14ac:dyDescent="0.3">
      <c r="A42" s="6">
        <v>1.2</v>
      </c>
      <c r="B42" s="2" t="s">
        <v>46</v>
      </c>
      <c r="C42" s="5" t="s">
        <v>13</v>
      </c>
      <c r="D42" s="8">
        <f>D41+1</f>
        <v>42564</v>
      </c>
      <c r="E42" s="15" t="str">
        <f t="shared" ref="E42:E48" si="6">TEXT(D42,"dddd")</f>
        <v>Wednesday</v>
      </c>
      <c r="F42" s="18" t="s">
        <v>6</v>
      </c>
      <c r="G42" s="8">
        <f>Table13268[[#This Row],[Date]]+5</f>
        <v>42569</v>
      </c>
      <c r="H42" s="5" t="s">
        <v>13</v>
      </c>
      <c r="I42" s="18" t="s">
        <v>7</v>
      </c>
      <c r="J42" s="1"/>
    </row>
    <row r="43" spans="1:12" x14ac:dyDescent="0.3">
      <c r="A43" s="6">
        <v>2.1</v>
      </c>
      <c r="B43" s="4" t="s">
        <v>26</v>
      </c>
      <c r="C43" s="5" t="s">
        <v>4</v>
      </c>
      <c r="D43" s="15">
        <f>D42+1</f>
        <v>42565</v>
      </c>
      <c r="E43" s="15" t="str">
        <f t="shared" si="6"/>
        <v>Thursday</v>
      </c>
      <c r="F43" s="18" t="s">
        <v>6</v>
      </c>
      <c r="G43" s="8">
        <f>Table13268[[#This Row],[Date]]+5</f>
        <v>42570</v>
      </c>
      <c r="H43" s="5" t="s">
        <v>43</v>
      </c>
      <c r="I43" s="18" t="s">
        <v>23</v>
      </c>
      <c r="J43" s="1"/>
    </row>
    <row r="44" spans="1:12" x14ac:dyDescent="0.3">
      <c r="A44" s="6">
        <v>2.2000000000000002</v>
      </c>
      <c r="B44" s="11" t="s">
        <v>45</v>
      </c>
      <c r="C44" s="5" t="s">
        <v>13</v>
      </c>
      <c r="D44" s="15">
        <f>D43+1</f>
        <v>42566</v>
      </c>
      <c r="E44" s="15" t="str">
        <f t="shared" si="6"/>
        <v>Friday</v>
      </c>
      <c r="F44" s="18" t="s">
        <v>6</v>
      </c>
      <c r="G44" s="8">
        <f>Table13268[[#This Row],[Date]]+5</f>
        <v>42571</v>
      </c>
      <c r="H44" s="5" t="s">
        <v>13</v>
      </c>
      <c r="I44" s="18" t="s">
        <v>7</v>
      </c>
      <c r="J44" s="1"/>
    </row>
    <row r="45" spans="1:12" x14ac:dyDescent="0.3">
      <c r="A45" s="6">
        <v>3.1</v>
      </c>
      <c r="B45" s="4" t="s">
        <v>60</v>
      </c>
      <c r="C45" s="5" t="s">
        <v>4</v>
      </c>
      <c r="D45" s="15">
        <f>D44+4</f>
        <v>42570</v>
      </c>
      <c r="E45" s="15" t="str">
        <f t="shared" si="6"/>
        <v>Tuesday</v>
      </c>
      <c r="F45" s="18" t="s">
        <v>6</v>
      </c>
      <c r="G45" s="8">
        <f>Table13268[[#This Row],[Date]]+5</f>
        <v>42575</v>
      </c>
      <c r="H45" s="5" t="s">
        <v>43</v>
      </c>
      <c r="I45" s="18" t="s">
        <v>23</v>
      </c>
      <c r="J45" s="1"/>
    </row>
    <row r="46" spans="1:12" x14ac:dyDescent="0.3">
      <c r="A46" s="6">
        <v>3.2</v>
      </c>
      <c r="B46" s="4" t="s">
        <v>61</v>
      </c>
      <c r="C46" s="5" t="s">
        <v>13</v>
      </c>
      <c r="D46" s="15">
        <f>D45+1</f>
        <v>42571</v>
      </c>
      <c r="E46" s="15" t="str">
        <f t="shared" si="6"/>
        <v>Wednesday</v>
      </c>
      <c r="F46" s="18" t="s">
        <v>6</v>
      </c>
      <c r="G46" s="8">
        <f>Table13268[[#This Row],[Date]]+5</f>
        <v>42576</v>
      </c>
      <c r="H46" s="5" t="s">
        <v>13</v>
      </c>
      <c r="I46" s="18" t="s">
        <v>7</v>
      </c>
      <c r="J46" s="1"/>
    </row>
    <row r="47" spans="1:12" x14ac:dyDescent="0.3">
      <c r="A47" s="6">
        <v>4.0999999999999996</v>
      </c>
      <c r="B47" s="4" t="s">
        <v>62</v>
      </c>
      <c r="C47" s="5" t="s">
        <v>4</v>
      </c>
      <c r="D47" s="15">
        <f>D46+1</f>
        <v>42572</v>
      </c>
      <c r="E47" s="15" t="str">
        <f t="shared" si="6"/>
        <v>Thursday</v>
      </c>
      <c r="F47" s="18" t="s">
        <v>6</v>
      </c>
      <c r="G47" s="8">
        <f>Table13268[[#This Row],[Date]]+5</f>
        <v>42577</v>
      </c>
      <c r="H47" s="5" t="s">
        <v>43</v>
      </c>
      <c r="I47" s="18" t="s">
        <v>23</v>
      </c>
      <c r="J47" s="1"/>
    </row>
    <row r="48" spans="1:12" x14ac:dyDescent="0.3">
      <c r="A48" s="6">
        <v>4.2</v>
      </c>
      <c r="B48" s="4" t="s">
        <v>63</v>
      </c>
      <c r="C48" s="5" t="s">
        <v>4</v>
      </c>
      <c r="D48" s="15">
        <f>D47+1</f>
        <v>42573</v>
      </c>
      <c r="E48" s="15" t="str">
        <f t="shared" si="6"/>
        <v>Friday</v>
      </c>
      <c r="F48" s="18" t="s">
        <v>6</v>
      </c>
      <c r="G48" s="8">
        <f>Table13268[[#This Row],[Date]]+5</f>
        <v>42578</v>
      </c>
      <c r="H48" s="5" t="s">
        <v>43</v>
      </c>
      <c r="I48" s="18" t="s">
        <v>7</v>
      </c>
      <c r="J48" s="1"/>
    </row>
    <row r="49" spans="1:12" ht="21" x14ac:dyDescent="0.3">
      <c r="A49" s="26" t="s">
        <v>19</v>
      </c>
      <c r="B49" s="26"/>
      <c r="C49" s="26"/>
      <c r="D49" s="26"/>
      <c r="E49" s="26"/>
      <c r="F49" s="26"/>
      <c r="G49" s="26"/>
      <c r="H49" s="26"/>
      <c r="I49" s="26"/>
      <c r="J49" s="25"/>
      <c r="K49" s="25"/>
      <c r="L49" s="25"/>
    </row>
    <row r="50" spans="1:12" x14ac:dyDescent="0.3">
      <c r="A50" s="13" t="s">
        <v>5</v>
      </c>
      <c r="B50" s="13" t="s">
        <v>12</v>
      </c>
      <c r="C50" s="12" t="s">
        <v>2</v>
      </c>
      <c r="D50" s="12" t="s">
        <v>0</v>
      </c>
      <c r="E50" s="10" t="s">
        <v>10</v>
      </c>
      <c r="F50" s="10" t="s">
        <v>8</v>
      </c>
      <c r="G50" s="12" t="s">
        <v>1</v>
      </c>
      <c r="H50" s="12" t="s">
        <v>9</v>
      </c>
      <c r="I50" s="14" t="s">
        <v>11</v>
      </c>
      <c r="J50" s="1"/>
    </row>
    <row r="51" spans="1:12" x14ac:dyDescent="0.3">
      <c r="A51" s="6">
        <v>1.1000000000000001</v>
      </c>
      <c r="B51" s="2" t="s">
        <v>27</v>
      </c>
      <c r="C51" s="5" t="s">
        <v>4</v>
      </c>
      <c r="D51" s="8">
        <v>42577</v>
      </c>
      <c r="E51" s="15" t="str">
        <f>TEXT(D51,"dddd")</f>
        <v>Tuesday</v>
      </c>
      <c r="F51" s="18" t="s">
        <v>6</v>
      </c>
      <c r="G51" s="8">
        <f>Table132689[[#This Row],[Date]]+5</f>
        <v>42582</v>
      </c>
      <c r="H51" s="5" t="s">
        <v>43</v>
      </c>
      <c r="I51" s="18" t="s">
        <v>23</v>
      </c>
      <c r="J51" s="1"/>
    </row>
    <row r="52" spans="1:12" x14ac:dyDescent="0.3">
      <c r="A52" s="6">
        <v>1.2</v>
      </c>
      <c r="B52" s="2" t="s">
        <v>66</v>
      </c>
      <c r="C52" s="5" t="s">
        <v>13</v>
      </c>
      <c r="D52" s="8">
        <f>D51+1</f>
        <v>42578</v>
      </c>
      <c r="E52" s="15" t="str">
        <f t="shared" ref="E52:E56" si="7">TEXT(D52,"dddd")</f>
        <v>Wednesday</v>
      </c>
      <c r="F52" s="18" t="s">
        <v>6</v>
      </c>
      <c r="G52" s="8">
        <f>Table132689[[#This Row],[Date]]+5</f>
        <v>42583</v>
      </c>
      <c r="H52" s="5" t="s">
        <v>13</v>
      </c>
      <c r="I52" s="18" t="s">
        <v>7</v>
      </c>
      <c r="J52" s="1"/>
    </row>
    <row r="53" spans="1:12" x14ac:dyDescent="0.3">
      <c r="A53" s="6">
        <v>2.1</v>
      </c>
      <c r="B53" s="4" t="s">
        <v>28</v>
      </c>
      <c r="C53" s="5" t="s">
        <v>4</v>
      </c>
      <c r="D53" s="15">
        <f>D52+1</f>
        <v>42579</v>
      </c>
      <c r="E53" s="15" t="str">
        <f t="shared" si="7"/>
        <v>Thursday</v>
      </c>
      <c r="F53" s="18" t="s">
        <v>6</v>
      </c>
      <c r="G53" s="8">
        <f>Table132689[[#This Row],[Date]]+5</f>
        <v>42584</v>
      </c>
      <c r="H53" s="5" t="s">
        <v>43</v>
      </c>
      <c r="I53" s="18" t="s">
        <v>23</v>
      </c>
      <c r="J53" s="1"/>
    </row>
    <row r="54" spans="1:12" x14ac:dyDescent="0.3">
      <c r="A54" s="6">
        <v>2.2000000000000002</v>
      </c>
      <c r="B54" s="11" t="s">
        <v>47</v>
      </c>
      <c r="C54" s="5" t="s">
        <v>13</v>
      </c>
      <c r="D54" s="15">
        <f>D53+1</f>
        <v>42580</v>
      </c>
      <c r="E54" s="15" t="str">
        <f t="shared" si="7"/>
        <v>Friday</v>
      </c>
      <c r="F54" s="18" t="s">
        <v>6</v>
      </c>
      <c r="G54" s="8">
        <f>Table132689[[#This Row],[Date]]+5</f>
        <v>42585</v>
      </c>
      <c r="H54" s="5" t="s">
        <v>13</v>
      </c>
      <c r="I54" s="18" t="s">
        <v>7</v>
      </c>
      <c r="J54" s="1"/>
    </row>
    <row r="55" spans="1:12" x14ac:dyDescent="0.3">
      <c r="A55" s="6">
        <v>3.1</v>
      </c>
      <c r="B55" s="7" t="s">
        <v>29</v>
      </c>
      <c r="C55" s="5" t="s">
        <v>4</v>
      </c>
      <c r="D55" s="15">
        <f>D54+4</f>
        <v>42584</v>
      </c>
      <c r="E55" s="15" t="str">
        <f t="shared" si="7"/>
        <v>Tuesday</v>
      </c>
      <c r="F55" s="18" t="s">
        <v>6</v>
      </c>
      <c r="G55" s="8">
        <f>Table132689[[#This Row],[Date]]+5</f>
        <v>42589</v>
      </c>
      <c r="H55" s="5" t="s">
        <v>43</v>
      </c>
      <c r="I55" s="18" t="s">
        <v>23</v>
      </c>
      <c r="J55" s="1"/>
    </row>
    <row r="56" spans="1:12" x14ac:dyDescent="0.3">
      <c r="A56" s="6">
        <v>3.2</v>
      </c>
      <c r="B56" s="7" t="s">
        <v>48</v>
      </c>
      <c r="C56" s="5" t="s">
        <v>13</v>
      </c>
      <c r="D56" s="15">
        <f>D55+1</f>
        <v>42585</v>
      </c>
      <c r="E56" s="15" t="str">
        <f t="shared" si="7"/>
        <v>Wednesday</v>
      </c>
      <c r="F56" s="18" t="s">
        <v>6</v>
      </c>
      <c r="G56" s="8">
        <f>Table132689[[#This Row],[Date]]+5</f>
        <v>42590</v>
      </c>
      <c r="H56" s="5" t="s">
        <v>13</v>
      </c>
      <c r="I56" s="18" t="s">
        <v>7</v>
      </c>
      <c r="J56" s="1"/>
    </row>
    <row r="57" spans="1:12" x14ac:dyDescent="0.3">
      <c r="A57" s="6">
        <v>4.0999999999999996</v>
      </c>
      <c r="B57" s="4" t="s">
        <v>64</v>
      </c>
      <c r="C57" s="5" t="s">
        <v>4</v>
      </c>
      <c r="D57" s="15">
        <f>D56+1</f>
        <v>42586</v>
      </c>
      <c r="E57" s="15" t="str">
        <f>TEXT(D57,"dddd")</f>
        <v>Thursday</v>
      </c>
      <c r="F57" s="18" t="s">
        <v>6</v>
      </c>
      <c r="G57" s="8">
        <f>Table132689[[#This Row],[Date]]+5</f>
        <v>42591</v>
      </c>
      <c r="H57" s="5" t="s">
        <v>43</v>
      </c>
      <c r="I57" s="18" t="s">
        <v>23</v>
      </c>
      <c r="J57" s="1"/>
    </row>
    <row r="58" spans="1:12" x14ac:dyDescent="0.3">
      <c r="A58" s="21">
        <v>4.2</v>
      </c>
      <c r="B58" s="4" t="s">
        <v>65</v>
      </c>
      <c r="C58" s="5" t="s">
        <v>4</v>
      </c>
      <c r="D58" s="15">
        <f>D57+1</f>
        <v>42587</v>
      </c>
      <c r="E58" s="15" t="str">
        <f>TEXT(D58,"dddd")</f>
        <v>Friday</v>
      </c>
      <c r="F58" s="18" t="s">
        <v>6</v>
      </c>
      <c r="G58" s="8">
        <f>Table132689[[#This Row],[Date]]+5</f>
        <v>42592</v>
      </c>
      <c r="H58" s="5" t="s">
        <v>43</v>
      </c>
      <c r="I58" s="18" t="s">
        <v>7</v>
      </c>
      <c r="J58" s="1"/>
    </row>
    <row r="59" spans="1:12" ht="21" x14ac:dyDescent="0.3">
      <c r="A59" s="26" t="s">
        <v>20</v>
      </c>
      <c r="B59" s="26"/>
      <c r="C59" s="26"/>
      <c r="D59" s="26"/>
      <c r="E59" s="26"/>
      <c r="F59" s="26"/>
      <c r="G59" s="26"/>
      <c r="H59" s="26"/>
      <c r="I59" s="26"/>
      <c r="J59" s="25"/>
      <c r="K59" s="25"/>
      <c r="L59" s="25"/>
    </row>
    <row r="60" spans="1:12" x14ac:dyDescent="0.3">
      <c r="A60" s="13" t="s">
        <v>5</v>
      </c>
      <c r="B60" s="13" t="s">
        <v>12</v>
      </c>
      <c r="C60" s="12" t="s">
        <v>2</v>
      </c>
      <c r="D60" s="12" t="s">
        <v>0</v>
      </c>
      <c r="E60" s="10" t="s">
        <v>10</v>
      </c>
      <c r="F60" s="10" t="s">
        <v>8</v>
      </c>
      <c r="G60" s="12" t="s">
        <v>1</v>
      </c>
      <c r="H60" s="12" t="s">
        <v>9</v>
      </c>
      <c r="I60" s="14" t="s">
        <v>11</v>
      </c>
      <c r="J60" s="1"/>
    </row>
    <row r="61" spans="1:12" x14ac:dyDescent="0.3">
      <c r="A61" s="6">
        <v>1</v>
      </c>
      <c r="B61" s="2" t="s">
        <v>68</v>
      </c>
      <c r="C61" s="5" t="s">
        <v>13</v>
      </c>
      <c r="D61" s="8">
        <v>42605</v>
      </c>
      <c r="E61" s="18" t="str">
        <f>TEXT(D61,"dddd")</f>
        <v>Tuesday</v>
      </c>
      <c r="F61" s="18" t="s">
        <v>23</v>
      </c>
      <c r="G61" s="8">
        <f>Table1326810[[#This Row],[Date]]+1</f>
        <v>42606</v>
      </c>
      <c r="H61" s="5" t="s">
        <v>3</v>
      </c>
      <c r="I61" s="18" t="s">
        <v>3</v>
      </c>
      <c r="J61" s="1"/>
    </row>
    <row r="62" spans="1:12" x14ac:dyDescent="0.3">
      <c r="A62" s="16">
        <v>2</v>
      </c>
      <c r="B62" s="2" t="s">
        <v>68</v>
      </c>
      <c r="C62" s="5" t="s">
        <v>13</v>
      </c>
      <c r="D62" s="8">
        <f>D61+1</f>
        <v>42606</v>
      </c>
      <c r="E62" s="18" t="str">
        <f t="shared" ref="E62:E64" si="8">TEXT(D62,"dddd")</f>
        <v>Wednesday</v>
      </c>
      <c r="F62" s="18" t="s">
        <v>6</v>
      </c>
      <c r="G62" s="8">
        <f>Table1326810[[#This Row],[Date]]+1</f>
        <v>42607</v>
      </c>
      <c r="H62" s="5" t="s">
        <v>3</v>
      </c>
      <c r="I62" s="18" t="s">
        <v>3</v>
      </c>
    </row>
    <row r="63" spans="1:12" x14ac:dyDescent="0.3">
      <c r="A63" s="16">
        <v>3</v>
      </c>
      <c r="B63" s="2" t="s">
        <v>68</v>
      </c>
      <c r="C63" s="5" t="s">
        <v>13</v>
      </c>
      <c r="D63" s="18">
        <f>D62+1</f>
        <v>42607</v>
      </c>
      <c r="E63" s="18" t="str">
        <f t="shared" si="8"/>
        <v>Thursday</v>
      </c>
      <c r="F63" s="18" t="s">
        <v>23</v>
      </c>
      <c r="G63" s="8">
        <f>Table1326810[[#This Row],[Date]]+1</f>
        <v>42608</v>
      </c>
      <c r="H63" s="5" t="s">
        <v>3</v>
      </c>
      <c r="I63" s="18" t="s">
        <v>3</v>
      </c>
    </row>
    <row r="64" spans="1:12" x14ac:dyDescent="0.3">
      <c r="A64" s="16">
        <v>4</v>
      </c>
      <c r="B64" s="2" t="s">
        <v>68</v>
      </c>
      <c r="C64" s="5" t="s">
        <v>13</v>
      </c>
      <c r="D64" s="18">
        <f>D63+1</f>
        <v>42608</v>
      </c>
      <c r="E64" s="18" t="str">
        <f t="shared" si="8"/>
        <v>Friday</v>
      </c>
      <c r="F64" s="18" t="s">
        <v>6</v>
      </c>
      <c r="G64" s="8">
        <f>Table1326810[[#This Row],[Date]]+1</f>
        <v>42609</v>
      </c>
      <c r="H64" s="5" t="s">
        <v>3</v>
      </c>
      <c r="I64" s="18" t="s">
        <v>3</v>
      </c>
    </row>
    <row r="65" spans="1:9" x14ac:dyDescent="0.3">
      <c r="A65" s="6">
        <v>5</v>
      </c>
      <c r="B65" s="2" t="s">
        <v>68</v>
      </c>
      <c r="C65" s="5" t="s">
        <v>13</v>
      </c>
      <c r="D65" s="18">
        <f>D64+4</f>
        <v>42612</v>
      </c>
      <c r="E65" s="24" t="str">
        <f t="shared" ref="E65:E68" si="9">TEXT(D65,"dddd")</f>
        <v>Tuesday</v>
      </c>
      <c r="F65" s="18" t="s">
        <v>23</v>
      </c>
      <c r="G65" s="8">
        <f>Table1326810[[#This Row],[Date]]+1</f>
        <v>42613</v>
      </c>
      <c r="H65" s="5" t="s">
        <v>3</v>
      </c>
      <c r="I65" s="18" t="s">
        <v>3</v>
      </c>
    </row>
    <row r="66" spans="1:9" x14ac:dyDescent="0.3">
      <c r="A66" s="16">
        <v>6</v>
      </c>
      <c r="B66" s="2" t="s">
        <v>68</v>
      </c>
      <c r="C66" s="5" t="s">
        <v>13</v>
      </c>
      <c r="D66" s="18">
        <f>D65+1</f>
        <v>42613</v>
      </c>
      <c r="E66" s="24" t="str">
        <f t="shared" si="9"/>
        <v>Wednesday</v>
      </c>
      <c r="F66" s="18" t="s">
        <v>6</v>
      </c>
      <c r="G66" s="8">
        <f>Table1326810[[#This Row],[Date]]+1</f>
        <v>42614</v>
      </c>
      <c r="H66" s="5" t="s">
        <v>3</v>
      </c>
      <c r="I66" s="18" t="s">
        <v>3</v>
      </c>
    </row>
    <row r="67" spans="1:9" x14ac:dyDescent="0.3">
      <c r="A67" s="16">
        <v>7</v>
      </c>
      <c r="B67" s="17" t="s">
        <v>67</v>
      </c>
      <c r="C67" s="5" t="s">
        <v>13</v>
      </c>
      <c r="D67" s="18">
        <f>D66+1</f>
        <v>42614</v>
      </c>
      <c r="E67" s="24" t="str">
        <f t="shared" si="9"/>
        <v>Thursday</v>
      </c>
      <c r="F67" s="18" t="s">
        <v>23</v>
      </c>
      <c r="G67" s="8" t="s">
        <v>3</v>
      </c>
      <c r="H67" s="5" t="s">
        <v>3</v>
      </c>
      <c r="I67" s="18" t="s">
        <v>3</v>
      </c>
    </row>
    <row r="68" spans="1:9" x14ac:dyDescent="0.3">
      <c r="A68" s="16">
        <v>8</v>
      </c>
      <c r="B68" s="17" t="s">
        <v>67</v>
      </c>
      <c r="C68" s="5" t="s">
        <v>13</v>
      </c>
      <c r="D68" s="18">
        <f>D67+1</f>
        <v>42615</v>
      </c>
      <c r="E68" s="24" t="str">
        <f t="shared" si="9"/>
        <v>Friday</v>
      </c>
      <c r="F68" s="18" t="s">
        <v>6</v>
      </c>
      <c r="G68" s="8" t="s">
        <v>3</v>
      </c>
      <c r="H68" s="5" t="s">
        <v>3</v>
      </c>
      <c r="I68" s="18" t="s">
        <v>3</v>
      </c>
    </row>
  </sheetData>
  <mergeCells count="6">
    <mergeCell ref="A59:I59"/>
    <mergeCell ref="A1:I1"/>
    <mergeCell ref="A19:I19"/>
    <mergeCell ref="A29:I29"/>
    <mergeCell ref="A39:I39"/>
    <mergeCell ref="A49:I49"/>
  </mergeCells>
  <pageMargins left="0.7" right="0.7" top="0.75" bottom="0.75" header="0.3" footer="0.3"/>
  <pageSetup orientation="landscape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Software 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Course Schedule</dc:title>
  <dc:creator/>
  <cp:keywords>SoftUni, course, schedule</cp:keywords>
  <cp:lastModifiedBy/>
  <dcterms:created xsi:type="dcterms:W3CDTF">2006-09-16T00:00:00Z</dcterms:created>
  <dcterms:modified xsi:type="dcterms:W3CDTF">2016-05-09T08:29:54Z</dcterms:modified>
  <cp:category>SoftUni, course</cp:category>
</cp:coreProperties>
</file>