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matthews/Documents/Chapter2/drafts/"/>
    </mc:Choice>
  </mc:AlternateContent>
  <xr:revisionPtr revIDLastSave="0" documentId="13_ncr:1_{182ADEB5-8071-5C46-9EC9-882F785E4C4C}" xr6:coauthVersionLast="47" xr6:coauthVersionMax="47" xr10:uidLastSave="{00000000-0000-0000-0000-000000000000}"/>
  <bookViews>
    <workbookView xWindow="0" yWindow="500" windowWidth="19320" windowHeight="21060" firstSheet="1" activeTab="4" xr2:uid="{00000000-000D-0000-FFFF-FFFF00000000}"/>
  </bookViews>
  <sheets>
    <sheet name="Table_S2A_COI_replicates" sheetId="1" r:id="rId1"/>
    <sheet name="TableS2B_18S_replicates" sheetId="2" r:id="rId2"/>
    <sheet name="TableS2C_COI_samples" sheetId="5" r:id="rId3"/>
    <sheet name="TableS2D_18S_samples" sheetId="6" r:id="rId4"/>
    <sheet name="TableS2E_SummaryStatistic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D3" i="3"/>
  <c r="B3" i="3"/>
  <c r="D9" i="3"/>
  <c r="B9" i="3"/>
  <c r="D10" i="3"/>
  <c r="B10" i="3"/>
  <c r="D12" i="3"/>
  <c r="D11" i="3"/>
  <c r="B12" i="3"/>
  <c r="B11" i="3"/>
  <c r="D6" i="3"/>
  <c r="D5" i="3"/>
  <c r="D4" i="3"/>
  <c r="B5" i="3"/>
  <c r="B4" i="3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2" i="5"/>
</calcChain>
</file>

<file path=xl/sharedStrings.xml><?xml version="1.0" encoding="utf-8"?>
<sst xmlns="http://schemas.openxmlformats.org/spreadsheetml/2006/main" count="4169" uniqueCount="522">
  <si>
    <t>Sample-number</t>
  </si>
  <si>
    <t>marker</t>
  </si>
  <si>
    <t>replicate</t>
  </si>
  <si>
    <t>Sample ID</t>
  </si>
  <si>
    <t>Sample_ID</t>
  </si>
  <si>
    <t>Cruise</t>
  </si>
  <si>
    <t>Station</t>
  </si>
  <si>
    <t>Tow</t>
  </si>
  <si>
    <t>Net</t>
  </si>
  <si>
    <t>min-depth</t>
  </si>
  <si>
    <t>max-depth</t>
  </si>
  <si>
    <t>target-min</t>
  </si>
  <si>
    <t>target-max</t>
  </si>
  <si>
    <t>target-mean</t>
  </si>
  <si>
    <t>diel</t>
  </si>
  <si>
    <t>Temp</t>
  </si>
  <si>
    <t>Sal</t>
  </si>
  <si>
    <t>dna-conc</t>
  </si>
  <si>
    <t>S701</t>
  </si>
  <si>
    <t>COI</t>
  </si>
  <si>
    <t>rep1</t>
  </si>
  <si>
    <t>M7N1</t>
  </si>
  <si>
    <t>ATCACG</t>
  </si>
  <si>
    <t>GTGGCC</t>
  </si>
  <si>
    <t>TAGATCGC</t>
  </si>
  <si>
    <t>TCGCCTTA</t>
  </si>
  <si>
    <t>NH1208_M7_N1</t>
  </si>
  <si>
    <t>NH1208</t>
  </si>
  <si>
    <t>day</t>
  </si>
  <si>
    <t>S702</t>
  </si>
  <si>
    <t>M7N2</t>
  </si>
  <si>
    <t>GTTTCG</t>
  </si>
  <si>
    <t>CTCTCTAT</t>
  </si>
  <si>
    <t>NH1208_M7_N2</t>
  </si>
  <si>
    <t>S703</t>
  </si>
  <si>
    <t>M7N3</t>
  </si>
  <si>
    <t>CGTACG</t>
  </si>
  <si>
    <t>TATCCTCT</t>
  </si>
  <si>
    <t>NH1208_M7_N3</t>
  </si>
  <si>
    <t>S704</t>
  </si>
  <si>
    <t>M7N4</t>
  </si>
  <si>
    <t>GAGTGG</t>
  </si>
  <si>
    <t>AGAGTAGA</t>
  </si>
  <si>
    <t>NH1208_M7_N4</t>
  </si>
  <si>
    <t>S705</t>
  </si>
  <si>
    <t>M7N5</t>
  </si>
  <si>
    <t>ACTGAT</t>
  </si>
  <si>
    <t>GTAAGGAG</t>
  </si>
  <si>
    <t>NH1208_M7_N5</t>
  </si>
  <si>
    <t>S706</t>
  </si>
  <si>
    <t>M7N6</t>
  </si>
  <si>
    <t>ATTCCT</t>
  </si>
  <si>
    <t>ACTGCATA</t>
  </si>
  <si>
    <t>NH1208_M7_N6</t>
  </si>
  <si>
    <t>S707</t>
  </si>
  <si>
    <t>M7N7</t>
  </si>
  <si>
    <t>TTCCAC</t>
  </si>
  <si>
    <t>AAGGAGTA</t>
  </si>
  <si>
    <t>NH1208_M7_N7</t>
  </si>
  <si>
    <t>S708</t>
  </si>
  <si>
    <t>M7N8</t>
  </si>
  <si>
    <t>TTGGCA</t>
  </si>
  <si>
    <t>CTAAGCCT</t>
  </si>
  <si>
    <t>NH1208_M7_N8</t>
  </si>
  <si>
    <t>S709</t>
  </si>
  <si>
    <t>M8N1</t>
  </si>
  <si>
    <t>CGATGT</t>
  </si>
  <si>
    <t>CTAGTACG</t>
  </si>
  <si>
    <t>NH1208_M8_N1</t>
  </si>
  <si>
    <t>night</t>
  </si>
  <si>
    <t>S710</t>
  </si>
  <si>
    <t>M8N2</t>
  </si>
  <si>
    <t>NH1208_M8_N2</t>
  </si>
  <si>
    <t>S711</t>
  </si>
  <si>
    <t>M8N3</t>
  </si>
  <si>
    <t>NH1208_M8_N3</t>
  </si>
  <si>
    <t>S712</t>
  </si>
  <si>
    <t>M8N4</t>
  </si>
  <si>
    <t>NH1208_M8_N4</t>
  </si>
  <si>
    <t>S713</t>
  </si>
  <si>
    <t>M8N5</t>
  </si>
  <si>
    <t>NH1208_M8_N5</t>
  </si>
  <si>
    <t>S714</t>
  </si>
  <si>
    <t>M8N6</t>
  </si>
  <si>
    <t>NH1208_M8_N6</t>
  </si>
  <si>
    <t>S715</t>
  </si>
  <si>
    <t>M8N7</t>
  </si>
  <si>
    <t>NH1208_M8_N7</t>
  </si>
  <si>
    <t>S716</t>
  </si>
  <si>
    <t>M8N8</t>
  </si>
  <si>
    <t>NH1208_M8_N8</t>
  </si>
  <si>
    <t>S717</t>
  </si>
  <si>
    <t>M11N1</t>
  </si>
  <si>
    <t>TTAGGC</t>
  </si>
  <si>
    <t>TTCTGCCT</t>
  </si>
  <si>
    <t>NH1208_M11_N1</t>
  </si>
  <si>
    <t>S718</t>
  </si>
  <si>
    <t>M11N2</t>
  </si>
  <si>
    <t>NH1208_M11_N2</t>
  </si>
  <si>
    <t>S719</t>
  </si>
  <si>
    <t>M11N3</t>
  </si>
  <si>
    <t>NH1208_M11_N3</t>
  </si>
  <si>
    <t>S720</t>
  </si>
  <si>
    <t>M11N4</t>
  </si>
  <si>
    <t>NH1208_M11_N4</t>
  </si>
  <si>
    <t>S721</t>
  </si>
  <si>
    <t>M11N5</t>
  </si>
  <si>
    <t>NH1208_M11_N5</t>
  </si>
  <si>
    <t>S722</t>
  </si>
  <si>
    <t>M11N6</t>
  </si>
  <si>
    <t>NH1208_M11_N6</t>
  </si>
  <si>
    <t>S723</t>
  </si>
  <si>
    <t>M11N7</t>
  </si>
  <si>
    <t>NH1208_M11_N7</t>
  </si>
  <si>
    <t>S724</t>
  </si>
  <si>
    <t>M11N8</t>
  </si>
  <si>
    <t>NH1208_M11_N8</t>
  </si>
  <si>
    <t>S725</t>
  </si>
  <si>
    <t>M12N1</t>
  </si>
  <si>
    <t>TGACCA</t>
  </si>
  <si>
    <t>GCTCAGGA</t>
  </si>
  <si>
    <t>NH1208_M12_N1</t>
  </si>
  <si>
    <t>S726</t>
  </si>
  <si>
    <t>M12N2</t>
  </si>
  <si>
    <t>NH1208_M12_N2</t>
  </si>
  <si>
    <t>S727</t>
  </si>
  <si>
    <t>M12N3</t>
  </si>
  <si>
    <t>NH1208_M12_N3</t>
  </si>
  <si>
    <t>S728</t>
  </si>
  <si>
    <t>M12N4</t>
  </si>
  <si>
    <t>NH1208_M12_N4</t>
  </si>
  <si>
    <t>S729</t>
  </si>
  <si>
    <t>M12N5</t>
  </si>
  <si>
    <t>NH1208_M12_N5</t>
  </si>
  <si>
    <t>S730</t>
  </si>
  <si>
    <t>M12N6</t>
  </si>
  <si>
    <t>NH1208_M12_N6</t>
  </si>
  <si>
    <t>S731</t>
  </si>
  <si>
    <t>M12N7</t>
  </si>
  <si>
    <t>NH1208_M12_N7</t>
  </si>
  <si>
    <t>S732</t>
  </si>
  <si>
    <t>M12N8</t>
  </si>
  <si>
    <t>NH1208_M12_N8</t>
  </si>
  <si>
    <t>S733</t>
  </si>
  <si>
    <t>M26N1</t>
  </si>
  <si>
    <t>ACAGTG</t>
  </si>
  <si>
    <t>AGGAGTCC</t>
  </si>
  <si>
    <t>NH1208_M26_N1</t>
  </si>
  <si>
    <t>S734</t>
  </si>
  <si>
    <t>M26N2</t>
  </si>
  <si>
    <t>NH1208_M26_N2</t>
  </si>
  <si>
    <t>S735</t>
  </si>
  <si>
    <t>M26N3</t>
  </si>
  <si>
    <t>NH1208_M26_N3</t>
  </si>
  <si>
    <t>S736</t>
  </si>
  <si>
    <t>M26N4</t>
  </si>
  <si>
    <t>NH1208_M26_N4</t>
  </si>
  <si>
    <t>S737</t>
  </si>
  <si>
    <t>M26N5</t>
  </si>
  <si>
    <t>NH1208_M26_N5</t>
  </si>
  <si>
    <t>S738</t>
  </si>
  <si>
    <t>M26N6</t>
  </si>
  <si>
    <t>NH1208_M26_N6</t>
  </si>
  <si>
    <t>S739</t>
  </si>
  <si>
    <t>M26N7</t>
  </si>
  <si>
    <t>NH1208_M26_N7</t>
  </si>
  <si>
    <t>S740</t>
  </si>
  <si>
    <t>M26N8</t>
  </si>
  <si>
    <t>NH1208_M26_N8</t>
  </si>
  <si>
    <t>S741</t>
  </si>
  <si>
    <t>M25N1</t>
  </si>
  <si>
    <t>GCCAAT</t>
  </si>
  <si>
    <t>CATGCCTA</t>
  </si>
  <si>
    <t>NH1208_M25_N1</t>
  </si>
  <si>
    <t>S742</t>
  </si>
  <si>
    <t>M25N2</t>
  </si>
  <si>
    <t>NH1208_M25_N2</t>
  </si>
  <si>
    <t>S743</t>
  </si>
  <si>
    <t>M25N3</t>
  </si>
  <si>
    <t>NH1208_M25_N3</t>
  </si>
  <si>
    <t>S744</t>
  </si>
  <si>
    <t>M25N4</t>
  </si>
  <si>
    <t>NH1208_M25_N4</t>
  </si>
  <si>
    <t>S745</t>
  </si>
  <si>
    <t>M25N5</t>
  </si>
  <si>
    <t>NH1208_M25_N5</t>
  </si>
  <si>
    <t>S746</t>
  </si>
  <si>
    <t>M25N6</t>
  </si>
  <si>
    <t>NH1208_M25_N6</t>
  </si>
  <si>
    <t>S747</t>
  </si>
  <si>
    <t>M25N7</t>
  </si>
  <si>
    <t>NH1208_M25_N7</t>
  </si>
  <si>
    <t>S748</t>
  </si>
  <si>
    <t>M25N8</t>
  </si>
  <si>
    <t>NH1208_M25_N8</t>
  </si>
  <si>
    <t>S749</t>
  </si>
  <si>
    <t>MOCK-EVEN</t>
  </si>
  <si>
    <t>TCGCAA</t>
  </si>
  <si>
    <t>GTCTTAGG</t>
  </si>
  <si>
    <t>mock-even</t>
  </si>
  <si>
    <t>cce-mock</t>
  </si>
  <si>
    <t>na</t>
  </si>
  <si>
    <t>S750</t>
  </si>
  <si>
    <t>MOCK-STAGGERED</t>
  </si>
  <si>
    <t>CTACCG</t>
  </si>
  <si>
    <t>mock-staggered</t>
  </si>
  <si>
    <t>S751</t>
  </si>
  <si>
    <t>NC</t>
  </si>
  <si>
    <t>GATGGA</t>
  </si>
  <si>
    <t>GTAGAGAG</t>
  </si>
  <si>
    <t>nc</t>
  </si>
  <si>
    <t>S752</t>
  </si>
  <si>
    <t>rep2</t>
  </si>
  <si>
    <t>CAGATC</t>
  </si>
  <si>
    <t>S753</t>
  </si>
  <si>
    <t>S754</t>
  </si>
  <si>
    <t>S755</t>
  </si>
  <si>
    <t>S756</t>
  </si>
  <si>
    <t>S757</t>
  </si>
  <si>
    <t>S758</t>
  </si>
  <si>
    <t>S759</t>
  </si>
  <si>
    <t>S760</t>
  </si>
  <si>
    <t>ACTTGA</t>
  </si>
  <si>
    <t>CCTCTCTG</t>
  </si>
  <si>
    <t>S761</t>
  </si>
  <si>
    <t>S762</t>
  </si>
  <si>
    <t>S763</t>
  </si>
  <si>
    <t>S764</t>
  </si>
  <si>
    <t>S765</t>
  </si>
  <si>
    <t>S766</t>
  </si>
  <si>
    <t>S767</t>
  </si>
  <si>
    <t>S768</t>
  </si>
  <si>
    <t>GATCAG</t>
  </si>
  <si>
    <t>AGCGTAGC</t>
  </si>
  <si>
    <t>S769</t>
  </si>
  <si>
    <t>S770</t>
  </si>
  <si>
    <t>S771</t>
  </si>
  <si>
    <t>S772</t>
  </si>
  <si>
    <t>S773</t>
  </si>
  <si>
    <t>S774</t>
  </si>
  <si>
    <t>S775</t>
  </si>
  <si>
    <t>S776</t>
  </si>
  <si>
    <t>TAGCTT</t>
  </si>
  <si>
    <t>CAGCCTCG</t>
  </si>
  <si>
    <t>S777</t>
  </si>
  <si>
    <t>S778</t>
  </si>
  <si>
    <t>S779</t>
  </si>
  <si>
    <t>S780</t>
  </si>
  <si>
    <t>S781</t>
  </si>
  <si>
    <t>S782</t>
  </si>
  <si>
    <t>S783</t>
  </si>
  <si>
    <t>S784</t>
  </si>
  <si>
    <t>GGCTAC</t>
  </si>
  <si>
    <t>TGCCTCTT</t>
  </si>
  <si>
    <t>S785</t>
  </si>
  <si>
    <t>S786</t>
  </si>
  <si>
    <t>S787</t>
  </si>
  <si>
    <t>S788</t>
  </si>
  <si>
    <t>S789</t>
  </si>
  <si>
    <t>S790</t>
  </si>
  <si>
    <t>S791</t>
  </si>
  <si>
    <t>S792</t>
  </si>
  <si>
    <t>CTTGTA</t>
  </si>
  <si>
    <t>TCCTCTAC</t>
  </si>
  <si>
    <t>S793</t>
  </si>
  <si>
    <t>S794</t>
  </si>
  <si>
    <t>S795</t>
  </si>
  <si>
    <t>S796</t>
  </si>
  <si>
    <t>S797</t>
  </si>
  <si>
    <t>S798</t>
  </si>
  <si>
    <t>S799</t>
  </si>
  <si>
    <t>S800</t>
  </si>
  <si>
    <t>GTACAC</t>
  </si>
  <si>
    <t>S801</t>
  </si>
  <si>
    <t>S802</t>
  </si>
  <si>
    <t>S803</t>
  </si>
  <si>
    <t>rep3</t>
  </si>
  <si>
    <t>CGTCTAAT</t>
  </si>
  <si>
    <t>S804</t>
  </si>
  <si>
    <t>TCTCTCCG</t>
  </si>
  <si>
    <t>S805</t>
  </si>
  <si>
    <t>TCGACTAG</t>
  </si>
  <si>
    <t>S806</t>
  </si>
  <si>
    <t>TTCTAGCT</t>
  </si>
  <si>
    <t>S807</t>
  </si>
  <si>
    <t>CCTAGAGT</t>
  </si>
  <si>
    <t>S808</t>
  </si>
  <si>
    <t>CTATTAAG</t>
  </si>
  <si>
    <t>S809</t>
  </si>
  <si>
    <t>AAGGCTAT</t>
  </si>
  <si>
    <t>S810</t>
  </si>
  <si>
    <t>GAGCCTTA</t>
  </si>
  <si>
    <t>S811</t>
  </si>
  <si>
    <t>S812</t>
  </si>
  <si>
    <t>S813</t>
  </si>
  <si>
    <t>S814</t>
  </si>
  <si>
    <t>S815</t>
  </si>
  <si>
    <t>S816</t>
  </si>
  <si>
    <t>S817</t>
  </si>
  <si>
    <t>S818</t>
  </si>
  <si>
    <t>S819</t>
  </si>
  <si>
    <t>S820</t>
  </si>
  <si>
    <t>S821</t>
  </si>
  <si>
    <t>S822</t>
  </si>
  <si>
    <t>S823</t>
  </si>
  <si>
    <t>S824</t>
  </si>
  <si>
    <t>S825</t>
  </si>
  <si>
    <t>S826</t>
  </si>
  <si>
    <t>S827</t>
  </si>
  <si>
    <t>S828</t>
  </si>
  <si>
    <t>S829</t>
  </si>
  <si>
    <t>S830</t>
  </si>
  <si>
    <t>S831</t>
  </si>
  <si>
    <t>S832</t>
  </si>
  <si>
    <t>S833</t>
  </si>
  <si>
    <t>S834</t>
  </si>
  <si>
    <t>S835</t>
  </si>
  <si>
    <t>S836</t>
  </si>
  <si>
    <t>S837</t>
  </si>
  <si>
    <t>S838</t>
  </si>
  <si>
    <t>S839</t>
  </si>
  <si>
    <t>S840</t>
  </si>
  <si>
    <t>S841</t>
  </si>
  <si>
    <t>S842</t>
  </si>
  <si>
    <t>S843</t>
  </si>
  <si>
    <t>S844</t>
  </si>
  <si>
    <t>S845</t>
  </si>
  <si>
    <t>S846</t>
  </si>
  <si>
    <t>S847</t>
  </si>
  <si>
    <t>S848</t>
  </si>
  <si>
    <t>S849</t>
  </si>
  <si>
    <t>S850</t>
  </si>
  <si>
    <t>S851</t>
  </si>
  <si>
    <t>S852</t>
  </si>
  <si>
    <t>S853</t>
  </si>
  <si>
    <t>18S</t>
  </si>
  <si>
    <t>GCGTAAGA</t>
  </si>
  <si>
    <t>S854</t>
  </si>
  <si>
    <t>TTATGCGA</t>
  </si>
  <si>
    <t>S855</t>
  </si>
  <si>
    <t>AGCGCTAG</t>
  </si>
  <si>
    <t>S856</t>
  </si>
  <si>
    <t>GATATCGA</t>
  </si>
  <si>
    <t>S857</t>
  </si>
  <si>
    <t>CGCAGACG</t>
  </si>
  <si>
    <t>S858</t>
  </si>
  <si>
    <t>TATGAGTA</t>
  </si>
  <si>
    <t>S859</t>
  </si>
  <si>
    <t>AGGTGCGT</t>
  </si>
  <si>
    <t>S860</t>
  </si>
  <si>
    <t>GAACATAC</t>
  </si>
  <si>
    <t>S861</t>
  </si>
  <si>
    <t>S862</t>
  </si>
  <si>
    <t>S863</t>
  </si>
  <si>
    <t>S864</t>
  </si>
  <si>
    <t>S865</t>
  </si>
  <si>
    <t>S866</t>
  </si>
  <si>
    <t>S867</t>
  </si>
  <si>
    <t>S868</t>
  </si>
  <si>
    <t>S869</t>
  </si>
  <si>
    <t>S870</t>
  </si>
  <si>
    <t>S871</t>
  </si>
  <si>
    <t>S872</t>
  </si>
  <si>
    <t>S873</t>
  </si>
  <si>
    <t>S874</t>
  </si>
  <si>
    <t>S875</t>
  </si>
  <si>
    <t>S876</t>
  </si>
  <si>
    <t>S877</t>
  </si>
  <si>
    <t>S878</t>
  </si>
  <si>
    <t>S879</t>
  </si>
  <si>
    <t>S880</t>
  </si>
  <si>
    <t>S881</t>
  </si>
  <si>
    <t>S882</t>
  </si>
  <si>
    <t>S883</t>
  </si>
  <si>
    <t>S884</t>
  </si>
  <si>
    <t>S885</t>
  </si>
  <si>
    <t>S886</t>
  </si>
  <si>
    <t>S887</t>
  </si>
  <si>
    <t>S888</t>
  </si>
  <si>
    <t>S889</t>
  </si>
  <si>
    <t>S890</t>
  </si>
  <si>
    <t>S891</t>
  </si>
  <si>
    <t>S892</t>
  </si>
  <si>
    <t>S893</t>
  </si>
  <si>
    <t>S894</t>
  </si>
  <si>
    <t>S895</t>
  </si>
  <si>
    <t>S896</t>
  </si>
  <si>
    <t>S897</t>
  </si>
  <si>
    <t>S898</t>
  </si>
  <si>
    <t>S899</t>
  </si>
  <si>
    <t>S900</t>
  </si>
  <si>
    <t>S901</t>
  </si>
  <si>
    <t>GTGCCA</t>
  </si>
  <si>
    <t>ACTGATCG</t>
  </si>
  <si>
    <t>S902</t>
  </si>
  <si>
    <t>S903</t>
  </si>
  <si>
    <t>S904</t>
  </si>
  <si>
    <t>S905</t>
  </si>
  <si>
    <t>S906</t>
  </si>
  <si>
    <t>S907</t>
  </si>
  <si>
    <t>S908</t>
  </si>
  <si>
    <t>S909</t>
  </si>
  <si>
    <t>S910</t>
  </si>
  <si>
    <t>S911</t>
  </si>
  <si>
    <t>S912</t>
  </si>
  <si>
    <t>S913</t>
  </si>
  <si>
    <t>S914</t>
  </si>
  <si>
    <t>S915</t>
  </si>
  <si>
    <t>S916</t>
  </si>
  <si>
    <t>S917</t>
  </si>
  <si>
    <t>S918</t>
  </si>
  <si>
    <t>S919</t>
  </si>
  <si>
    <t>S920</t>
  </si>
  <si>
    <t>S921</t>
  </si>
  <si>
    <t>S922</t>
  </si>
  <si>
    <t>S923</t>
  </si>
  <si>
    <t>S924</t>
  </si>
  <si>
    <t>S925</t>
  </si>
  <si>
    <t>S926</t>
  </si>
  <si>
    <t>S927</t>
  </si>
  <si>
    <t>S928</t>
  </si>
  <si>
    <t>S929</t>
  </si>
  <si>
    <t>S930</t>
  </si>
  <si>
    <t>S931</t>
  </si>
  <si>
    <t>S932</t>
  </si>
  <si>
    <t>S933</t>
  </si>
  <si>
    <t>S934</t>
  </si>
  <si>
    <t>S935</t>
  </si>
  <si>
    <t>S936</t>
  </si>
  <si>
    <t>S937</t>
  </si>
  <si>
    <t>S938</t>
  </si>
  <si>
    <t>S939</t>
  </si>
  <si>
    <t>S940</t>
  </si>
  <si>
    <t>S941</t>
  </si>
  <si>
    <t>S942</t>
  </si>
  <si>
    <t>S943</t>
  </si>
  <si>
    <t>S944</t>
  </si>
  <si>
    <t>S945</t>
  </si>
  <si>
    <t>S946</t>
  </si>
  <si>
    <t>S947</t>
  </si>
  <si>
    <t>S948</t>
  </si>
  <si>
    <t>S949</t>
  </si>
  <si>
    <t>S950</t>
  </si>
  <si>
    <t>S951</t>
  </si>
  <si>
    <t>S952</t>
  </si>
  <si>
    <t>S953</t>
  </si>
  <si>
    <t>S954</t>
  </si>
  <si>
    <t>S955</t>
  </si>
  <si>
    <t>S956</t>
  </si>
  <si>
    <t>S957</t>
  </si>
  <si>
    <t>S958</t>
  </si>
  <si>
    <t>S959</t>
  </si>
  <si>
    <t>S960</t>
  </si>
  <si>
    <t>S961</t>
  </si>
  <si>
    <t>S962</t>
  </si>
  <si>
    <t>S963</t>
  </si>
  <si>
    <t>S964</t>
  </si>
  <si>
    <t>S965</t>
  </si>
  <si>
    <t>S966</t>
  </si>
  <si>
    <t>S967</t>
  </si>
  <si>
    <t>S968</t>
  </si>
  <si>
    <t>S969</t>
  </si>
  <si>
    <t>S970</t>
  </si>
  <si>
    <t>S971</t>
  </si>
  <si>
    <t>S972</t>
  </si>
  <si>
    <t>S973</t>
  </si>
  <si>
    <t>S974</t>
  </si>
  <si>
    <t>S975</t>
  </si>
  <si>
    <t>S976</t>
  </si>
  <si>
    <t>S977</t>
  </si>
  <si>
    <t>S978</t>
  </si>
  <si>
    <t>S979</t>
  </si>
  <si>
    <t>S980</t>
  </si>
  <si>
    <t>S981</t>
  </si>
  <si>
    <t>S982</t>
  </si>
  <si>
    <t>S983</t>
  </si>
  <si>
    <t>S984</t>
  </si>
  <si>
    <t>S985</t>
  </si>
  <si>
    <t>S986</t>
  </si>
  <si>
    <t>S987</t>
  </si>
  <si>
    <t>S988</t>
  </si>
  <si>
    <t>S989</t>
  </si>
  <si>
    <t>S990</t>
  </si>
  <si>
    <t>S991</t>
  </si>
  <si>
    <t>S992</t>
  </si>
  <si>
    <t>S993</t>
  </si>
  <si>
    <t>S994</t>
  </si>
  <si>
    <t>S995</t>
  </si>
  <si>
    <t>S996</t>
  </si>
  <si>
    <t>S997</t>
  </si>
  <si>
    <t>S998</t>
  </si>
  <si>
    <t>S999</t>
  </si>
  <si>
    <t>S1000</t>
  </si>
  <si>
    <t>S1001</t>
  </si>
  <si>
    <t>S1002</t>
  </si>
  <si>
    <t>S1003</t>
  </si>
  <si>
    <t>Initial Sequencing Depth</t>
  </si>
  <si>
    <t>marker-f-index</t>
  </si>
  <si>
    <t>marker-r-index</t>
  </si>
  <si>
    <t>tag-f-index</t>
  </si>
  <si>
    <t>tag-r-index</t>
  </si>
  <si>
    <t>Zooplankton Sequences</t>
  </si>
  <si>
    <t>Initial Sequencing Depth - rep 1</t>
  </si>
  <si>
    <t>Initial Sequencing Depth - rep 2</t>
  </si>
  <si>
    <t>Initial Sequencing Depth - rep 3</t>
  </si>
  <si>
    <t>Total raw sequences</t>
  </si>
  <si>
    <t>Zooplankton Sequences - rep 1</t>
  </si>
  <si>
    <t>Zooplankton Sequences - rep 2</t>
  </si>
  <si>
    <t>Zooplankton Sequences - rep 3</t>
  </si>
  <si>
    <t>Total Zooplankton Sequences</t>
  </si>
  <si>
    <t>Initial Sequencing Depth - Rep1</t>
  </si>
  <si>
    <t>Initial Sequencing Depth - Rep2</t>
  </si>
  <si>
    <t>Initial Sequencing Depth - Rep3</t>
  </si>
  <si>
    <t>total raw</t>
  </si>
  <si>
    <t>zoop1</t>
  </si>
  <si>
    <t>zoop2</t>
  </si>
  <si>
    <t>zoop3</t>
  </si>
  <si>
    <t>Raw Sequences</t>
  </si>
  <si>
    <t>Max</t>
  </si>
  <si>
    <t>Average</t>
  </si>
  <si>
    <t>Min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</si>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</sst>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10" xfId="0" applyFont="1" applyBorder="1"/>
    <xf numFmtId="3" fontId="0" fillId="0" borderId="14" xfId="0" applyNumberFormat="1" applyBorder="1" applyAlignment="1">
      <alignment horizontal="left"/>
    </xf>
    <xf numFmtId="3" fontId="0" fillId="0" borderId="0" xfId="0" applyNumberFormat="1"/>
    <xf numFmtId="3" fontId="0" fillId="0" borderId="15" xfId="0" applyNumberFormat="1" applyBorder="1"/>
    <xf numFmtId="3" fontId="0" fillId="0" borderId="14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6" xfId="0" applyNumberFormat="1" applyBorder="1"/>
    <xf numFmtId="3" fontId="0" fillId="0" borderId="10" xfId="0" applyNumberFormat="1" applyBorder="1"/>
    <xf numFmtId="3" fontId="0" fillId="0" borderId="17" xfId="0" applyNumberFormat="1" applyBorder="1"/>
    <xf numFmtId="0" fontId="19" fillId="0" borderId="16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3" fontId="19" fillId="0" borderId="10" xfId="0" applyNumberFormat="1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3" fontId="19" fillId="0" borderId="17" xfId="0" applyNumberFormat="1" applyFont="1" applyBorder="1" applyAlignment="1">
      <alignment horizontal="center"/>
    </xf>
    <xf numFmtId="3" fontId="20" fillId="0" borderId="11" xfId="0" applyNumberFormat="1" applyFont="1" applyBorder="1" applyAlignment="1">
      <alignment horizontal="center"/>
    </xf>
    <xf numFmtId="3" fontId="20" fillId="0" borderId="12" xfId="0" applyNumberFormat="1" applyFont="1" applyBorder="1" applyAlignment="1">
      <alignment horizontal="center"/>
    </xf>
    <xf numFmtId="3" fontId="20" fillId="0" borderId="13" xfId="0" applyNumberFormat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3"/>
  <sheetViews>
    <sheetView workbookViewId="0">
      <selection activeCell="I4" sqref="I4"/>
    </sheetView>
  </sheetViews>
  <sheetFormatPr baseColWidth="10" defaultRowHeight="16" x14ac:dyDescent="0.2"/>
  <cols>
    <col min="5" max="6" width="13.6640625" bestFit="1" customWidth="1"/>
    <col min="7" max="8" width="11" bestFit="1" customWidth="1"/>
    <col min="9" max="9" width="21.1640625" bestFit="1" customWidth="1"/>
    <col min="10" max="10" width="20.5" bestFit="1" customWidth="1"/>
  </cols>
  <sheetData>
    <row r="1" spans="1:2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497</v>
      </c>
      <c r="F1" s="1" t="s">
        <v>498</v>
      </c>
      <c r="G1" s="1" t="s">
        <v>499</v>
      </c>
      <c r="H1" s="1" t="s">
        <v>500</v>
      </c>
      <c r="I1" s="1" t="s">
        <v>496</v>
      </c>
      <c r="J1" s="1" t="s">
        <v>501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</row>
    <row r="2" spans="1:24" x14ac:dyDescent="0.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>
        <v>21688</v>
      </c>
      <c r="J2">
        <v>17890</v>
      </c>
      <c r="K2" t="s">
        <v>26</v>
      </c>
      <c r="L2" t="s">
        <v>27</v>
      </c>
      <c r="M2">
        <v>7</v>
      </c>
      <c r="N2">
        <v>7</v>
      </c>
      <c r="O2">
        <v>1</v>
      </c>
      <c r="P2">
        <v>796.8</v>
      </c>
      <c r="Q2">
        <v>1001.5</v>
      </c>
      <c r="R2">
        <v>800</v>
      </c>
      <c r="S2">
        <v>1000</v>
      </c>
      <c r="T2">
        <v>900</v>
      </c>
      <c r="U2" t="s">
        <v>28</v>
      </c>
      <c r="V2">
        <v>3.1720967739999999</v>
      </c>
      <c r="W2">
        <v>34.299387099999997</v>
      </c>
      <c r="X2">
        <v>6283.2780000000002</v>
      </c>
    </row>
    <row r="3" spans="1:24" x14ac:dyDescent="0.2">
      <c r="A3" t="s">
        <v>29</v>
      </c>
      <c r="B3" t="s">
        <v>19</v>
      </c>
      <c r="C3" t="s">
        <v>20</v>
      </c>
      <c r="D3" t="s">
        <v>30</v>
      </c>
      <c r="E3" t="s">
        <v>22</v>
      </c>
      <c r="F3" t="s">
        <v>31</v>
      </c>
      <c r="G3" t="s">
        <v>32</v>
      </c>
      <c r="H3" t="s">
        <v>25</v>
      </c>
      <c r="I3">
        <v>49179</v>
      </c>
      <c r="J3">
        <v>36085</v>
      </c>
      <c r="K3" t="s">
        <v>33</v>
      </c>
      <c r="L3" t="s">
        <v>27</v>
      </c>
      <c r="M3">
        <v>7</v>
      </c>
      <c r="N3">
        <v>7</v>
      </c>
      <c r="O3">
        <v>2</v>
      </c>
      <c r="P3">
        <v>600.9</v>
      </c>
      <c r="Q3">
        <v>795.7</v>
      </c>
      <c r="R3">
        <v>600</v>
      </c>
      <c r="S3">
        <v>800</v>
      </c>
      <c r="T3">
        <v>700</v>
      </c>
      <c r="U3" t="s">
        <v>28</v>
      </c>
      <c r="V3">
        <v>3.6068821290000002</v>
      </c>
      <c r="W3">
        <v>34.209634979999997</v>
      </c>
      <c r="X3">
        <v>5301.7520000000004</v>
      </c>
    </row>
    <row r="4" spans="1:24" x14ac:dyDescent="0.2">
      <c r="A4" t="s">
        <v>34</v>
      </c>
      <c r="B4" t="s">
        <v>19</v>
      </c>
      <c r="C4" t="s">
        <v>20</v>
      </c>
      <c r="D4" t="s">
        <v>35</v>
      </c>
      <c r="E4" t="s">
        <v>22</v>
      </c>
      <c r="F4" t="s">
        <v>36</v>
      </c>
      <c r="G4" t="s">
        <v>37</v>
      </c>
      <c r="H4" t="s">
        <v>25</v>
      </c>
      <c r="I4">
        <v>33944</v>
      </c>
      <c r="J4">
        <v>23734</v>
      </c>
      <c r="K4" t="s">
        <v>38</v>
      </c>
      <c r="L4" t="s">
        <v>27</v>
      </c>
      <c r="M4">
        <v>7</v>
      </c>
      <c r="N4">
        <v>7</v>
      </c>
      <c r="O4">
        <v>3</v>
      </c>
      <c r="P4">
        <v>400.7</v>
      </c>
      <c r="Q4">
        <v>599.9</v>
      </c>
      <c r="R4">
        <v>400</v>
      </c>
      <c r="S4">
        <v>600</v>
      </c>
      <c r="T4">
        <v>500</v>
      </c>
      <c r="U4" t="s">
        <v>28</v>
      </c>
      <c r="V4">
        <v>4.0873108609999997</v>
      </c>
      <c r="W4">
        <v>34.05578277</v>
      </c>
      <c r="X4">
        <v>6683.3370000000004</v>
      </c>
    </row>
    <row r="5" spans="1:24" x14ac:dyDescent="0.2">
      <c r="A5" t="s">
        <v>39</v>
      </c>
      <c r="B5" t="s">
        <v>19</v>
      </c>
      <c r="C5" t="s">
        <v>20</v>
      </c>
      <c r="D5" t="s">
        <v>40</v>
      </c>
      <c r="E5" t="s">
        <v>22</v>
      </c>
      <c r="F5" t="s">
        <v>41</v>
      </c>
      <c r="G5" t="s">
        <v>42</v>
      </c>
      <c r="H5" t="s">
        <v>25</v>
      </c>
      <c r="I5">
        <v>14443</v>
      </c>
      <c r="J5">
        <v>8922</v>
      </c>
      <c r="K5" t="s">
        <v>43</v>
      </c>
      <c r="L5" t="s">
        <v>27</v>
      </c>
      <c r="M5">
        <v>7</v>
      </c>
      <c r="N5">
        <v>7</v>
      </c>
      <c r="O5">
        <v>4</v>
      </c>
      <c r="P5">
        <v>201.5</v>
      </c>
      <c r="Q5">
        <v>400.1</v>
      </c>
      <c r="R5">
        <v>200</v>
      </c>
      <c r="S5">
        <v>400</v>
      </c>
      <c r="T5">
        <v>300</v>
      </c>
      <c r="U5" t="s">
        <v>28</v>
      </c>
      <c r="V5">
        <v>4.6625331230000002</v>
      </c>
      <c r="W5">
        <v>33.847665620000001</v>
      </c>
      <c r="X5">
        <v>10767.183000000001</v>
      </c>
    </row>
    <row r="6" spans="1:24" x14ac:dyDescent="0.2">
      <c r="A6" t="s">
        <v>44</v>
      </c>
      <c r="B6" t="s">
        <v>19</v>
      </c>
      <c r="C6" t="s">
        <v>20</v>
      </c>
      <c r="D6" t="s">
        <v>45</v>
      </c>
      <c r="E6" t="s">
        <v>22</v>
      </c>
      <c r="F6" t="s">
        <v>46</v>
      </c>
      <c r="G6" t="s">
        <v>47</v>
      </c>
      <c r="H6" t="s">
        <v>25</v>
      </c>
      <c r="I6">
        <v>0</v>
      </c>
      <c r="J6">
        <v>0</v>
      </c>
      <c r="K6" t="s">
        <v>48</v>
      </c>
      <c r="L6" t="s">
        <v>27</v>
      </c>
      <c r="M6">
        <v>7</v>
      </c>
      <c r="N6">
        <v>7</v>
      </c>
      <c r="O6">
        <v>5</v>
      </c>
      <c r="P6">
        <v>101.4</v>
      </c>
      <c r="Q6">
        <v>200.8</v>
      </c>
      <c r="R6">
        <v>100</v>
      </c>
      <c r="S6">
        <v>200</v>
      </c>
      <c r="T6">
        <v>150</v>
      </c>
      <c r="U6" t="s">
        <v>28</v>
      </c>
      <c r="V6">
        <v>5.7548011050000003</v>
      </c>
      <c r="W6">
        <v>33.421419890000003</v>
      </c>
      <c r="X6">
        <v>12353.11</v>
      </c>
    </row>
    <row r="7" spans="1:24" x14ac:dyDescent="0.2">
      <c r="A7" t="s">
        <v>49</v>
      </c>
      <c r="B7" t="s">
        <v>19</v>
      </c>
      <c r="C7" t="s">
        <v>20</v>
      </c>
      <c r="D7" t="s">
        <v>50</v>
      </c>
      <c r="E7" t="s">
        <v>22</v>
      </c>
      <c r="F7" t="s">
        <v>51</v>
      </c>
      <c r="G7" t="s">
        <v>52</v>
      </c>
      <c r="H7" t="s">
        <v>25</v>
      </c>
      <c r="I7">
        <v>23953</v>
      </c>
      <c r="J7">
        <v>13260</v>
      </c>
      <c r="K7" t="s">
        <v>53</v>
      </c>
      <c r="L7" t="s">
        <v>27</v>
      </c>
      <c r="M7">
        <v>7</v>
      </c>
      <c r="N7">
        <v>7</v>
      </c>
      <c r="O7">
        <v>6</v>
      </c>
      <c r="P7">
        <v>51.7</v>
      </c>
      <c r="Q7">
        <v>101.1</v>
      </c>
      <c r="R7">
        <v>50</v>
      </c>
      <c r="S7">
        <v>100</v>
      </c>
      <c r="T7">
        <v>75</v>
      </c>
      <c r="U7" t="s">
        <v>28</v>
      </c>
      <c r="V7">
        <v>6.086787234</v>
      </c>
      <c r="W7">
        <v>32.760053190000001</v>
      </c>
      <c r="X7">
        <v>12551.816999999999</v>
      </c>
    </row>
    <row r="8" spans="1:24" x14ac:dyDescent="0.2">
      <c r="A8" t="s">
        <v>54</v>
      </c>
      <c r="B8" t="s">
        <v>19</v>
      </c>
      <c r="C8" t="s">
        <v>20</v>
      </c>
      <c r="D8" t="s">
        <v>55</v>
      </c>
      <c r="E8" t="s">
        <v>22</v>
      </c>
      <c r="F8" t="s">
        <v>56</v>
      </c>
      <c r="G8" t="s">
        <v>57</v>
      </c>
      <c r="H8" t="s">
        <v>25</v>
      </c>
      <c r="I8">
        <v>25290</v>
      </c>
      <c r="J8">
        <v>17276</v>
      </c>
      <c r="K8" t="s">
        <v>58</v>
      </c>
      <c r="L8" t="s">
        <v>27</v>
      </c>
      <c r="M8">
        <v>7</v>
      </c>
      <c r="N8">
        <v>7</v>
      </c>
      <c r="O8">
        <v>7</v>
      </c>
      <c r="P8">
        <v>26.8</v>
      </c>
      <c r="Q8">
        <v>51.2</v>
      </c>
      <c r="R8">
        <v>25</v>
      </c>
      <c r="S8">
        <v>50</v>
      </c>
      <c r="T8">
        <v>38</v>
      </c>
      <c r="U8" t="s">
        <v>28</v>
      </c>
      <c r="V8">
        <v>8.3911803280000008</v>
      </c>
      <c r="W8">
        <v>32.671803279999999</v>
      </c>
      <c r="X8">
        <v>12659.353999999999</v>
      </c>
    </row>
    <row r="9" spans="1:24" x14ac:dyDescent="0.2">
      <c r="A9" t="s">
        <v>59</v>
      </c>
      <c r="B9" t="s">
        <v>19</v>
      </c>
      <c r="C9" t="s">
        <v>20</v>
      </c>
      <c r="D9" t="s">
        <v>60</v>
      </c>
      <c r="E9" t="s">
        <v>22</v>
      </c>
      <c r="F9" t="s">
        <v>61</v>
      </c>
      <c r="G9" t="s">
        <v>62</v>
      </c>
      <c r="H9" t="s">
        <v>25</v>
      </c>
      <c r="I9">
        <v>20754</v>
      </c>
      <c r="J9">
        <v>13012</v>
      </c>
      <c r="K9" t="s">
        <v>63</v>
      </c>
      <c r="L9" t="s">
        <v>27</v>
      </c>
      <c r="M9">
        <v>7</v>
      </c>
      <c r="N9">
        <v>7</v>
      </c>
      <c r="O9">
        <v>8</v>
      </c>
      <c r="P9">
        <v>-1.4</v>
      </c>
      <c r="Q9">
        <v>26.2</v>
      </c>
      <c r="R9">
        <v>0</v>
      </c>
      <c r="S9">
        <v>25</v>
      </c>
      <c r="T9">
        <v>13</v>
      </c>
      <c r="U9" t="s">
        <v>28</v>
      </c>
      <c r="V9">
        <v>13.66659701</v>
      </c>
      <c r="W9">
        <v>32.510059699999999</v>
      </c>
      <c r="X9">
        <v>12422.379000000001</v>
      </c>
    </row>
    <row r="10" spans="1:24" x14ac:dyDescent="0.2">
      <c r="A10" t="s">
        <v>64</v>
      </c>
      <c r="B10" t="s">
        <v>19</v>
      </c>
      <c r="C10" t="s">
        <v>20</v>
      </c>
      <c r="D10" t="s">
        <v>65</v>
      </c>
      <c r="E10" t="s">
        <v>66</v>
      </c>
      <c r="F10" t="s">
        <v>23</v>
      </c>
      <c r="G10" t="s">
        <v>24</v>
      </c>
      <c r="H10" t="s">
        <v>67</v>
      </c>
      <c r="I10">
        <v>19102</v>
      </c>
      <c r="J10">
        <v>15293</v>
      </c>
      <c r="K10" t="s">
        <v>68</v>
      </c>
      <c r="L10" t="s">
        <v>27</v>
      </c>
      <c r="M10">
        <v>7</v>
      </c>
      <c r="N10">
        <v>8</v>
      </c>
      <c r="O10">
        <v>1</v>
      </c>
      <c r="P10">
        <v>785</v>
      </c>
      <c r="Q10">
        <v>999.2</v>
      </c>
      <c r="R10">
        <v>800</v>
      </c>
      <c r="S10">
        <v>1000</v>
      </c>
      <c r="T10">
        <v>900</v>
      </c>
      <c r="U10" t="s">
        <v>69</v>
      </c>
      <c r="V10">
        <v>3.1384466020000001</v>
      </c>
      <c r="W10">
        <v>34.307281549999999</v>
      </c>
      <c r="X10">
        <v>11630.135</v>
      </c>
    </row>
    <row r="11" spans="1:24" x14ac:dyDescent="0.2">
      <c r="A11" t="s">
        <v>70</v>
      </c>
      <c r="B11" t="s">
        <v>19</v>
      </c>
      <c r="C11" t="s">
        <v>20</v>
      </c>
      <c r="D11" t="s">
        <v>71</v>
      </c>
      <c r="E11" t="s">
        <v>66</v>
      </c>
      <c r="F11" t="s">
        <v>31</v>
      </c>
      <c r="G11" t="s">
        <v>32</v>
      </c>
      <c r="H11" t="s">
        <v>67</v>
      </c>
      <c r="I11">
        <v>23751</v>
      </c>
      <c r="J11">
        <v>17917</v>
      </c>
      <c r="K11" t="s">
        <v>72</v>
      </c>
      <c r="L11" t="s">
        <v>27</v>
      </c>
      <c r="M11">
        <v>7</v>
      </c>
      <c r="N11">
        <v>8</v>
      </c>
      <c r="O11">
        <v>2</v>
      </c>
      <c r="P11">
        <v>600.9</v>
      </c>
      <c r="Q11">
        <v>785.3</v>
      </c>
      <c r="R11">
        <v>600</v>
      </c>
      <c r="S11">
        <v>800</v>
      </c>
      <c r="T11">
        <v>700</v>
      </c>
      <c r="U11" t="s">
        <v>69</v>
      </c>
      <c r="V11">
        <v>3.594142857</v>
      </c>
      <c r="W11">
        <v>34.209186809999999</v>
      </c>
      <c r="X11">
        <v>12916.718999999999</v>
      </c>
    </row>
    <row r="12" spans="1:24" x14ac:dyDescent="0.2">
      <c r="A12" t="s">
        <v>73</v>
      </c>
      <c r="B12" t="s">
        <v>19</v>
      </c>
      <c r="C12" t="s">
        <v>20</v>
      </c>
      <c r="D12" t="s">
        <v>74</v>
      </c>
      <c r="E12" t="s">
        <v>66</v>
      </c>
      <c r="F12" t="s">
        <v>36</v>
      </c>
      <c r="G12" t="s">
        <v>37</v>
      </c>
      <c r="H12" t="s">
        <v>67</v>
      </c>
      <c r="I12">
        <v>35383</v>
      </c>
      <c r="J12">
        <v>24403</v>
      </c>
      <c r="K12" t="s">
        <v>75</v>
      </c>
      <c r="L12" t="s">
        <v>27</v>
      </c>
      <c r="M12">
        <v>7</v>
      </c>
      <c r="N12">
        <v>8</v>
      </c>
      <c r="O12">
        <v>3</v>
      </c>
      <c r="P12">
        <v>494.6</v>
      </c>
      <c r="Q12">
        <v>600.29999999999995</v>
      </c>
      <c r="R12">
        <v>400</v>
      </c>
      <c r="S12">
        <v>600</v>
      </c>
      <c r="T12">
        <v>500</v>
      </c>
      <c r="U12" t="s">
        <v>69</v>
      </c>
      <c r="V12">
        <v>3.9656976739999998</v>
      </c>
      <c r="W12">
        <v>34.121131779999999</v>
      </c>
      <c r="X12">
        <v>6180.9290000000001</v>
      </c>
    </row>
    <row r="13" spans="1:24" x14ac:dyDescent="0.2">
      <c r="A13" t="s">
        <v>76</v>
      </c>
      <c r="B13" t="s">
        <v>19</v>
      </c>
      <c r="C13" t="s">
        <v>20</v>
      </c>
      <c r="D13" t="s">
        <v>77</v>
      </c>
      <c r="E13" t="s">
        <v>66</v>
      </c>
      <c r="F13" t="s">
        <v>41</v>
      </c>
      <c r="G13" t="s">
        <v>42</v>
      </c>
      <c r="H13" t="s">
        <v>67</v>
      </c>
      <c r="I13">
        <v>13488</v>
      </c>
      <c r="J13">
        <v>9746</v>
      </c>
      <c r="K13" t="s">
        <v>78</v>
      </c>
      <c r="L13" t="s">
        <v>27</v>
      </c>
      <c r="M13">
        <v>7</v>
      </c>
      <c r="N13">
        <v>8</v>
      </c>
      <c r="O13">
        <v>4</v>
      </c>
      <c r="P13">
        <v>300.60000000000002</v>
      </c>
      <c r="Q13">
        <v>493.8</v>
      </c>
      <c r="R13">
        <v>200</v>
      </c>
      <c r="S13">
        <v>400</v>
      </c>
      <c r="T13">
        <v>300</v>
      </c>
      <c r="U13" t="s">
        <v>69</v>
      </c>
      <c r="V13">
        <v>4.3474369749999999</v>
      </c>
      <c r="W13">
        <v>33.939911760000001</v>
      </c>
      <c r="X13">
        <v>12878.117</v>
      </c>
    </row>
    <row r="14" spans="1:24" x14ac:dyDescent="0.2">
      <c r="A14" t="s">
        <v>79</v>
      </c>
      <c r="B14" t="s">
        <v>19</v>
      </c>
      <c r="C14" t="s">
        <v>20</v>
      </c>
      <c r="D14" t="s">
        <v>80</v>
      </c>
      <c r="E14" t="s">
        <v>66</v>
      </c>
      <c r="F14" t="s">
        <v>46</v>
      </c>
      <c r="G14" t="s">
        <v>47</v>
      </c>
      <c r="H14" t="s">
        <v>67</v>
      </c>
      <c r="I14">
        <v>0</v>
      </c>
      <c r="J14">
        <v>0</v>
      </c>
      <c r="K14" t="s">
        <v>81</v>
      </c>
      <c r="L14" t="s">
        <v>27</v>
      </c>
      <c r="M14">
        <v>7</v>
      </c>
      <c r="N14">
        <v>8</v>
      </c>
      <c r="O14">
        <v>5</v>
      </c>
      <c r="P14">
        <v>100.2</v>
      </c>
      <c r="Q14">
        <v>299.60000000000002</v>
      </c>
      <c r="R14">
        <v>100</v>
      </c>
      <c r="S14">
        <v>200</v>
      </c>
      <c r="T14">
        <v>150</v>
      </c>
      <c r="U14" t="s">
        <v>69</v>
      </c>
      <c r="V14">
        <v>5.4434299069999996</v>
      </c>
      <c r="W14">
        <v>33.631694699999997</v>
      </c>
      <c r="X14">
        <v>10798.781999999999</v>
      </c>
    </row>
    <row r="15" spans="1:24" x14ac:dyDescent="0.2">
      <c r="A15" t="s">
        <v>82</v>
      </c>
      <c r="B15" t="s">
        <v>19</v>
      </c>
      <c r="C15" t="s">
        <v>20</v>
      </c>
      <c r="D15" t="s">
        <v>83</v>
      </c>
      <c r="E15" t="s">
        <v>66</v>
      </c>
      <c r="F15" t="s">
        <v>51</v>
      </c>
      <c r="G15" t="s">
        <v>52</v>
      </c>
      <c r="H15" t="s">
        <v>67</v>
      </c>
      <c r="I15">
        <v>26972</v>
      </c>
      <c r="J15">
        <v>12905</v>
      </c>
      <c r="K15" t="s">
        <v>84</v>
      </c>
      <c r="L15" t="s">
        <v>27</v>
      </c>
      <c r="M15">
        <v>7</v>
      </c>
      <c r="N15">
        <v>8</v>
      </c>
      <c r="O15">
        <v>6</v>
      </c>
      <c r="P15">
        <v>51.1</v>
      </c>
      <c r="Q15">
        <v>98.7</v>
      </c>
      <c r="R15">
        <v>50</v>
      </c>
      <c r="S15">
        <v>100</v>
      </c>
      <c r="T15">
        <v>75</v>
      </c>
      <c r="U15" t="s">
        <v>69</v>
      </c>
      <c r="V15">
        <v>6.737816327</v>
      </c>
      <c r="W15">
        <v>32.745374150000004</v>
      </c>
      <c r="X15">
        <v>12982.977999999999</v>
      </c>
    </row>
    <row r="16" spans="1:24" x14ac:dyDescent="0.2">
      <c r="A16" t="s">
        <v>85</v>
      </c>
      <c r="B16" t="s">
        <v>19</v>
      </c>
      <c r="C16" t="s">
        <v>20</v>
      </c>
      <c r="D16" t="s">
        <v>86</v>
      </c>
      <c r="E16" t="s">
        <v>66</v>
      </c>
      <c r="F16" t="s">
        <v>56</v>
      </c>
      <c r="G16" t="s">
        <v>57</v>
      </c>
      <c r="H16" t="s">
        <v>67</v>
      </c>
      <c r="I16">
        <v>20774</v>
      </c>
      <c r="J16">
        <v>8688</v>
      </c>
      <c r="K16" t="s">
        <v>87</v>
      </c>
      <c r="L16" t="s">
        <v>27</v>
      </c>
      <c r="M16">
        <v>7</v>
      </c>
      <c r="N16">
        <v>8</v>
      </c>
      <c r="O16">
        <v>7</v>
      </c>
      <c r="P16">
        <v>24.5</v>
      </c>
      <c r="Q16">
        <v>51.3</v>
      </c>
      <c r="R16">
        <v>25</v>
      </c>
      <c r="S16">
        <v>50</v>
      </c>
      <c r="T16">
        <v>38</v>
      </c>
      <c r="U16" t="s">
        <v>69</v>
      </c>
      <c r="V16">
        <v>9.7718904109999993</v>
      </c>
      <c r="W16">
        <v>32.628780820000003</v>
      </c>
      <c r="X16">
        <v>15330.056</v>
      </c>
    </row>
    <row r="17" spans="1:24" x14ac:dyDescent="0.2">
      <c r="A17" t="s">
        <v>88</v>
      </c>
      <c r="B17" t="s">
        <v>19</v>
      </c>
      <c r="C17" t="s">
        <v>20</v>
      </c>
      <c r="D17" t="s">
        <v>89</v>
      </c>
      <c r="E17" t="s">
        <v>66</v>
      </c>
      <c r="F17" t="s">
        <v>61</v>
      </c>
      <c r="G17" t="s">
        <v>62</v>
      </c>
      <c r="H17" t="s">
        <v>67</v>
      </c>
      <c r="I17">
        <v>26823</v>
      </c>
      <c r="J17">
        <v>16136</v>
      </c>
      <c r="K17" t="s">
        <v>90</v>
      </c>
      <c r="L17" t="s">
        <v>27</v>
      </c>
      <c r="M17">
        <v>7</v>
      </c>
      <c r="N17">
        <v>8</v>
      </c>
      <c r="O17">
        <v>8</v>
      </c>
      <c r="P17">
        <v>-0.3</v>
      </c>
      <c r="Q17">
        <v>24.2</v>
      </c>
      <c r="R17">
        <v>0</v>
      </c>
      <c r="S17">
        <v>25</v>
      </c>
      <c r="T17">
        <v>13</v>
      </c>
      <c r="U17" t="s">
        <v>69</v>
      </c>
      <c r="V17">
        <v>14.2280991</v>
      </c>
      <c r="W17">
        <v>32.528639640000002</v>
      </c>
      <c r="X17">
        <v>11516.456</v>
      </c>
    </row>
    <row r="18" spans="1:24" x14ac:dyDescent="0.2">
      <c r="A18" t="s">
        <v>91</v>
      </c>
      <c r="B18" t="s">
        <v>19</v>
      </c>
      <c r="C18" t="s">
        <v>20</v>
      </c>
      <c r="D18" t="s">
        <v>92</v>
      </c>
      <c r="E18" t="s">
        <v>93</v>
      </c>
      <c r="F18" t="s">
        <v>23</v>
      </c>
      <c r="G18" t="s">
        <v>24</v>
      </c>
      <c r="H18" t="s">
        <v>94</v>
      </c>
      <c r="I18">
        <v>26650</v>
      </c>
      <c r="J18">
        <v>22243</v>
      </c>
      <c r="K18" t="s">
        <v>95</v>
      </c>
      <c r="L18" t="s">
        <v>27</v>
      </c>
      <c r="M18">
        <v>15</v>
      </c>
      <c r="N18">
        <v>11</v>
      </c>
      <c r="O18">
        <v>1</v>
      </c>
      <c r="P18">
        <v>801.2</v>
      </c>
      <c r="Q18">
        <v>1000.4</v>
      </c>
      <c r="R18">
        <v>800</v>
      </c>
      <c r="S18">
        <v>1000</v>
      </c>
      <c r="T18">
        <v>900</v>
      </c>
      <c r="U18" t="s">
        <v>28</v>
      </c>
      <c r="V18">
        <v>3.4538469749999998</v>
      </c>
      <c r="W18">
        <v>34.271071169999999</v>
      </c>
      <c r="X18">
        <v>9556.6579999999994</v>
      </c>
    </row>
    <row r="19" spans="1:24" x14ac:dyDescent="0.2">
      <c r="A19" t="s">
        <v>96</v>
      </c>
      <c r="B19" t="s">
        <v>19</v>
      </c>
      <c r="C19" t="s">
        <v>20</v>
      </c>
      <c r="D19" t="s">
        <v>97</v>
      </c>
      <c r="E19" t="s">
        <v>93</v>
      </c>
      <c r="F19" t="s">
        <v>31</v>
      </c>
      <c r="G19" t="s">
        <v>32</v>
      </c>
      <c r="H19" t="s">
        <v>94</v>
      </c>
      <c r="I19">
        <v>23019</v>
      </c>
      <c r="J19">
        <v>15480</v>
      </c>
      <c r="K19" t="s">
        <v>98</v>
      </c>
      <c r="L19" t="s">
        <v>27</v>
      </c>
      <c r="M19">
        <v>15</v>
      </c>
      <c r="N19">
        <v>11</v>
      </c>
      <c r="O19">
        <v>2</v>
      </c>
      <c r="P19">
        <v>601.5</v>
      </c>
      <c r="Q19">
        <v>800.5</v>
      </c>
      <c r="R19">
        <v>600</v>
      </c>
      <c r="S19">
        <v>800</v>
      </c>
      <c r="T19">
        <v>700</v>
      </c>
      <c r="U19" t="s">
        <v>28</v>
      </c>
      <c r="V19">
        <v>3.903446701</v>
      </c>
      <c r="W19">
        <v>34.14325127</v>
      </c>
      <c r="X19">
        <v>10579.837</v>
      </c>
    </row>
    <row r="20" spans="1:24" x14ac:dyDescent="0.2">
      <c r="A20" t="s">
        <v>99</v>
      </c>
      <c r="B20" t="s">
        <v>19</v>
      </c>
      <c r="C20" t="s">
        <v>20</v>
      </c>
      <c r="D20" t="s">
        <v>100</v>
      </c>
      <c r="E20" t="s">
        <v>93</v>
      </c>
      <c r="F20" t="s">
        <v>36</v>
      </c>
      <c r="G20" t="s">
        <v>37</v>
      </c>
      <c r="H20" t="s">
        <v>94</v>
      </c>
      <c r="I20">
        <v>17012</v>
      </c>
      <c r="J20">
        <v>15777</v>
      </c>
      <c r="K20" t="s">
        <v>101</v>
      </c>
      <c r="L20" t="s">
        <v>27</v>
      </c>
      <c r="M20">
        <v>15</v>
      </c>
      <c r="N20">
        <v>11</v>
      </c>
      <c r="O20">
        <v>3</v>
      </c>
      <c r="P20">
        <v>400.8</v>
      </c>
      <c r="Q20">
        <v>601.1</v>
      </c>
      <c r="R20">
        <v>400</v>
      </c>
      <c r="S20">
        <v>600</v>
      </c>
      <c r="T20">
        <v>500</v>
      </c>
      <c r="U20" t="s">
        <v>28</v>
      </c>
      <c r="V20">
        <v>4.8128966789999996</v>
      </c>
      <c r="W20">
        <v>33.982047970000004</v>
      </c>
      <c r="X20">
        <v>12301.474</v>
      </c>
    </row>
    <row r="21" spans="1:24" x14ac:dyDescent="0.2">
      <c r="A21" t="s">
        <v>102</v>
      </c>
      <c r="B21" t="s">
        <v>19</v>
      </c>
      <c r="C21" t="s">
        <v>20</v>
      </c>
      <c r="D21" t="s">
        <v>103</v>
      </c>
      <c r="E21" t="s">
        <v>93</v>
      </c>
      <c r="F21" t="s">
        <v>41</v>
      </c>
      <c r="G21" t="s">
        <v>42</v>
      </c>
      <c r="H21" t="s">
        <v>94</v>
      </c>
      <c r="I21">
        <v>15699</v>
      </c>
      <c r="J21">
        <v>11601</v>
      </c>
      <c r="K21" t="s">
        <v>104</v>
      </c>
      <c r="L21" t="s">
        <v>27</v>
      </c>
      <c r="M21">
        <v>15</v>
      </c>
      <c r="N21">
        <v>11</v>
      </c>
      <c r="O21">
        <v>4</v>
      </c>
      <c r="P21">
        <v>201.4</v>
      </c>
      <c r="Q21">
        <v>400.4</v>
      </c>
      <c r="R21">
        <v>200</v>
      </c>
      <c r="S21">
        <v>400</v>
      </c>
      <c r="T21">
        <v>300</v>
      </c>
      <c r="U21" t="s">
        <v>28</v>
      </c>
      <c r="V21">
        <v>7.0107637540000001</v>
      </c>
      <c r="W21">
        <v>33.92500647</v>
      </c>
      <c r="X21">
        <v>11559.111999999999</v>
      </c>
    </row>
    <row r="22" spans="1:24" x14ac:dyDescent="0.2">
      <c r="A22" t="s">
        <v>105</v>
      </c>
      <c r="B22" t="s">
        <v>19</v>
      </c>
      <c r="C22" t="s">
        <v>20</v>
      </c>
      <c r="D22" t="s">
        <v>106</v>
      </c>
      <c r="E22" t="s">
        <v>93</v>
      </c>
      <c r="F22" t="s">
        <v>46</v>
      </c>
      <c r="G22" t="s">
        <v>47</v>
      </c>
      <c r="H22" t="s">
        <v>94</v>
      </c>
      <c r="I22">
        <v>0</v>
      </c>
      <c r="J22">
        <v>0</v>
      </c>
      <c r="K22" t="s">
        <v>107</v>
      </c>
      <c r="L22" t="s">
        <v>27</v>
      </c>
      <c r="M22">
        <v>15</v>
      </c>
      <c r="N22">
        <v>11</v>
      </c>
      <c r="O22">
        <v>5</v>
      </c>
      <c r="P22">
        <v>102.6</v>
      </c>
      <c r="Q22">
        <v>200.7</v>
      </c>
      <c r="R22">
        <v>100</v>
      </c>
      <c r="S22">
        <v>200</v>
      </c>
      <c r="T22">
        <v>150</v>
      </c>
      <c r="U22" t="s">
        <v>28</v>
      </c>
      <c r="V22">
        <v>8.4974320989999992</v>
      </c>
      <c r="W22">
        <v>33.446851850000002</v>
      </c>
      <c r="X22">
        <v>12587.763999999999</v>
      </c>
    </row>
    <row r="23" spans="1:24" x14ac:dyDescent="0.2">
      <c r="A23" t="s">
        <v>108</v>
      </c>
      <c r="B23" t="s">
        <v>19</v>
      </c>
      <c r="C23" t="s">
        <v>20</v>
      </c>
      <c r="D23" t="s">
        <v>109</v>
      </c>
      <c r="E23" t="s">
        <v>93</v>
      </c>
      <c r="F23" t="s">
        <v>51</v>
      </c>
      <c r="G23" t="s">
        <v>52</v>
      </c>
      <c r="H23" t="s">
        <v>94</v>
      </c>
      <c r="I23">
        <v>29078</v>
      </c>
      <c r="J23">
        <v>18612</v>
      </c>
      <c r="K23" t="s">
        <v>110</v>
      </c>
      <c r="L23" t="s">
        <v>27</v>
      </c>
      <c r="M23">
        <v>15</v>
      </c>
      <c r="N23">
        <v>11</v>
      </c>
      <c r="O23">
        <v>6</v>
      </c>
      <c r="P23">
        <v>52.2</v>
      </c>
      <c r="Q23">
        <v>102.2</v>
      </c>
      <c r="R23">
        <v>50</v>
      </c>
      <c r="S23">
        <v>100</v>
      </c>
      <c r="T23">
        <v>75</v>
      </c>
      <c r="U23" t="s">
        <v>28</v>
      </c>
      <c r="V23">
        <v>9.5305471700000002</v>
      </c>
      <c r="W23">
        <v>32.912924529999998</v>
      </c>
      <c r="X23">
        <v>12783.785</v>
      </c>
    </row>
    <row r="24" spans="1:24" x14ac:dyDescent="0.2">
      <c r="A24" t="s">
        <v>111</v>
      </c>
      <c r="B24" t="s">
        <v>19</v>
      </c>
      <c r="C24" t="s">
        <v>20</v>
      </c>
      <c r="D24" t="s">
        <v>112</v>
      </c>
      <c r="E24" t="s">
        <v>93</v>
      </c>
      <c r="F24" t="s">
        <v>56</v>
      </c>
      <c r="G24" t="s">
        <v>57</v>
      </c>
      <c r="H24" t="s">
        <v>94</v>
      </c>
      <c r="I24">
        <v>33373</v>
      </c>
      <c r="J24">
        <v>17770</v>
      </c>
      <c r="K24" t="s">
        <v>113</v>
      </c>
      <c r="L24" t="s">
        <v>27</v>
      </c>
      <c r="M24">
        <v>15</v>
      </c>
      <c r="N24">
        <v>11</v>
      </c>
      <c r="O24">
        <v>7</v>
      </c>
      <c r="P24">
        <v>25.8</v>
      </c>
      <c r="Q24">
        <v>51.8</v>
      </c>
      <c r="R24">
        <v>25</v>
      </c>
      <c r="S24">
        <v>50</v>
      </c>
      <c r="T24">
        <v>38</v>
      </c>
      <c r="U24" t="s">
        <v>28</v>
      </c>
      <c r="V24">
        <v>12.4443964</v>
      </c>
      <c r="W24">
        <v>32.750810809999997</v>
      </c>
      <c r="X24">
        <v>8585.49</v>
      </c>
    </row>
    <row r="25" spans="1:24" x14ac:dyDescent="0.2">
      <c r="A25" t="s">
        <v>114</v>
      </c>
      <c r="B25" t="s">
        <v>19</v>
      </c>
      <c r="C25" t="s">
        <v>20</v>
      </c>
      <c r="D25" t="s">
        <v>115</v>
      </c>
      <c r="E25" t="s">
        <v>93</v>
      </c>
      <c r="F25" t="s">
        <v>61</v>
      </c>
      <c r="G25" t="s">
        <v>62</v>
      </c>
      <c r="H25" t="s">
        <v>94</v>
      </c>
      <c r="I25">
        <v>25699</v>
      </c>
      <c r="J25">
        <v>15476</v>
      </c>
      <c r="K25" t="s">
        <v>116</v>
      </c>
      <c r="L25" t="s">
        <v>27</v>
      </c>
      <c r="M25">
        <v>15</v>
      </c>
      <c r="N25">
        <v>11</v>
      </c>
      <c r="O25">
        <v>8</v>
      </c>
      <c r="P25">
        <v>0.3</v>
      </c>
      <c r="Q25">
        <v>25.7</v>
      </c>
      <c r="R25">
        <v>0</v>
      </c>
      <c r="S25">
        <v>25</v>
      </c>
      <c r="T25">
        <v>13</v>
      </c>
      <c r="U25" t="s">
        <v>28</v>
      </c>
      <c r="V25">
        <v>17.535264000000002</v>
      </c>
      <c r="W25">
        <v>32.766112</v>
      </c>
      <c r="X25">
        <v>13098.522000000001</v>
      </c>
    </row>
    <row r="26" spans="1:24" x14ac:dyDescent="0.2">
      <c r="A26" t="s">
        <v>117</v>
      </c>
      <c r="B26" t="s">
        <v>19</v>
      </c>
      <c r="C26" t="s">
        <v>20</v>
      </c>
      <c r="D26" t="s">
        <v>118</v>
      </c>
      <c r="E26" t="s">
        <v>119</v>
      </c>
      <c r="F26" t="s">
        <v>23</v>
      </c>
      <c r="G26" t="s">
        <v>24</v>
      </c>
      <c r="H26" t="s">
        <v>120</v>
      </c>
      <c r="I26">
        <v>13756</v>
      </c>
      <c r="J26">
        <v>12585</v>
      </c>
      <c r="K26" t="s">
        <v>121</v>
      </c>
      <c r="L26" t="s">
        <v>27</v>
      </c>
      <c r="M26">
        <v>15</v>
      </c>
      <c r="N26">
        <v>12</v>
      </c>
      <c r="O26">
        <v>1</v>
      </c>
      <c r="P26">
        <v>799.3</v>
      </c>
      <c r="Q26">
        <v>998.2</v>
      </c>
      <c r="R26">
        <v>800</v>
      </c>
      <c r="S26">
        <v>1000</v>
      </c>
      <c r="T26">
        <v>900</v>
      </c>
      <c r="U26" t="s">
        <v>69</v>
      </c>
      <c r="V26">
        <v>3.4402536760000002</v>
      </c>
      <c r="W26">
        <v>34.281084559999996</v>
      </c>
      <c r="X26">
        <v>5808.1019999999999</v>
      </c>
    </row>
    <row r="27" spans="1:24" x14ac:dyDescent="0.2">
      <c r="A27" t="s">
        <v>122</v>
      </c>
      <c r="B27" t="s">
        <v>19</v>
      </c>
      <c r="C27" t="s">
        <v>20</v>
      </c>
      <c r="D27" t="s">
        <v>123</v>
      </c>
      <c r="E27" t="s">
        <v>119</v>
      </c>
      <c r="F27" t="s">
        <v>31</v>
      </c>
      <c r="G27" t="s">
        <v>32</v>
      </c>
      <c r="H27" t="s">
        <v>120</v>
      </c>
      <c r="I27">
        <v>25757</v>
      </c>
      <c r="J27">
        <v>15777</v>
      </c>
      <c r="K27" t="s">
        <v>124</v>
      </c>
      <c r="L27" t="s">
        <v>27</v>
      </c>
      <c r="M27">
        <v>15</v>
      </c>
      <c r="N27">
        <v>12</v>
      </c>
      <c r="O27">
        <v>2</v>
      </c>
      <c r="P27">
        <v>699.8</v>
      </c>
      <c r="Q27">
        <v>798</v>
      </c>
      <c r="R27">
        <v>600</v>
      </c>
      <c r="S27">
        <v>800</v>
      </c>
      <c r="T27">
        <v>700</v>
      </c>
      <c r="U27" t="s">
        <v>69</v>
      </c>
      <c r="V27">
        <v>3.804479798</v>
      </c>
      <c r="W27">
        <v>34.16780808</v>
      </c>
      <c r="X27">
        <v>13239.33</v>
      </c>
    </row>
    <row r="28" spans="1:24" x14ac:dyDescent="0.2">
      <c r="A28" t="s">
        <v>125</v>
      </c>
      <c r="B28" t="s">
        <v>19</v>
      </c>
      <c r="C28" t="s">
        <v>20</v>
      </c>
      <c r="D28" t="s">
        <v>126</v>
      </c>
      <c r="E28" t="s">
        <v>119</v>
      </c>
      <c r="F28" t="s">
        <v>36</v>
      </c>
      <c r="G28" t="s">
        <v>37</v>
      </c>
      <c r="H28" t="s">
        <v>120</v>
      </c>
      <c r="I28">
        <v>17358</v>
      </c>
      <c r="J28">
        <v>15305</v>
      </c>
      <c r="K28" t="s">
        <v>127</v>
      </c>
      <c r="L28" t="s">
        <v>27</v>
      </c>
      <c r="M28">
        <v>15</v>
      </c>
      <c r="N28">
        <v>12</v>
      </c>
      <c r="O28">
        <v>3</v>
      </c>
      <c r="P28">
        <v>399.4</v>
      </c>
      <c r="Q28">
        <v>699.5</v>
      </c>
      <c r="R28">
        <v>400</v>
      </c>
      <c r="S28">
        <v>600</v>
      </c>
      <c r="T28">
        <v>500</v>
      </c>
      <c r="U28" t="s">
        <v>69</v>
      </c>
      <c r="V28">
        <v>4.6398329240000002</v>
      </c>
      <c r="W28">
        <v>34.00551351</v>
      </c>
      <c r="X28">
        <v>13672.195</v>
      </c>
    </row>
    <row r="29" spans="1:24" x14ac:dyDescent="0.2">
      <c r="A29" t="s">
        <v>128</v>
      </c>
      <c r="B29" t="s">
        <v>19</v>
      </c>
      <c r="C29" t="s">
        <v>20</v>
      </c>
      <c r="D29" t="s">
        <v>129</v>
      </c>
      <c r="E29" t="s">
        <v>119</v>
      </c>
      <c r="F29" t="s">
        <v>41</v>
      </c>
      <c r="G29" t="s">
        <v>42</v>
      </c>
      <c r="H29" t="s">
        <v>120</v>
      </c>
      <c r="I29">
        <v>18813</v>
      </c>
      <c r="J29">
        <v>13659</v>
      </c>
      <c r="K29" t="s">
        <v>130</v>
      </c>
      <c r="L29" t="s">
        <v>27</v>
      </c>
      <c r="M29">
        <v>15</v>
      </c>
      <c r="N29">
        <v>12</v>
      </c>
      <c r="O29">
        <v>4</v>
      </c>
      <c r="P29">
        <v>184.4</v>
      </c>
      <c r="Q29">
        <v>398.1</v>
      </c>
      <c r="R29">
        <v>200</v>
      </c>
      <c r="S29">
        <v>400</v>
      </c>
      <c r="T29">
        <v>300</v>
      </c>
      <c r="U29" t="s">
        <v>69</v>
      </c>
      <c r="V29">
        <v>7.0311581199999997</v>
      </c>
      <c r="W29">
        <v>33.906696580000002</v>
      </c>
      <c r="X29">
        <v>11106.576999999999</v>
      </c>
    </row>
    <row r="30" spans="1:24" x14ac:dyDescent="0.2">
      <c r="A30" t="s">
        <v>131</v>
      </c>
      <c r="B30" t="s">
        <v>19</v>
      </c>
      <c r="C30" t="s">
        <v>20</v>
      </c>
      <c r="D30" t="s">
        <v>132</v>
      </c>
      <c r="E30" t="s">
        <v>119</v>
      </c>
      <c r="F30" t="s">
        <v>46</v>
      </c>
      <c r="G30" t="s">
        <v>47</v>
      </c>
      <c r="H30" t="s">
        <v>120</v>
      </c>
      <c r="I30">
        <v>0</v>
      </c>
      <c r="J30">
        <v>0</v>
      </c>
      <c r="K30" t="s">
        <v>133</v>
      </c>
      <c r="L30" t="s">
        <v>27</v>
      </c>
      <c r="M30">
        <v>15</v>
      </c>
      <c r="N30">
        <v>12</v>
      </c>
      <c r="O30">
        <v>5</v>
      </c>
      <c r="P30">
        <v>101.1</v>
      </c>
      <c r="Q30">
        <v>183.9</v>
      </c>
      <c r="R30">
        <v>100</v>
      </c>
      <c r="S30">
        <v>200</v>
      </c>
      <c r="T30">
        <v>150</v>
      </c>
      <c r="U30" t="s">
        <v>69</v>
      </c>
      <c r="V30">
        <v>8.5873038669999993</v>
      </c>
      <c r="W30">
        <v>33.304712709999997</v>
      </c>
      <c r="X30">
        <v>13729.252</v>
      </c>
    </row>
    <row r="31" spans="1:24" x14ac:dyDescent="0.2">
      <c r="A31" t="s">
        <v>134</v>
      </c>
      <c r="B31" t="s">
        <v>19</v>
      </c>
      <c r="C31" t="s">
        <v>20</v>
      </c>
      <c r="D31" t="s">
        <v>135</v>
      </c>
      <c r="E31" t="s">
        <v>119</v>
      </c>
      <c r="F31" t="s">
        <v>51</v>
      </c>
      <c r="G31" t="s">
        <v>52</v>
      </c>
      <c r="H31" t="s">
        <v>120</v>
      </c>
      <c r="I31">
        <v>37101</v>
      </c>
      <c r="J31">
        <v>34846</v>
      </c>
      <c r="K31" t="s">
        <v>136</v>
      </c>
      <c r="L31" t="s">
        <v>27</v>
      </c>
      <c r="M31">
        <v>15</v>
      </c>
      <c r="N31">
        <v>12</v>
      </c>
      <c r="O31">
        <v>6</v>
      </c>
      <c r="P31">
        <v>51.4</v>
      </c>
      <c r="Q31">
        <v>101.3</v>
      </c>
      <c r="R31">
        <v>50</v>
      </c>
      <c r="S31">
        <v>100</v>
      </c>
      <c r="T31">
        <v>75</v>
      </c>
      <c r="U31" t="s">
        <v>69</v>
      </c>
      <c r="V31">
        <v>9.2238076919999994</v>
      </c>
      <c r="W31">
        <v>32.864184620000003</v>
      </c>
      <c r="X31">
        <v>10225.798000000001</v>
      </c>
    </row>
    <row r="32" spans="1:24" x14ac:dyDescent="0.2">
      <c r="A32" t="s">
        <v>137</v>
      </c>
      <c r="B32" t="s">
        <v>19</v>
      </c>
      <c r="C32" t="s">
        <v>20</v>
      </c>
      <c r="D32" t="s">
        <v>138</v>
      </c>
      <c r="E32" t="s">
        <v>119</v>
      </c>
      <c r="F32" t="s">
        <v>56</v>
      </c>
      <c r="G32" t="s">
        <v>57</v>
      </c>
      <c r="H32" t="s">
        <v>120</v>
      </c>
      <c r="I32">
        <v>8507</v>
      </c>
      <c r="J32">
        <v>7112</v>
      </c>
      <c r="K32" t="s">
        <v>139</v>
      </c>
      <c r="L32" t="s">
        <v>27</v>
      </c>
      <c r="M32">
        <v>15</v>
      </c>
      <c r="N32">
        <v>12</v>
      </c>
      <c r="O32">
        <v>7</v>
      </c>
      <c r="P32">
        <v>25.5</v>
      </c>
      <c r="Q32">
        <v>51.9</v>
      </c>
      <c r="R32">
        <v>25</v>
      </c>
      <c r="S32">
        <v>50</v>
      </c>
      <c r="T32">
        <v>38</v>
      </c>
      <c r="U32" t="s">
        <v>69</v>
      </c>
      <c r="V32">
        <v>12.62259223</v>
      </c>
      <c r="W32">
        <v>32.745961170000001</v>
      </c>
      <c r="X32">
        <v>14386.058000000001</v>
      </c>
    </row>
    <row r="33" spans="1:24" x14ac:dyDescent="0.2">
      <c r="A33" t="s">
        <v>140</v>
      </c>
      <c r="B33" t="s">
        <v>19</v>
      </c>
      <c r="C33" t="s">
        <v>20</v>
      </c>
      <c r="D33" t="s">
        <v>141</v>
      </c>
      <c r="E33" t="s">
        <v>119</v>
      </c>
      <c r="F33" t="s">
        <v>61</v>
      </c>
      <c r="G33" t="s">
        <v>62</v>
      </c>
      <c r="H33" t="s">
        <v>120</v>
      </c>
      <c r="I33">
        <v>30389</v>
      </c>
      <c r="J33">
        <v>27408</v>
      </c>
      <c r="K33" t="s">
        <v>142</v>
      </c>
      <c r="L33" t="s">
        <v>27</v>
      </c>
      <c r="M33">
        <v>15</v>
      </c>
      <c r="N33">
        <v>12</v>
      </c>
      <c r="O33">
        <v>8</v>
      </c>
      <c r="P33">
        <v>-0.6</v>
      </c>
      <c r="Q33">
        <v>25.2</v>
      </c>
      <c r="R33">
        <v>0</v>
      </c>
      <c r="S33">
        <v>25</v>
      </c>
      <c r="T33">
        <v>13</v>
      </c>
      <c r="U33" t="s">
        <v>69</v>
      </c>
      <c r="V33">
        <v>17.452018519999999</v>
      </c>
      <c r="W33">
        <v>32.786601849999997</v>
      </c>
      <c r="X33">
        <v>11701.664000000001</v>
      </c>
    </row>
    <row r="34" spans="1:24" x14ac:dyDescent="0.2">
      <c r="A34" t="s">
        <v>143</v>
      </c>
      <c r="B34" t="s">
        <v>19</v>
      </c>
      <c r="C34" t="s">
        <v>20</v>
      </c>
      <c r="D34" t="s">
        <v>144</v>
      </c>
      <c r="E34" t="s">
        <v>145</v>
      </c>
      <c r="F34" t="s">
        <v>23</v>
      </c>
      <c r="G34" t="s">
        <v>24</v>
      </c>
      <c r="H34" t="s">
        <v>146</v>
      </c>
      <c r="I34">
        <v>15890</v>
      </c>
      <c r="J34">
        <v>14798</v>
      </c>
      <c r="K34" t="s">
        <v>147</v>
      </c>
      <c r="L34" t="s">
        <v>27</v>
      </c>
      <c r="M34">
        <v>34</v>
      </c>
      <c r="N34">
        <v>26</v>
      </c>
      <c r="O34">
        <v>1</v>
      </c>
      <c r="P34">
        <v>800.3</v>
      </c>
      <c r="Q34">
        <v>1000.8</v>
      </c>
      <c r="R34">
        <v>800</v>
      </c>
      <c r="S34">
        <v>1000</v>
      </c>
      <c r="T34">
        <v>900</v>
      </c>
      <c r="U34" t="s">
        <v>69</v>
      </c>
      <c r="V34">
        <v>3.923738095</v>
      </c>
      <c r="W34">
        <v>34.349753970000002</v>
      </c>
      <c r="X34">
        <v>10904.444</v>
      </c>
    </row>
    <row r="35" spans="1:24" x14ac:dyDescent="0.2">
      <c r="A35" t="s">
        <v>148</v>
      </c>
      <c r="B35" t="s">
        <v>19</v>
      </c>
      <c r="C35" t="s">
        <v>20</v>
      </c>
      <c r="D35" t="s">
        <v>149</v>
      </c>
      <c r="E35" t="s">
        <v>145</v>
      </c>
      <c r="F35" t="s">
        <v>31</v>
      </c>
      <c r="G35" t="s">
        <v>32</v>
      </c>
      <c r="H35" t="s">
        <v>146</v>
      </c>
      <c r="I35">
        <v>24892</v>
      </c>
      <c r="J35">
        <v>7011</v>
      </c>
      <c r="K35" t="s">
        <v>150</v>
      </c>
      <c r="L35" t="s">
        <v>27</v>
      </c>
      <c r="M35">
        <v>34</v>
      </c>
      <c r="N35">
        <v>26</v>
      </c>
      <c r="O35">
        <v>2</v>
      </c>
      <c r="P35">
        <v>600.4</v>
      </c>
      <c r="Q35">
        <v>799.8</v>
      </c>
      <c r="R35">
        <v>600</v>
      </c>
      <c r="S35">
        <v>800</v>
      </c>
      <c r="T35">
        <v>700</v>
      </c>
      <c r="U35" t="s">
        <v>69</v>
      </c>
      <c r="V35">
        <v>4.4812391299999996</v>
      </c>
      <c r="W35">
        <v>34.184381989999999</v>
      </c>
      <c r="X35">
        <v>13469.514999999999</v>
      </c>
    </row>
    <row r="36" spans="1:24" x14ac:dyDescent="0.2">
      <c r="A36" t="s">
        <v>151</v>
      </c>
      <c r="B36" t="s">
        <v>19</v>
      </c>
      <c r="C36" t="s">
        <v>20</v>
      </c>
      <c r="D36" t="s">
        <v>152</v>
      </c>
      <c r="E36" t="s">
        <v>145</v>
      </c>
      <c r="F36" t="s">
        <v>36</v>
      </c>
      <c r="G36" t="s">
        <v>37</v>
      </c>
      <c r="H36" t="s">
        <v>146</v>
      </c>
      <c r="I36">
        <v>30654</v>
      </c>
      <c r="J36">
        <v>2453</v>
      </c>
      <c r="K36" t="s">
        <v>153</v>
      </c>
      <c r="L36" t="s">
        <v>27</v>
      </c>
      <c r="M36">
        <v>34</v>
      </c>
      <c r="N36">
        <v>26</v>
      </c>
      <c r="O36">
        <v>3</v>
      </c>
      <c r="P36">
        <v>401.9</v>
      </c>
      <c r="Q36">
        <v>600.1</v>
      </c>
      <c r="R36">
        <v>400</v>
      </c>
      <c r="S36">
        <v>600</v>
      </c>
      <c r="T36">
        <v>500</v>
      </c>
      <c r="U36" t="s">
        <v>69</v>
      </c>
      <c r="V36">
        <v>5.5798587570000002</v>
      </c>
      <c r="W36">
        <v>34.03598023</v>
      </c>
      <c r="X36">
        <v>10451.361999999999</v>
      </c>
    </row>
    <row r="37" spans="1:24" x14ac:dyDescent="0.2">
      <c r="A37" t="s">
        <v>154</v>
      </c>
      <c r="B37" t="s">
        <v>19</v>
      </c>
      <c r="C37" t="s">
        <v>20</v>
      </c>
      <c r="D37" t="s">
        <v>155</v>
      </c>
      <c r="E37" t="s">
        <v>145</v>
      </c>
      <c r="F37" t="s">
        <v>41</v>
      </c>
      <c r="G37" t="s">
        <v>42</v>
      </c>
      <c r="H37" t="s">
        <v>146</v>
      </c>
      <c r="I37">
        <v>19133</v>
      </c>
      <c r="J37">
        <v>10582</v>
      </c>
      <c r="K37" t="s">
        <v>156</v>
      </c>
      <c r="L37" t="s">
        <v>27</v>
      </c>
      <c r="M37">
        <v>34</v>
      </c>
      <c r="N37">
        <v>26</v>
      </c>
      <c r="O37">
        <v>4</v>
      </c>
      <c r="P37">
        <v>200.3</v>
      </c>
      <c r="Q37">
        <v>401.2</v>
      </c>
      <c r="R37">
        <v>200</v>
      </c>
      <c r="S37">
        <v>400</v>
      </c>
      <c r="T37">
        <v>300</v>
      </c>
      <c r="U37" t="s">
        <v>69</v>
      </c>
      <c r="V37">
        <v>7.9988314090000001</v>
      </c>
      <c r="W37">
        <v>33.913498850000003</v>
      </c>
      <c r="X37">
        <v>12190.450999999999</v>
      </c>
    </row>
    <row r="38" spans="1:24" x14ac:dyDescent="0.2">
      <c r="A38" t="s">
        <v>157</v>
      </c>
      <c r="B38" t="s">
        <v>19</v>
      </c>
      <c r="C38" t="s">
        <v>20</v>
      </c>
      <c r="D38" t="s">
        <v>158</v>
      </c>
      <c r="E38" t="s">
        <v>145</v>
      </c>
      <c r="F38" t="s">
        <v>46</v>
      </c>
      <c r="G38" t="s">
        <v>47</v>
      </c>
      <c r="H38" t="s">
        <v>146</v>
      </c>
      <c r="I38">
        <v>0</v>
      </c>
      <c r="J38">
        <v>0</v>
      </c>
      <c r="K38" t="s">
        <v>159</v>
      </c>
      <c r="L38" t="s">
        <v>27</v>
      </c>
      <c r="M38">
        <v>34</v>
      </c>
      <c r="N38">
        <v>26</v>
      </c>
      <c r="O38">
        <v>5</v>
      </c>
      <c r="P38">
        <v>101.6</v>
      </c>
      <c r="Q38">
        <v>200.3</v>
      </c>
      <c r="R38">
        <v>100</v>
      </c>
      <c r="S38">
        <v>200</v>
      </c>
      <c r="T38">
        <v>150</v>
      </c>
      <c r="U38" t="s">
        <v>69</v>
      </c>
      <c r="V38">
        <v>12.496359590000001</v>
      </c>
      <c r="W38">
        <v>33.667164380000003</v>
      </c>
      <c r="X38">
        <v>12556.205</v>
      </c>
    </row>
    <row r="39" spans="1:24" x14ac:dyDescent="0.2">
      <c r="A39" t="s">
        <v>160</v>
      </c>
      <c r="B39" t="s">
        <v>19</v>
      </c>
      <c r="C39" t="s">
        <v>20</v>
      </c>
      <c r="D39" t="s">
        <v>161</v>
      </c>
      <c r="E39" t="s">
        <v>145</v>
      </c>
      <c r="F39" t="s">
        <v>51</v>
      </c>
      <c r="G39" t="s">
        <v>52</v>
      </c>
      <c r="H39" t="s">
        <v>146</v>
      </c>
      <c r="I39">
        <v>34919</v>
      </c>
      <c r="J39">
        <v>22954</v>
      </c>
      <c r="K39" t="s">
        <v>162</v>
      </c>
      <c r="L39" t="s">
        <v>27</v>
      </c>
      <c r="M39">
        <v>34</v>
      </c>
      <c r="N39">
        <v>26</v>
      </c>
      <c r="O39">
        <v>6</v>
      </c>
      <c r="P39">
        <v>51.4</v>
      </c>
      <c r="Q39">
        <v>101.4</v>
      </c>
      <c r="R39">
        <v>50</v>
      </c>
      <c r="S39">
        <v>100</v>
      </c>
      <c r="T39">
        <v>75</v>
      </c>
      <c r="U39" t="s">
        <v>69</v>
      </c>
      <c r="V39">
        <v>15.715164379999999</v>
      </c>
      <c r="W39">
        <v>33.833993149999998</v>
      </c>
      <c r="X39">
        <v>12491.962</v>
      </c>
    </row>
    <row r="40" spans="1:24" x14ac:dyDescent="0.2">
      <c r="A40" t="s">
        <v>163</v>
      </c>
      <c r="B40" t="s">
        <v>19</v>
      </c>
      <c r="C40" t="s">
        <v>20</v>
      </c>
      <c r="D40" t="s">
        <v>164</v>
      </c>
      <c r="E40" t="s">
        <v>145</v>
      </c>
      <c r="F40" t="s">
        <v>56</v>
      </c>
      <c r="G40" t="s">
        <v>57</v>
      </c>
      <c r="H40" t="s">
        <v>146</v>
      </c>
      <c r="I40">
        <v>33825</v>
      </c>
      <c r="J40">
        <v>18567</v>
      </c>
      <c r="K40" t="s">
        <v>165</v>
      </c>
      <c r="L40" t="s">
        <v>27</v>
      </c>
      <c r="M40">
        <v>34</v>
      </c>
      <c r="N40">
        <v>26</v>
      </c>
      <c r="O40">
        <v>7</v>
      </c>
      <c r="P40">
        <v>26.6</v>
      </c>
      <c r="Q40">
        <v>51.1</v>
      </c>
      <c r="R40">
        <v>25</v>
      </c>
      <c r="S40">
        <v>50</v>
      </c>
      <c r="T40">
        <v>38</v>
      </c>
      <c r="U40" t="s">
        <v>69</v>
      </c>
      <c r="V40">
        <v>19.88673571</v>
      </c>
      <c r="W40">
        <v>34.065571429999999</v>
      </c>
      <c r="X40">
        <v>11690.130999999999</v>
      </c>
    </row>
    <row r="41" spans="1:24" x14ac:dyDescent="0.2">
      <c r="A41" t="s">
        <v>166</v>
      </c>
      <c r="B41" t="s">
        <v>19</v>
      </c>
      <c r="C41" t="s">
        <v>20</v>
      </c>
      <c r="D41" t="s">
        <v>167</v>
      </c>
      <c r="E41" t="s">
        <v>145</v>
      </c>
      <c r="F41" t="s">
        <v>61</v>
      </c>
      <c r="G41" t="s">
        <v>62</v>
      </c>
      <c r="H41" t="s">
        <v>146</v>
      </c>
      <c r="I41">
        <v>43260</v>
      </c>
      <c r="J41">
        <v>14504</v>
      </c>
      <c r="K41" t="s">
        <v>168</v>
      </c>
      <c r="L41" t="s">
        <v>27</v>
      </c>
      <c r="M41">
        <v>34</v>
      </c>
      <c r="N41">
        <v>26</v>
      </c>
      <c r="O41">
        <v>8</v>
      </c>
      <c r="P41">
        <v>1.4</v>
      </c>
      <c r="Q41">
        <v>26.8</v>
      </c>
      <c r="R41">
        <v>0</v>
      </c>
      <c r="S41">
        <v>25</v>
      </c>
      <c r="T41">
        <v>13</v>
      </c>
      <c r="U41" t="s">
        <v>69</v>
      </c>
      <c r="V41">
        <v>21.00641985</v>
      </c>
      <c r="W41">
        <v>34.208656490000003</v>
      </c>
      <c r="X41">
        <v>9119.2839999999997</v>
      </c>
    </row>
    <row r="42" spans="1:24" x14ac:dyDescent="0.2">
      <c r="A42" t="s">
        <v>169</v>
      </c>
      <c r="B42" t="s">
        <v>19</v>
      </c>
      <c r="C42" t="s">
        <v>20</v>
      </c>
      <c r="D42" t="s">
        <v>170</v>
      </c>
      <c r="E42" t="s">
        <v>171</v>
      </c>
      <c r="F42" t="s">
        <v>23</v>
      </c>
      <c r="G42" t="s">
        <v>24</v>
      </c>
      <c r="H42" t="s">
        <v>172</v>
      </c>
      <c r="I42">
        <v>13114</v>
      </c>
      <c r="J42">
        <v>12640</v>
      </c>
      <c r="K42" t="s">
        <v>173</v>
      </c>
      <c r="L42" t="s">
        <v>27</v>
      </c>
      <c r="M42">
        <v>34</v>
      </c>
      <c r="N42">
        <v>25</v>
      </c>
      <c r="O42">
        <v>1</v>
      </c>
      <c r="P42">
        <v>785.9</v>
      </c>
      <c r="Q42">
        <v>995.3</v>
      </c>
      <c r="R42">
        <v>800</v>
      </c>
      <c r="S42">
        <v>1000</v>
      </c>
      <c r="T42">
        <v>900</v>
      </c>
      <c r="U42" t="s">
        <v>28</v>
      </c>
      <c r="V42">
        <v>3.999642229</v>
      </c>
      <c r="W42">
        <v>34.364357769999998</v>
      </c>
      <c r="X42">
        <v>10800.748</v>
      </c>
    </row>
    <row r="43" spans="1:24" x14ac:dyDescent="0.2">
      <c r="A43" t="s">
        <v>174</v>
      </c>
      <c r="B43" t="s">
        <v>19</v>
      </c>
      <c r="C43" t="s">
        <v>20</v>
      </c>
      <c r="D43" t="s">
        <v>175</v>
      </c>
      <c r="E43" t="s">
        <v>171</v>
      </c>
      <c r="F43" t="s">
        <v>31</v>
      </c>
      <c r="G43" t="s">
        <v>32</v>
      </c>
      <c r="H43" t="s">
        <v>172</v>
      </c>
      <c r="I43">
        <v>27502</v>
      </c>
      <c r="J43">
        <v>23147</v>
      </c>
      <c r="K43" t="s">
        <v>176</v>
      </c>
      <c r="L43" t="s">
        <v>27</v>
      </c>
      <c r="M43">
        <v>34</v>
      </c>
      <c r="N43">
        <v>25</v>
      </c>
      <c r="O43">
        <v>2</v>
      </c>
      <c r="P43">
        <v>600.5</v>
      </c>
      <c r="Q43">
        <v>784.6</v>
      </c>
      <c r="R43">
        <v>600</v>
      </c>
      <c r="S43">
        <v>800</v>
      </c>
      <c r="T43">
        <v>700</v>
      </c>
      <c r="U43" t="s">
        <v>28</v>
      </c>
      <c r="V43">
        <v>4.5998707689999998</v>
      </c>
      <c r="W43">
        <v>34.18992308</v>
      </c>
      <c r="X43">
        <v>11581.5</v>
      </c>
    </row>
    <row r="44" spans="1:24" x14ac:dyDescent="0.2">
      <c r="A44" t="s">
        <v>177</v>
      </c>
      <c r="B44" t="s">
        <v>19</v>
      </c>
      <c r="C44" t="s">
        <v>20</v>
      </c>
      <c r="D44" t="s">
        <v>178</v>
      </c>
      <c r="E44" t="s">
        <v>171</v>
      </c>
      <c r="F44" t="s">
        <v>36</v>
      </c>
      <c r="G44" t="s">
        <v>37</v>
      </c>
      <c r="H44" t="s">
        <v>172</v>
      </c>
      <c r="I44">
        <v>28226</v>
      </c>
      <c r="J44">
        <v>2405</v>
      </c>
      <c r="K44" t="s">
        <v>179</v>
      </c>
      <c r="L44" t="s">
        <v>27</v>
      </c>
      <c r="M44">
        <v>34</v>
      </c>
      <c r="N44">
        <v>25</v>
      </c>
      <c r="O44">
        <v>3</v>
      </c>
      <c r="P44">
        <v>400.7</v>
      </c>
      <c r="Q44">
        <v>599.9</v>
      </c>
      <c r="R44">
        <v>400</v>
      </c>
      <c r="S44">
        <v>600</v>
      </c>
      <c r="T44">
        <v>500</v>
      </c>
      <c r="U44" t="s">
        <v>28</v>
      </c>
      <c r="V44">
        <v>5.6663493669999996</v>
      </c>
      <c r="W44">
        <v>34.025799999999997</v>
      </c>
      <c r="X44">
        <v>12997.298000000001</v>
      </c>
    </row>
    <row r="45" spans="1:24" x14ac:dyDescent="0.2">
      <c r="A45" t="s">
        <v>180</v>
      </c>
      <c r="B45" t="s">
        <v>19</v>
      </c>
      <c r="C45" t="s">
        <v>20</v>
      </c>
      <c r="D45" t="s">
        <v>181</v>
      </c>
      <c r="E45" t="s">
        <v>171</v>
      </c>
      <c r="F45" t="s">
        <v>41</v>
      </c>
      <c r="G45" t="s">
        <v>42</v>
      </c>
      <c r="H45" t="s">
        <v>172</v>
      </c>
      <c r="I45">
        <v>19464</v>
      </c>
      <c r="J45">
        <v>5746</v>
      </c>
      <c r="K45" t="s">
        <v>182</v>
      </c>
      <c r="L45" t="s">
        <v>27</v>
      </c>
      <c r="M45">
        <v>34</v>
      </c>
      <c r="N45">
        <v>25</v>
      </c>
      <c r="O45">
        <v>4</v>
      </c>
      <c r="P45">
        <v>201.2</v>
      </c>
      <c r="Q45">
        <v>400.2</v>
      </c>
      <c r="R45">
        <v>200</v>
      </c>
      <c r="S45">
        <v>400</v>
      </c>
      <c r="T45">
        <v>300</v>
      </c>
      <c r="U45" t="s">
        <v>28</v>
      </c>
      <c r="V45">
        <v>8.1299054880000003</v>
      </c>
      <c r="W45">
        <v>33.905222559999999</v>
      </c>
      <c r="X45">
        <v>11085.528</v>
      </c>
    </row>
    <row r="46" spans="1:24" x14ac:dyDescent="0.2">
      <c r="A46" t="s">
        <v>183</v>
      </c>
      <c r="B46" t="s">
        <v>19</v>
      </c>
      <c r="C46" t="s">
        <v>20</v>
      </c>
      <c r="D46" t="s">
        <v>184</v>
      </c>
      <c r="E46" t="s">
        <v>171</v>
      </c>
      <c r="F46" t="s">
        <v>46</v>
      </c>
      <c r="G46" t="s">
        <v>47</v>
      </c>
      <c r="H46" t="s">
        <v>172</v>
      </c>
      <c r="I46">
        <v>0</v>
      </c>
      <c r="J46">
        <v>0</v>
      </c>
      <c r="K46" t="s">
        <v>185</v>
      </c>
      <c r="L46" t="s">
        <v>27</v>
      </c>
      <c r="M46">
        <v>34</v>
      </c>
      <c r="N46">
        <v>25</v>
      </c>
      <c r="O46">
        <v>5</v>
      </c>
      <c r="P46">
        <v>101.2</v>
      </c>
      <c r="Q46">
        <v>201.4</v>
      </c>
      <c r="R46">
        <v>100</v>
      </c>
      <c r="S46">
        <v>200</v>
      </c>
      <c r="T46">
        <v>150</v>
      </c>
      <c r="U46" t="s">
        <v>28</v>
      </c>
      <c r="V46">
        <v>12.432121950000001</v>
      </c>
      <c r="W46">
        <v>33.684191640000002</v>
      </c>
      <c r="X46">
        <v>7304.5609999999997</v>
      </c>
    </row>
    <row r="47" spans="1:24" x14ac:dyDescent="0.2">
      <c r="A47" t="s">
        <v>186</v>
      </c>
      <c r="B47" t="s">
        <v>19</v>
      </c>
      <c r="C47" t="s">
        <v>20</v>
      </c>
      <c r="D47" t="s">
        <v>187</v>
      </c>
      <c r="E47" t="s">
        <v>171</v>
      </c>
      <c r="F47" t="s">
        <v>51</v>
      </c>
      <c r="G47" t="s">
        <v>52</v>
      </c>
      <c r="H47" t="s">
        <v>172</v>
      </c>
      <c r="I47">
        <v>28312</v>
      </c>
      <c r="J47">
        <v>16994</v>
      </c>
      <c r="K47" t="s">
        <v>188</v>
      </c>
      <c r="L47" t="s">
        <v>27</v>
      </c>
      <c r="M47">
        <v>34</v>
      </c>
      <c r="N47">
        <v>25</v>
      </c>
      <c r="O47">
        <v>6</v>
      </c>
      <c r="P47">
        <v>51.8</v>
      </c>
      <c r="Q47">
        <v>101.9</v>
      </c>
      <c r="R47">
        <v>50</v>
      </c>
      <c r="S47">
        <v>100</v>
      </c>
      <c r="T47">
        <v>75</v>
      </c>
      <c r="U47" t="s">
        <v>28</v>
      </c>
      <c r="V47">
        <v>16.11001796</v>
      </c>
      <c r="W47">
        <v>33.860455090000002</v>
      </c>
      <c r="X47">
        <v>12633.501</v>
      </c>
    </row>
    <row r="48" spans="1:24" x14ac:dyDescent="0.2">
      <c r="A48" t="s">
        <v>189</v>
      </c>
      <c r="B48" t="s">
        <v>19</v>
      </c>
      <c r="C48" t="s">
        <v>20</v>
      </c>
      <c r="D48" t="s">
        <v>190</v>
      </c>
      <c r="E48" t="s">
        <v>171</v>
      </c>
      <c r="F48" t="s">
        <v>56</v>
      </c>
      <c r="G48" t="s">
        <v>57</v>
      </c>
      <c r="H48" t="s">
        <v>172</v>
      </c>
      <c r="I48">
        <v>28030</v>
      </c>
      <c r="J48">
        <v>10689</v>
      </c>
      <c r="K48" t="s">
        <v>191</v>
      </c>
      <c r="L48" t="s">
        <v>27</v>
      </c>
      <c r="M48">
        <v>34</v>
      </c>
      <c r="N48">
        <v>25</v>
      </c>
      <c r="O48">
        <v>7</v>
      </c>
      <c r="P48">
        <v>23.6</v>
      </c>
      <c r="Q48">
        <v>52</v>
      </c>
      <c r="R48">
        <v>25</v>
      </c>
      <c r="S48">
        <v>50</v>
      </c>
      <c r="T48">
        <v>38</v>
      </c>
      <c r="U48" t="s">
        <v>28</v>
      </c>
      <c r="V48">
        <v>20.08804082</v>
      </c>
      <c r="W48">
        <v>34.100785709999997</v>
      </c>
      <c r="X48">
        <v>12634.24</v>
      </c>
    </row>
    <row r="49" spans="1:24" x14ac:dyDescent="0.2">
      <c r="A49" t="s">
        <v>192</v>
      </c>
      <c r="B49" t="s">
        <v>19</v>
      </c>
      <c r="C49" t="s">
        <v>20</v>
      </c>
      <c r="D49" t="s">
        <v>193</v>
      </c>
      <c r="E49" t="s">
        <v>171</v>
      </c>
      <c r="F49" t="s">
        <v>61</v>
      </c>
      <c r="G49" t="s">
        <v>62</v>
      </c>
      <c r="H49" t="s">
        <v>172</v>
      </c>
      <c r="I49">
        <v>27023</v>
      </c>
      <c r="J49">
        <v>14115</v>
      </c>
      <c r="K49" t="s">
        <v>194</v>
      </c>
      <c r="L49" t="s">
        <v>27</v>
      </c>
      <c r="M49">
        <v>34</v>
      </c>
      <c r="N49">
        <v>25</v>
      </c>
      <c r="O49">
        <v>8</v>
      </c>
      <c r="P49">
        <v>0.6</v>
      </c>
      <c r="Q49">
        <v>23.6</v>
      </c>
      <c r="R49">
        <v>0</v>
      </c>
      <c r="S49">
        <v>25</v>
      </c>
      <c r="T49">
        <v>13</v>
      </c>
      <c r="U49" t="s">
        <v>28</v>
      </c>
      <c r="V49">
        <v>21.17941837</v>
      </c>
      <c r="W49">
        <v>34.152500000000003</v>
      </c>
      <c r="X49">
        <v>12749.358</v>
      </c>
    </row>
    <row r="50" spans="1:24" x14ac:dyDescent="0.2">
      <c r="A50" t="s">
        <v>195</v>
      </c>
      <c r="B50" t="s">
        <v>19</v>
      </c>
      <c r="C50" t="s">
        <v>20</v>
      </c>
      <c r="D50" t="s">
        <v>196</v>
      </c>
      <c r="E50" t="s">
        <v>22</v>
      </c>
      <c r="F50" t="s">
        <v>197</v>
      </c>
      <c r="G50" t="s">
        <v>198</v>
      </c>
      <c r="H50" t="s">
        <v>25</v>
      </c>
      <c r="I50">
        <v>36360</v>
      </c>
      <c r="J50">
        <v>27791</v>
      </c>
      <c r="K50" t="s">
        <v>199</v>
      </c>
      <c r="L50" t="s">
        <v>200</v>
      </c>
      <c r="M50" t="s">
        <v>201</v>
      </c>
      <c r="N50" t="s">
        <v>201</v>
      </c>
      <c r="O50" t="s">
        <v>201</v>
      </c>
      <c r="P50" t="s">
        <v>201</v>
      </c>
      <c r="Q50" t="s">
        <v>201</v>
      </c>
      <c r="R50" t="s">
        <v>201</v>
      </c>
      <c r="S50" t="s">
        <v>201</v>
      </c>
      <c r="T50" t="s">
        <v>201</v>
      </c>
      <c r="U50" t="s">
        <v>201</v>
      </c>
      <c r="V50" t="s">
        <v>201</v>
      </c>
      <c r="W50" t="s">
        <v>201</v>
      </c>
      <c r="X50">
        <v>10600</v>
      </c>
    </row>
    <row r="51" spans="1:24" x14ac:dyDescent="0.2">
      <c r="A51" t="s">
        <v>202</v>
      </c>
      <c r="B51" t="s">
        <v>19</v>
      </c>
      <c r="C51" t="s">
        <v>20</v>
      </c>
      <c r="D51" t="s">
        <v>203</v>
      </c>
      <c r="E51" t="s">
        <v>22</v>
      </c>
      <c r="F51" t="s">
        <v>204</v>
      </c>
      <c r="G51" t="s">
        <v>198</v>
      </c>
      <c r="H51" t="s">
        <v>120</v>
      </c>
      <c r="I51">
        <v>36447</v>
      </c>
      <c r="J51">
        <v>21736</v>
      </c>
      <c r="K51" t="s">
        <v>205</v>
      </c>
      <c r="L51" t="s">
        <v>200</v>
      </c>
      <c r="M51" t="s">
        <v>201</v>
      </c>
      <c r="N51" t="s">
        <v>201</v>
      </c>
      <c r="O51" t="s">
        <v>201</v>
      </c>
      <c r="P51" t="s">
        <v>201</v>
      </c>
      <c r="Q51" t="s">
        <v>201</v>
      </c>
      <c r="R51" t="s">
        <v>201</v>
      </c>
      <c r="S51" t="s">
        <v>201</v>
      </c>
      <c r="T51" t="s">
        <v>201</v>
      </c>
      <c r="U51" t="s">
        <v>201</v>
      </c>
      <c r="V51" t="s">
        <v>201</v>
      </c>
      <c r="W51" t="s">
        <v>201</v>
      </c>
      <c r="X51">
        <v>11600</v>
      </c>
    </row>
    <row r="52" spans="1:24" x14ac:dyDescent="0.2">
      <c r="A52" t="s">
        <v>206</v>
      </c>
      <c r="B52" t="s">
        <v>19</v>
      </c>
      <c r="C52" t="s">
        <v>20</v>
      </c>
      <c r="D52" t="s">
        <v>207</v>
      </c>
      <c r="E52" t="s">
        <v>66</v>
      </c>
      <c r="F52" t="s">
        <v>208</v>
      </c>
      <c r="G52" t="s">
        <v>198</v>
      </c>
      <c r="H52" t="s">
        <v>209</v>
      </c>
      <c r="I52">
        <v>246</v>
      </c>
      <c r="K52" t="s">
        <v>210</v>
      </c>
      <c r="L52" t="s">
        <v>210</v>
      </c>
      <c r="M52" t="s">
        <v>201</v>
      </c>
      <c r="N52" t="s">
        <v>201</v>
      </c>
      <c r="O52" t="s">
        <v>201</v>
      </c>
      <c r="P52" t="s">
        <v>201</v>
      </c>
      <c r="Q52" t="s">
        <v>201</v>
      </c>
      <c r="R52" t="s">
        <v>201</v>
      </c>
      <c r="S52" t="s">
        <v>201</v>
      </c>
      <c r="T52" t="s">
        <v>201</v>
      </c>
      <c r="U52" t="s">
        <v>201</v>
      </c>
      <c r="V52" t="s">
        <v>201</v>
      </c>
      <c r="W52" t="s">
        <v>201</v>
      </c>
      <c r="X52">
        <v>1</v>
      </c>
    </row>
    <row r="53" spans="1:24" x14ac:dyDescent="0.2">
      <c r="A53" t="s">
        <v>211</v>
      </c>
      <c r="B53" t="s">
        <v>19</v>
      </c>
      <c r="C53" t="s">
        <v>212</v>
      </c>
      <c r="D53" t="s">
        <v>21</v>
      </c>
      <c r="E53" t="s">
        <v>213</v>
      </c>
      <c r="F53" t="s">
        <v>23</v>
      </c>
      <c r="G53" t="s">
        <v>24</v>
      </c>
      <c r="H53" t="s">
        <v>209</v>
      </c>
      <c r="I53">
        <v>26180</v>
      </c>
      <c r="J53">
        <v>20994</v>
      </c>
      <c r="K53" t="s">
        <v>26</v>
      </c>
      <c r="L53" t="s">
        <v>27</v>
      </c>
      <c r="M53">
        <v>7</v>
      </c>
      <c r="N53">
        <v>7</v>
      </c>
      <c r="O53">
        <v>1</v>
      </c>
      <c r="P53">
        <v>796.8</v>
      </c>
      <c r="Q53">
        <v>1001.5</v>
      </c>
      <c r="R53">
        <v>800</v>
      </c>
      <c r="S53">
        <v>1000</v>
      </c>
      <c r="T53">
        <v>900</v>
      </c>
      <c r="U53" t="s">
        <v>28</v>
      </c>
      <c r="V53">
        <v>3.1720967739999999</v>
      </c>
      <c r="W53">
        <v>34.299387099999997</v>
      </c>
      <c r="X53">
        <v>6101.9210000000003</v>
      </c>
    </row>
    <row r="54" spans="1:24" x14ac:dyDescent="0.2">
      <c r="A54" t="s">
        <v>214</v>
      </c>
      <c r="B54" t="s">
        <v>19</v>
      </c>
      <c r="C54" t="s">
        <v>212</v>
      </c>
      <c r="D54" t="s">
        <v>30</v>
      </c>
      <c r="E54" t="s">
        <v>213</v>
      </c>
      <c r="F54" t="s">
        <v>31</v>
      </c>
      <c r="G54" t="s">
        <v>32</v>
      </c>
      <c r="H54" t="s">
        <v>209</v>
      </c>
      <c r="I54">
        <v>28543</v>
      </c>
      <c r="J54">
        <v>20465</v>
      </c>
      <c r="K54" t="s">
        <v>33</v>
      </c>
      <c r="L54" t="s">
        <v>27</v>
      </c>
      <c r="M54">
        <v>7</v>
      </c>
      <c r="N54">
        <v>7</v>
      </c>
      <c r="O54">
        <v>2</v>
      </c>
      <c r="P54">
        <v>600.9</v>
      </c>
      <c r="Q54">
        <v>795.7</v>
      </c>
      <c r="R54">
        <v>600</v>
      </c>
      <c r="S54">
        <v>800</v>
      </c>
      <c r="T54">
        <v>700</v>
      </c>
      <c r="U54" t="s">
        <v>28</v>
      </c>
      <c r="V54">
        <v>3.6068821290000002</v>
      </c>
      <c r="W54">
        <v>34.209634979999997</v>
      </c>
      <c r="X54">
        <v>10020.098</v>
      </c>
    </row>
    <row r="55" spans="1:24" x14ac:dyDescent="0.2">
      <c r="A55" t="s">
        <v>215</v>
      </c>
      <c r="B55" t="s">
        <v>19</v>
      </c>
      <c r="C55" t="s">
        <v>212</v>
      </c>
      <c r="D55" t="s">
        <v>35</v>
      </c>
      <c r="E55" t="s">
        <v>213</v>
      </c>
      <c r="F55" t="s">
        <v>36</v>
      </c>
      <c r="G55" t="s">
        <v>37</v>
      </c>
      <c r="H55" t="s">
        <v>209</v>
      </c>
      <c r="I55">
        <v>25261</v>
      </c>
      <c r="J55">
        <v>17598</v>
      </c>
      <c r="K55" t="s">
        <v>38</v>
      </c>
      <c r="L55" t="s">
        <v>27</v>
      </c>
      <c r="M55">
        <v>7</v>
      </c>
      <c r="N55">
        <v>7</v>
      </c>
      <c r="O55">
        <v>3</v>
      </c>
      <c r="P55">
        <v>400.7</v>
      </c>
      <c r="Q55">
        <v>599.9</v>
      </c>
      <c r="R55">
        <v>400</v>
      </c>
      <c r="S55">
        <v>600</v>
      </c>
      <c r="T55">
        <v>500</v>
      </c>
      <c r="U55" t="s">
        <v>28</v>
      </c>
      <c r="V55">
        <v>4.0873108609999997</v>
      </c>
      <c r="W55">
        <v>34.05578277</v>
      </c>
      <c r="X55">
        <v>12029.514999999999</v>
      </c>
    </row>
    <row r="56" spans="1:24" x14ac:dyDescent="0.2">
      <c r="A56" t="s">
        <v>216</v>
      </c>
      <c r="B56" t="s">
        <v>19</v>
      </c>
      <c r="C56" t="s">
        <v>212</v>
      </c>
      <c r="D56" t="s">
        <v>40</v>
      </c>
      <c r="E56" t="s">
        <v>213</v>
      </c>
      <c r="F56" t="s">
        <v>41</v>
      </c>
      <c r="G56" t="s">
        <v>42</v>
      </c>
      <c r="H56" t="s">
        <v>209</v>
      </c>
      <c r="I56">
        <v>13652</v>
      </c>
      <c r="J56">
        <v>8528</v>
      </c>
      <c r="K56" t="s">
        <v>43</v>
      </c>
      <c r="L56" t="s">
        <v>27</v>
      </c>
      <c r="M56">
        <v>7</v>
      </c>
      <c r="N56">
        <v>7</v>
      </c>
      <c r="O56">
        <v>4</v>
      </c>
      <c r="P56">
        <v>201.5</v>
      </c>
      <c r="Q56">
        <v>400.1</v>
      </c>
      <c r="R56">
        <v>200</v>
      </c>
      <c r="S56">
        <v>400</v>
      </c>
      <c r="T56">
        <v>300</v>
      </c>
      <c r="U56" t="s">
        <v>28</v>
      </c>
      <c r="V56">
        <v>4.6625331230000002</v>
      </c>
      <c r="W56">
        <v>33.847665620000001</v>
      </c>
      <c r="X56">
        <v>12703.368</v>
      </c>
    </row>
    <row r="57" spans="1:24" x14ac:dyDescent="0.2">
      <c r="A57" t="s">
        <v>217</v>
      </c>
      <c r="B57" t="s">
        <v>19</v>
      </c>
      <c r="C57" t="s">
        <v>212</v>
      </c>
      <c r="D57" t="s">
        <v>45</v>
      </c>
      <c r="E57" t="s">
        <v>213</v>
      </c>
      <c r="F57" t="s">
        <v>46</v>
      </c>
      <c r="G57" t="s">
        <v>47</v>
      </c>
      <c r="H57" t="s">
        <v>209</v>
      </c>
      <c r="I57">
        <v>0</v>
      </c>
      <c r="J57">
        <v>0</v>
      </c>
      <c r="K57" t="s">
        <v>48</v>
      </c>
      <c r="L57" t="s">
        <v>27</v>
      </c>
      <c r="M57">
        <v>7</v>
      </c>
      <c r="N57">
        <v>7</v>
      </c>
      <c r="O57">
        <v>5</v>
      </c>
      <c r="P57">
        <v>101.4</v>
      </c>
      <c r="Q57">
        <v>200.8</v>
      </c>
      <c r="R57">
        <v>100</v>
      </c>
      <c r="S57">
        <v>200</v>
      </c>
      <c r="T57">
        <v>150</v>
      </c>
      <c r="U57" t="s">
        <v>28</v>
      </c>
      <c r="V57">
        <v>5.7548011050000003</v>
      </c>
      <c r="W57">
        <v>33.421419890000003</v>
      </c>
      <c r="X57">
        <v>14087.75</v>
      </c>
    </row>
    <row r="58" spans="1:24" x14ac:dyDescent="0.2">
      <c r="A58" t="s">
        <v>218</v>
      </c>
      <c r="B58" t="s">
        <v>19</v>
      </c>
      <c r="C58" t="s">
        <v>212</v>
      </c>
      <c r="D58" t="s">
        <v>50</v>
      </c>
      <c r="E58" t="s">
        <v>213</v>
      </c>
      <c r="F58" t="s">
        <v>51</v>
      </c>
      <c r="G58" t="s">
        <v>52</v>
      </c>
      <c r="H58" t="s">
        <v>209</v>
      </c>
      <c r="I58">
        <v>28387</v>
      </c>
      <c r="J58">
        <v>15686</v>
      </c>
      <c r="K58" t="s">
        <v>53</v>
      </c>
      <c r="L58" t="s">
        <v>27</v>
      </c>
      <c r="M58">
        <v>7</v>
      </c>
      <c r="N58">
        <v>7</v>
      </c>
      <c r="O58">
        <v>6</v>
      </c>
      <c r="P58">
        <v>51.7</v>
      </c>
      <c r="Q58">
        <v>101.1</v>
      </c>
      <c r="R58">
        <v>50</v>
      </c>
      <c r="S58">
        <v>100</v>
      </c>
      <c r="T58">
        <v>75</v>
      </c>
      <c r="U58" t="s">
        <v>28</v>
      </c>
      <c r="V58">
        <v>6.086787234</v>
      </c>
      <c r="W58">
        <v>32.760053190000001</v>
      </c>
      <c r="X58">
        <v>12523.754000000001</v>
      </c>
    </row>
    <row r="59" spans="1:24" x14ac:dyDescent="0.2">
      <c r="A59" t="s">
        <v>219</v>
      </c>
      <c r="B59" t="s">
        <v>19</v>
      </c>
      <c r="C59" t="s">
        <v>212</v>
      </c>
      <c r="D59" t="s">
        <v>55</v>
      </c>
      <c r="E59" t="s">
        <v>213</v>
      </c>
      <c r="F59" t="s">
        <v>56</v>
      </c>
      <c r="G59" t="s">
        <v>57</v>
      </c>
      <c r="H59" t="s">
        <v>209</v>
      </c>
      <c r="I59">
        <v>22875</v>
      </c>
      <c r="J59">
        <v>15780</v>
      </c>
      <c r="K59" t="s">
        <v>58</v>
      </c>
      <c r="L59" t="s">
        <v>27</v>
      </c>
      <c r="M59">
        <v>7</v>
      </c>
      <c r="N59">
        <v>7</v>
      </c>
      <c r="O59">
        <v>7</v>
      </c>
      <c r="P59">
        <v>26.8</v>
      </c>
      <c r="Q59">
        <v>51.2</v>
      </c>
      <c r="R59">
        <v>25</v>
      </c>
      <c r="S59">
        <v>50</v>
      </c>
      <c r="T59">
        <v>38</v>
      </c>
      <c r="U59" t="s">
        <v>28</v>
      </c>
      <c r="V59">
        <v>8.3911803280000008</v>
      </c>
      <c r="W59">
        <v>32.671803279999999</v>
      </c>
      <c r="X59">
        <v>14665.021000000001</v>
      </c>
    </row>
    <row r="60" spans="1:24" x14ac:dyDescent="0.2">
      <c r="A60" t="s">
        <v>220</v>
      </c>
      <c r="B60" t="s">
        <v>19</v>
      </c>
      <c r="C60" t="s">
        <v>212</v>
      </c>
      <c r="D60" t="s">
        <v>60</v>
      </c>
      <c r="E60" t="s">
        <v>213</v>
      </c>
      <c r="F60" t="s">
        <v>61</v>
      </c>
      <c r="G60" t="s">
        <v>62</v>
      </c>
      <c r="H60" t="s">
        <v>209</v>
      </c>
      <c r="I60">
        <v>30243</v>
      </c>
      <c r="J60">
        <v>16954</v>
      </c>
      <c r="K60" t="s">
        <v>63</v>
      </c>
      <c r="L60" t="s">
        <v>27</v>
      </c>
      <c r="M60">
        <v>7</v>
      </c>
      <c r="N60">
        <v>7</v>
      </c>
      <c r="O60">
        <v>8</v>
      </c>
      <c r="P60">
        <v>-1.4</v>
      </c>
      <c r="Q60">
        <v>26.2</v>
      </c>
      <c r="R60">
        <v>0</v>
      </c>
      <c r="S60">
        <v>25</v>
      </c>
      <c r="T60">
        <v>13</v>
      </c>
      <c r="U60" t="s">
        <v>28</v>
      </c>
      <c r="V60">
        <v>13.66659701</v>
      </c>
      <c r="W60">
        <v>32.510059699999999</v>
      </c>
      <c r="X60">
        <v>11002.232</v>
      </c>
    </row>
    <row r="61" spans="1:24" x14ac:dyDescent="0.2">
      <c r="A61" t="s">
        <v>221</v>
      </c>
      <c r="B61" t="s">
        <v>19</v>
      </c>
      <c r="C61" t="s">
        <v>212</v>
      </c>
      <c r="D61" t="s">
        <v>65</v>
      </c>
      <c r="E61" t="s">
        <v>222</v>
      </c>
      <c r="F61" t="s">
        <v>23</v>
      </c>
      <c r="G61" t="s">
        <v>24</v>
      </c>
      <c r="H61" t="s">
        <v>223</v>
      </c>
      <c r="I61">
        <v>27336</v>
      </c>
      <c r="J61">
        <v>21874</v>
      </c>
      <c r="K61" t="s">
        <v>68</v>
      </c>
      <c r="L61" t="s">
        <v>27</v>
      </c>
      <c r="M61">
        <v>7</v>
      </c>
      <c r="N61">
        <v>8</v>
      </c>
      <c r="O61">
        <v>1</v>
      </c>
      <c r="P61">
        <v>785</v>
      </c>
      <c r="Q61">
        <v>999.2</v>
      </c>
      <c r="R61">
        <v>800</v>
      </c>
      <c r="S61">
        <v>1000</v>
      </c>
      <c r="T61">
        <v>900</v>
      </c>
      <c r="U61" t="s">
        <v>69</v>
      </c>
      <c r="V61">
        <v>3.1384466020000001</v>
      </c>
      <c r="W61">
        <v>34.307281549999999</v>
      </c>
      <c r="X61">
        <v>10019.621999999999</v>
      </c>
    </row>
    <row r="62" spans="1:24" x14ac:dyDescent="0.2">
      <c r="A62" t="s">
        <v>224</v>
      </c>
      <c r="B62" t="s">
        <v>19</v>
      </c>
      <c r="C62" t="s">
        <v>212</v>
      </c>
      <c r="D62" t="s">
        <v>71</v>
      </c>
      <c r="E62" t="s">
        <v>222</v>
      </c>
      <c r="F62" t="s">
        <v>31</v>
      </c>
      <c r="G62" t="s">
        <v>32</v>
      </c>
      <c r="H62" t="s">
        <v>223</v>
      </c>
      <c r="I62">
        <v>24262</v>
      </c>
      <c r="J62">
        <v>17939</v>
      </c>
      <c r="K62" t="s">
        <v>72</v>
      </c>
      <c r="L62" t="s">
        <v>27</v>
      </c>
      <c r="M62">
        <v>7</v>
      </c>
      <c r="N62">
        <v>8</v>
      </c>
      <c r="O62">
        <v>2</v>
      </c>
      <c r="P62">
        <v>600.9</v>
      </c>
      <c r="Q62">
        <v>785.3</v>
      </c>
      <c r="R62">
        <v>600</v>
      </c>
      <c r="S62">
        <v>800</v>
      </c>
      <c r="T62">
        <v>700</v>
      </c>
      <c r="U62" t="s">
        <v>69</v>
      </c>
      <c r="V62">
        <v>3.594142857</v>
      </c>
      <c r="W62">
        <v>34.209186809999999</v>
      </c>
      <c r="X62">
        <v>11027.741</v>
      </c>
    </row>
    <row r="63" spans="1:24" x14ac:dyDescent="0.2">
      <c r="A63" t="s">
        <v>225</v>
      </c>
      <c r="B63" t="s">
        <v>19</v>
      </c>
      <c r="C63" t="s">
        <v>212</v>
      </c>
      <c r="D63" t="s">
        <v>74</v>
      </c>
      <c r="E63" t="s">
        <v>222</v>
      </c>
      <c r="F63" t="s">
        <v>36</v>
      </c>
      <c r="G63" t="s">
        <v>37</v>
      </c>
      <c r="H63" t="s">
        <v>223</v>
      </c>
      <c r="I63">
        <v>23753</v>
      </c>
      <c r="J63">
        <v>15503</v>
      </c>
      <c r="K63" t="s">
        <v>75</v>
      </c>
      <c r="L63" t="s">
        <v>27</v>
      </c>
      <c r="M63">
        <v>7</v>
      </c>
      <c r="N63">
        <v>8</v>
      </c>
      <c r="O63">
        <v>3</v>
      </c>
      <c r="P63">
        <v>494.6</v>
      </c>
      <c r="Q63">
        <v>600.29999999999995</v>
      </c>
      <c r="R63">
        <v>400</v>
      </c>
      <c r="S63">
        <v>600</v>
      </c>
      <c r="T63">
        <v>500</v>
      </c>
      <c r="U63" t="s">
        <v>69</v>
      </c>
      <c r="V63">
        <v>3.9656976739999998</v>
      </c>
      <c r="W63">
        <v>34.121131779999999</v>
      </c>
      <c r="X63">
        <v>10581.387000000001</v>
      </c>
    </row>
    <row r="64" spans="1:24" x14ac:dyDescent="0.2">
      <c r="A64" t="s">
        <v>226</v>
      </c>
      <c r="B64" t="s">
        <v>19</v>
      </c>
      <c r="C64" t="s">
        <v>212</v>
      </c>
      <c r="D64" t="s">
        <v>77</v>
      </c>
      <c r="E64" t="s">
        <v>222</v>
      </c>
      <c r="F64" t="s">
        <v>41</v>
      </c>
      <c r="G64" t="s">
        <v>42</v>
      </c>
      <c r="H64" t="s">
        <v>223</v>
      </c>
      <c r="I64">
        <v>14371</v>
      </c>
      <c r="J64">
        <v>10280</v>
      </c>
      <c r="K64" t="s">
        <v>78</v>
      </c>
      <c r="L64" t="s">
        <v>27</v>
      </c>
      <c r="M64">
        <v>7</v>
      </c>
      <c r="N64">
        <v>8</v>
      </c>
      <c r="O64">
        <v>4</v>
      </c>
      <c r="P64">
        <v>300.60000000000002</v>
      </c>
      <c r="Q64">
        <v>493.8</v>
      </c>
      <c r="R64">
        <v>200</v>
      </c>
      <c r="S64">
        <v>400</v>
      </c>
      <c r="T64">
        <v>300</v>
      </c>
      <c r="U64" t="s">
        <v>69</v>
      </c>
      <c r="V64">
        <v>4.3474369749999999</v>
      </c>
      <c r="W64">
        <v>33.939911760000001</v>
      </c>
      <c r="X64">
        <v>12961.078</v>
      </c>
    </row>
    <row r="65" spans="1:24" x14ac:dyDescent="0.2">
      <c r="A65" t="s">
        <v>227</v>
      </c>
      <c r="B65" t="s">
        <v>19</v>
      </c>
      <c r="C65" t="s">
        <v>212</v>
      </c>
      <c r="D65" t="s">
        <v>80</v>
      </c>
      <c r="E65" t="s">
        <v>222</v>
      </c>
      <c r="F65" t="s">
        <v>46</v>
      </c>
      <c r="G65" t="s">
        <v>47</v>
      </c>
      <c r="H65" t="s">
        <v>223</v>
      </c>
      <c r="I65">
        <v>0</v>
      </c>
      <c r="J65">
        <v>0</v>
      </c>
      <c r="K65" t="s">
        <v>81</v>
      </c>
      <c r="L65" t="s">
        <v>27</v>
      </c>
      <c r="M65">
        <v>7</v>
      </c>
      <c r="N65">
        <v>8</v>
      </c>
      <c r="O65">
        <v>5</v>
      </c>
      <c r="P65">
        <v>100.2</v>
      </c>
      <c r="Q65">
        <v>299.60000000000002</v>
      </c>
      <c r="R65">
        <v>100</v>
      </c>
      <c r="S65">
        <v>200</v>
      </c>
      <c r="T65">
        <v>150</v>
      </c>
      <c r="U65" t="s">
        <v>69</v>
      </c>
      <c r="V65">
        <v>5.4434299069999996</v>
      </c>
      <c r="W65">
        <v>33.631694699999997</v>
      </c>
      <c r="X65">
        <v>11710.694</v>
      </c>
    </row>
    <row r="66" spans="1:24" x14ac:dyDescent="0.2">
      <c r="A66" t="s">
        <v>228</v>
      </c>
      <c r="B66" t="s">
        <v>19</v>
      </c>
      <c r="C66" t="s">
        <v>212</v>
      </c>
      <c r="D66" t="s">
        <v>83</v>
      </c>
      <c r="E66" t="s">
        <v>222</v>
      </c>
      <c r="F66" t="s">
        <v>51</v>
      </c>
      <c r="G66" t="s">
        <v>52</v>
      </c>
      <c r="H66" t="s">
        <v>223</v>
      </c>
      <c r="I66">
        <v>26748</v>
      </c>
      <c r="J66">
        <v>11680</v>
      </c>
      <c r="K66" t="s">
        <v>84</v>
      </c>
      <c r="L66" t="s">
        <v>27</v>
      </c>
      <c r="M66">
        <v>7</v>
      </c>
      <c r="N66">
        <v>8</v>
      </c>
      <c r="O66">
        <v>6</v>
      </c>
      <c r="P66">
        <v>51.1</v>
      </c>
      <c r="Q66">
        <v>98.7</v>
      </c>
      <c r="R66">
        <v>50</v>
      </c>
      <c r="S66">
        <v>100</v>
      </c>
      <c r="T66">
        <v>75</v>
      </c>
      <c r="U66" t="s">
        <v>69</v>
      </c>
      <c r="V66">
        <v>6.737816327</v>
      </c>
      <c r="W66">
        <v>32.745374150000004</v>
      </c>
      <c r="X66">
        <v>14037.422</v>
      </c>
    </row>
    <row r="67" spans="1:24" x14ac:dyDescent="0.2">
      <c r="A67" t="s">
        <v>229</v>
      </c>
      <c r="B67" t="s">
        <v>19</v>
      </c>
      <c r="C67" t="s">
        <v>212</v>
      </c>
      <c r="D67" t="s">
        <v>86</v>
      </c>
      <c r="E67" t="s">
        <v>222</v>
      </c>
      <c r="F67" t="s">
        <v>56</v>
      </c>
      <c r="G67" t="s">
        <v>57</v>
      </c>
      <c r="H67" t="s">
        <v>223</v>
      </c>
      <c r="I67">
        <v>25788</v>
      </c>
      <c r="J67">
        <v>10847</v>
      </c>
      <c r="K67" t="s">
        <v>87</v>
      </c>
      <c r="L67" t="s">
        <v>27</v>
      </c>
      <c r="M67">
        <v>7</v>
      </c>
      <c r="N67">
        <v>8</v>
      </c>
      <c r="O67">
        <v>7</v>
      </c>
      <c r="P67">
        <v>24.5</v>
      </c>
      <c r="Q67">
        <v>51.3</v>
      </c>
      <c r="R67">
        <v>25</v>
      </c>
      <c r="S67">
        <v>50</v>
      </c>
      <c r="T67">
        <v>38</v>
      </c>
      <c r="U67" t="s">
        <v>69</v>
      </c>
      <c r="V67">
        <v>9.7718904109999993</v>
      </c>
      <c r="W67">
        <v>32.628780820000003</v>
      </c>
      <c r="X67">
        <v>14034.321</v>
      </c>
    </row>
    <row r="68" spans="1:24" x14ac:dyDescent="0.2">
      <c r="A68" t="s">
        <v>230</v>
      </c>
      <c r="B68" t="s">
        <v>19</v>
      </c>
      <c r="C68" t="s">
        <v>212</v>
      </c>
      <c r="D68" t="s">
        <v>89</v>
      </c>
      <c r="E68" t="s">
        <v>222</v>
      </c>
      <c r="F68" t="s">
        <v>61</v>
      </c>
      <c r="G68" t="s">
        <v>62</v>
      </c>
      <c r="H68" t="s">
        <v>223</v>
      </c>
      <c r="I68">
        <v>31972</v>
      </c>
      <c r="J68">
        <v>18337</v>
      </c>
      <c r="K68" t="s">
        <v>90</v>
      </c>
      <c r="L68" t="s">
        <v>27</v>
      </c>
      <c r="M68">
        <v>7</v>
      </c>
      <c r="N68">
        <v>8</v>
      </c>
      <c r="O68">
        <v>8</v>
      </c>
      <c r="P68">
        <v>-0.3</v>
      </c>
      <c r="Q68">
        <v>24.2</v>
      </c>
      <c r="R68">
        <v>0</v>
      </c>
      <c r="S68">
        <v>25</v>
      </c>
      <c r="T68">
        <v>13</v>
      </c>
      <c r="U68" t="s">
        <v>69</v>
      </c>
      <c r="V68">
        <v>14.2280991</v>
      </c>
      <c r="W68">
        <v>32.528639640000002</v>
      </c>
      <c r="X68">
        <v>11467.73</v>
      </c>
    </row>
    <row r="69" spans="1:24" x14ac:dyDescent="0.2">
      <c r="A69" t="s">
        <v>231</v>
      </c>
      <c r="B69" t="s">
        <v>19</v>
      </c>
      <c r="C69" t="s">
        <v>212</v>
      </c>
      <c r="D69" t="s">
        <v>92</v>
      </c>
      <c r="E69" t="s">
        <v>232</v>
      </c>
      <c r="F69" t="s">
        <v>23</v>
      </c>
      <c r="G69" t="s">
        <v>24</v>
      </c>
      <c r="H69" t="s">
        <v>233</v>
      </c>
      <c r="I69">
        <v>25233</v>
      </c>
      <c r="J69">
        <v>20720</v>
      </c>
      <c r="K69" t="s">
        <v>95</v>
      </c>
      <c r="L69" t="s">
        <v>27</v>
      </c>
      <c r="M69">
        <v>15</v>
      </c>
      <c r="N69">
        <v>11</v>
      </c>
      <c r="O69">
        <v>1</v>
      </c>
      <c r="P69">
        <v>801.2</v>
      </c>
      <c r="Q69">
        <v>1000.4</v>
      </c>
      <c r="R69">
        <v>800</v>
      </c>
      <c r="S69">
        <v>1000</v>
      </c>
      <c r="T69">
        <v>900</v>
      </c>
      <c r="U69" t="s">
        <v>28</v>
      </c>
      <c r="V69">
        <v>3.4538469749999998</v>
      </c>
      <c r="W69">
        <v>34.271071169999999</v>
      </c>
      <c r="X69">
        <v>10793.228999999999</v>
      </c>
    </row>
    <row r="70" spans="1:24" x14ac:dyDescent="0.2">
      <c r="A70" t="s">
        <v>234</v>
      </c>
      <c r="B70" t="s">
        <v>19</v>
      </c>
      <c r="C70" t="s">
        <v>212</v>
      </c>
      <c r="D70" t="s">
        <v>97</v>
      </c>
      <c r="E70" t="s">
        <v>232</v>
      </c>
      <c r="F70" t="s">
        <v>31</v>
      </c>
      <c r="G70" t="s">
        <v>32</v>
      </c>
      <c r="H70" t="s">
        <v>233</v>
      </c>
      <c r="I70">
        <v>24274</v>
      </c>
      <c r="J70">
        <v>16158</v>
      </c>
      <c r="K70" t="s">
        <v>98</v>
      </c>
      <c r="L70" t="s">
        <v>27</v>
      </c>
      <c r="M70">
        <v>15</v>
      </c>
      <c r="N70">
        <v>11</v>
      </c>
      <c r="O70">
        <v>2</v>
      </c>
      <c r="P70">
        <v>601.5</v>
      </c>
      <c r="Q70">
        <v>800.5</v>
      </c>
      <c r="R70">
        <v>600</v>
      </c>
      <c r="S70">
        <v>800</v>
      </c>
      <c r="T70">
        <v>700</v>
      </c>
      <c r="U70" t="s">
        <v>28</v>
      </c>
      <c r="V70">
        <v>3.903446701</v>
      </c>
      <c r="W70">
        <v>34.14325127</v>
      </c>
      <c r="X70">
        <v>12333.722</v>
      </c>
    </row>
    <row r="71" spans="1:24" x14ac:dyDescent="0.2">
      <c r="A71" t="s">
        <v>235</v>
      </c>
      <c r="B71" t="s">
        <v>19</v>
      </c>
      <c r="C71" t="s">
        <v>212</v>
      </c>
      <c r="D71" t="s">
        <v>100</v>
      </c>
      <c r="E71" t="s">
        <v>232</v>
      </c>
      <c r="F71" t="s">
        <v>36</v>
      </c>
      <c r="G71" t="s">
        <v>37</v>
      </c>
      <c r="H71" t="s">
        <v>233</v>
      </c>
      <c r="I71">
        <v>17975</v>
      </c>
      <c r="J71">
        <v>16919</v>
      </c>
      <c r="K71" t="s">
        <v>101</v>
      </c>
      <c r="L71" t="s">
        <v>27</v>
      </c>
      <c r="M71">
        <v>15</v>
      </c>
      <c r="N71">
        <v>11</v>
      </c>
      <c r="O71">
        <v>3</v>
      </c>
      <c r="P71">
        <v>400.8</v>
      </c>
      <c r="Q71">
        <v>601.1</v>
      </c>
      <c r="R71">
        <v>400</v>
      </c>
      <c r="S71">
        <v>600</v>
      </c>
      <c r="T71">
        <v>500</v>
      </c>
      <c r="U71" t="s">
        <v>28</v>
      </c>
      <c r="V71">
        <v>4.8128966789999996</v>
      </c>
      <c r="W71">
        <v>33.982047970000004</v>
      </c>
      <c r="X71">
        <v>12281.843999999999</v>
      </c>
    </row>
    <row r="72" spans="1:24" x14ac:dyDescent="0.2">
      <c r="A72" t="s">
        <v>236</v>
      </c>
      <c r="B72" t="s">
        <v>19</v>
      </c>
      <c r="C72" t="s">
        <v>212</v>
      </c>
      <c r="D72" t="s">
        <v>103</v>
      </c>
      <c r="E72" t="s">
        <v>232</v>
      </c>
      <c r="F72" t="s">
        <v>41</v>
      </c>
      <c r="G72" t="s">
        <v>42</v>
      </c>
      <c r="H72" t="s">
        <v>233</v>
      </c>
      <c r="I72">
        <v>15702</v>
      </c>
      <c r="J72">
        <v>11463</v>
      </c>
      <c r="K72" t="s">
        <v>104</v>
      </c>
      <c r="L72" t="s">
        <v>27</v>
      </c>
      <c r="M72">
        <v>15</v>
      </c>
      <c r="N72">
        <v>11</v>
      </c>
      <c r="O72">
        <v>4</v>
      </c>
      <c r="P72">
        <v>201.4</v>
      </c>
      <c r="Q72">
        <v>400.4</v>
      </c>
      <c r="R72">
        <v>200</v>
      </c>
      <c r="S72">
        <v>400</v>
      </c>
      <c r="T72">
        <v>300</v>
      </c>
      <c r="U72" t="s">
        <v>28</v>
      </c>
      <c r="V72">
        <v>7.0107637540000001</v>
      </c>
      <c r="W72">
        <v>33.92500647</v>
      </c>
      <c r="X72">
        <v>12275.184999999999</v>
      </c>
    </row>
    <row r="73" spans="1:24" x14ac:dyDescent="0.2">
      <c r="A73" t="s">
        <v>237</v>
      </c>
      <c r="B73" t="s">
        <v>19</v>
      </c>
      <c r="C73" t="s">
        <v>212</v>
      </c>
      <c r="D73" t="s">
        <v>106</v>
      </c>
      <c r="E73" t="s">
        <v>232</v>
      </c>
      <c r="F73" t="s">
        <v>46</v>
      </c>
      <c r="G73" t="s">
        <v>47</v>
      </c>
      <c r="H73" t="s">
        <v>233</v>
      </c>
      <c r="I73">
        <v>0</v>
      </c>
      <c r="J73">
        <v>0</v>
      </c>
      <c r="K73" t="s">
        <v>107</v>
      </c>
      <c r="L73" t="s">
        <v>27</v>
      </c>
      <c r="M73">
        <v>15</v>
      </c>
      <c r="N73">
        <v>11</v>
      </c>
      <c r="O73">
        <v>5</v>
      </c>
      <c r="P73">
        <v>102.6</v>
      </c>
      <c r="Q73">
        <v>200.7</v>
      </c>
      <c r="R73">
        <v>100</v>
      </c>
      <c r="S73">
        <v>200</v>
      </c>
      <c r="T73">
        <v>150</v>
      </c>
      <c r="U73" t="s">
        <v>28</v>
      </c>
      <c r="V73">
        <v>8.4974320989999992</v>
      </c>
      <c r="W73">
        <v>33.446851850000002</v>
      </c>
      <c r="X73">
        <v>12233.117</v>
      </c>
    </row>
    <row r="74" spans="1:24" x14ac:dyDescent="0.2">
      <c r="A74" t="s">
        <v>238</v>
      </c>
      <c r="B74" t="s">
        <v>19</v>
      </c>
      <c r="C74" t="s">
        <v>212</v>
      </c>
      <c r="D74" t="s">
        <v>109</v>
      </c>
      <c r="E74" t="s">
        <v>232</v>
      </c>
      <c r="F74" t="s">
        <v>51</v>
      </c>
      <c r="G74" t="s">
        <v>52</v>
      </c>
      <c r="H74" t="s">
        <v>233</v>
      </c>
      <c r="I74">
        <v>30945</v>
      </c>
      <c r="J74">
        <v>20668</v>
      </c>
      <c r="K74" t="s">
        <v>110</v>
      </c>
      <c r="L74" t="s">
        <v>27</v>
      </c>
      <c r="M74">
        <v>15</v>
      </c>
      <c r="N74">
        <v>11</v>
      </c>
      <c r="O74">
        <v>6</v>
      </c>
      <c r="P74">
        <v>52.2</v>
      </c>
      <c r="Q74">
        <v>102.2</v>
      </c>
      <c r="R74">
        <v>50</v>
      </c>
      <c r="S74">
        <v>100</v>
      </c>
      <c r="T74">
        <v>75</v>
      </c>
      <c r="U74" t="s">
        <v>28</v>
      </c>
      <c r="V74">
        <v>9.5305471700000002</v>
      </c>
      <c r="W74">
        <v>32.912924529999998</v>
      </c>
      <c r="X74">
        <v>12093.2</v>
      </c>
    </row>
    <row r="75" spans="1:24" x14ac:dyDescent="0.2">
      <c r="A75" t="s">
        <v>239</v>
      </c>
      <c r="B75" t="s">
        <v>19</v>
      </c>
      <c r="C75" t="s">
        <v>212</v>
      </c>
      <c r="D75" t="s">
        <v>112</v>
      </c>
      <c r="E75" t="s">
        <v>232</v>
      </c>
      <c r="F75" t="s">
        <v>56</v>
      </c>
      <c r="G75" t="s">
        <v>57</v>
      </c>
      <c r="H75" t="s">
        <v>233</v>
      </c>
      <c r="I75">
        <v>28981</v>
      </c>
      <c r="J75">
        <v>18333</v>
      </c>
      <c r="K75" t="s">
        <v>113</v>
      </c>
      <c r="L75" t="s">
        <v>27</v>
      </c>
      <c r="M75">
        <v>15</v>
      </c>
      <c r="N75">
        <v>11</v>
      </c>
      <c r="O75">
        <v>7</v>
      </c>
      <c r="P75">
        <v>25.8</v>
      </c>
      <c r="Q75">
        <v>51.8</v>
      </c>
      <c r="R75">
        <v>25</v>
      </c>
      <c r="S75">
        <v>50</v>
      </c>
      <c r="T75">
        <v>38</v>
      </c>
      <c r="U75" t="s">
        <v>28</v>
      </c>
      <c r="V75">
        <v>12.4443964</v>
      </c>
      <c r="W75">
        <v>32.750810809999997</v>
      </c>
      <c r="X75">
        <v>6665.5309999999999</v>
      </c>
    </row>
    <row r="76" spans="1:24" x14ac:dyDescent="0.2">
      <c r="A76" t="s">
        <v>240</v>
      </c>
      <c r="B76" t="s">
        <v>19</v>
      </c>
      <c r="C76" t="s">
        <v>212</v>
      </c>
      <c r="D76" t="s">
        <v>115</v>
      </c>
      <c r="E76" t="s">
        <v>232</v>
      </c>
      <c r="F76" t="s">
        <v>61</v>
      </c>
      <c r="G76" t="s">
        <v>62</v>
      </c>
      <c r="H76" t="s">
        <v>233</v>
      </c>
      <c r="I76">
        <v>41957</v>
      </c>
      <c r="J76">
        <v>24924</v>
      </c>
      <c r="K76" t="s">
        <v>116</v>
      </c>
      <c r="L76" t="s">
        <v>27</v>
      </c>
      <c r="M76">
        <v>15</v>
      </c>
      <c r="N76">
        <v>11</v>
      </c>
      <c r="O76">
        <v>8</v>
      </c>
      <c r="P76">
        <v>0.3</v>
      </c>
      <c r="Q76">
        <v>25.7</v>
      </c>
      <c r="R76">
        <v>0</v>
      </c>
      <c r="S76">
        <v>25</v>
      </c>
      <c r="T76">
        <v>13</v>
      </c>
      <c r="U76" t="s">
        <v>28</v>
      </c>
      <c r="V76">
        <v>17.535264000000002</v>
      </c>
      <c r="W76">
        <v>32.766112</v>
      </c>
      <c r="X76">
        <v>9089.5190000000002</v>
      </c>
    </row>
    <row r="77" spans="1:24" x14ac:dyDescent="0.2">
      <c r="A77" t="s">
        <v>241</v>
      </c>
      <c r="B77" t="s">
        <v>19</v>
      </c>
      <c r="C77" t="s">
        <v>212</v>
      </c>
      <c r="D77" t="s">
        <v>118</v>
      </c>
      <c r="E77" t="s">
        <v>242</v>
      </c>
      <c r="F77" t="s">
        <v>23</v>
      </c>
      <c r="G77" t="s">
        <v>24</v>
      </c>
      <c r="H77" t="s">
        <v>243</v>
      </c>
      <c r="I77">
        <v>23997</v>
      </c>
      <c r="J77">
        <v>21125</v>
      </c>
      <c r="K77" t="s">
        <v>121</v>
      </c>
      <c r="L77" t="s">
        <v>27</v>
      </c>
      <c r="M77">
        <v>15</v>
      </c>
      <c r="N77">
        <v>12</v>
      </c>
      <c r="O77">
        <v>1</v>
      </c>
      <c r="P77">
        <v>799.3</v>
      </c>
      <c r="Q77">
        <v>998.2</v>
      </c>
      <c r="R77">
        <v>800</v>
      </c>
      <c r="S77">
        <v>1000</v>
      </c>
      <c r="T77">
        <v>900</v>
      </c>
      <c r="U77" t="s">
        <v>69</v>
      </c>
      <c r="V77">
        <v>3.4402536760000002</v>
      </c>
      <c r="W77">
        <v>34.281084559999996</v>
      </c>
      <c r="X77">
        <v>6612.8819999999996</v>
      </c>
    </row>
    <row r="78" spans="1:24" x14ac:dyDescent="0.2">
      <c r="A78" t="s">
        <v>244</v>
      </c>
      <c r="B78" t="s">
        <v>19</v>
      </c>
      <c r="C78" t="s">
        <v>212</v>
      </c>
      <c r="D78" t="s">
        <v>123</v>
      </c>
      <c r="E78" t="s">
        <v>242</v>
      </c>
      <c r="F78" t="s">
        <v>31</v>
      </c>
      <c r="G78" t="s">
        <v>32</v>
      </c>
      <c r="H78" t="s">
        <v>243</v>
      </c>
      <c r="I78">
        <v>23324</v>
      </c>
      <c r="J78">
        <v>14065</v>
      </c>
      <c r="K78" t="s">
        <v>124</v>
      </c>
      <c r="L78" t="s">
        <v>27</v>
      </c>
      <c r="M78">
        <v>15</v>
      </c>
      <c r="N78">
        <v>12</v>
      </c>
      <c r="O78">
        <v>2</v>
      </c>
      <c r="P78">
        <v>699.8</v>
      </c>
      <c r="Q78">
        <v>798</v>
      </c>
      <c r="R78">
        <v>600</v>
      </c>
      <c r="S78">
        <v>800</v>
      </c>
      <c r="T78">
        <v>700</v>
      </c>
      <c r="U78" t="s">
        <v>69</v>
      </c>
      <c r="V78">
        <v>3.804479798</v>
      </c>
      <c r="W78">
        <v>34.16780808</v>
      </c>
      <c r="X78">
        <v>12719.968000000001</v>
      </c>
    </row>
    <row r="79" spans="1:24" x14ac:dyDescent="0.2">
      <c r="A79" t="s">
        <v>245</v>
      </c>
      <c r="B79" t="s">
        <v>19</v>
      </c>
      <c r="C79" t="s">
        <v>212</v>
      </c>
      <c r="D79" t="s">
        <v>126</v>
      </c>
      <c r="E79" t="s">
        <v>242</v>
      </c>
      <c r="F79" t="s">
        <v>36</v>
      </c>
      <c r="G79" t="s">
        <v>37</v>
      </c>
      <c r="H79" t="s">
        <v>243</v>
      </c>
      <c r="I79">
        <v>16066</v>
      </c>
      <c r="J79">
        <v>14234</v>
      </c>
      <c r="K79" t="s">
        <v>127</v>
      </c>
      <c r="L79" t="s">
        <v>27</v>
      </c>
      <c r="M79">
        <v>15</v>
      </c>
      <c r="N79">
        <v>12</v>
      </c>
      <c r="O79">
        <v>3</v>
      </c>
      <c r="P79">
        <v>399.4</v>
      </c>
      <c r="Q79">
        <v>699.5</v>
      </c>
      <c r="R79">
        <v>400</v>
      </c>
      <c r="S79">
        <v>600</v>
      </c>
      <c r="T79">
        <v>500</v>
      </c>
      <c r="U79" t="s">
        <v>69</v>
      </c>
      <c r="V79">
        <v>4.6398329240000002</v>
      </c>
      <c r="W79">
        <v>34.00551351</v>
      </c>
      <c r="X79">
        <v>12281.945</v>
      </c>
    </row>
    <row r="80" spans="1:24" x14ac:dyDescent="0.2">
      <c r="A80" t="s">
        <v>246</v>
      </c>
      <c r="B80" t="s">
        <v>19</v>
      </c>
      <c r="C80" t="s">
        <v>212</v>
      </c>
      <c r="D80" t="s">
        <v>129</v>
      </c>
      <c r="E80" t="s">
        <v>242</v>
      </c>
      <c r="F80" t="s">
        <v>41</v>
      </c>
      <c r="G80" t="s">
        <v>42</v>
      </c>
      <c r="H80" t="s">
        <v>243</v>
      </c>
      <c r="I80">
        <v>18512</v>
      </c>
      <c r="J80">
        <v>13633</v>
      </c>
      <c r="K80" t="s">
        <v>130</v>
      </c>
      <c r="L80" t="s">
        <v>27</v>
      </c>
      <c r="M80">
        <v>15</v>
      </c>
      <c r="N80">
        <v>12</v>
      </c>
      <c r="O80">
        <v>4</v>
      </c>
      <c r="P80">
        <v>184.4</v>
      </c>
      <c r="Q80">
        <v>398.1</v>
      </c>
      <c r="R80">
        <v>200</v>
      </c>
      <c r="S80">
        <v>400</v>
      </c>
      <c r="T80">
        <v>300</v>
      </c>
      <c r="U80" t="s">
        <v>69</v>
      </c>
      <c r="V80">
        <v>7.0311581199999997</v>
      </c>
      <c r="W80">
        <v>33.906696580000002</v>
      </c>
      <c r="X80">
        <v>11856.388000000001</v>
      </c>
    </row>
    <row r="81" spans="1:24" x14ac:dyDescent="0.2">
      <c r="A81" t="s">
        <v>247</v>
      </c>
      <c r="B81" t="s">
        <v>19</v>
      </c>
      <c r="C81" t="s">
        <v>212</v>
      </c>
      <c r="D81" t="s">
        <v>132</v>
      </c>
      <c r="E81" t="s">
        <v>242</v>
      </c>
      <c r="F81" t="s">
        <v>46</v>
      </c>
      <c r="G81" t="s">
        <v>47</v>
      </c>
      <c r="H81" t="s">
        <v>243</v>
      </c>
      <c r="I81">
        <v>0</v>
      </c>
      <c r="J81">
        <v>0</v>
      </c>
      <c r="K81" t="s">
        <v>133</v>
      </c>
      <c r="L81" t="s">
        <v>27</v>
      </c>
      <c r="M81">
        <v>15</v>
      </c>
      <c r="N81">
        <v>12</v>
      </c>
      <c r="O81">
        <v>5</v>
      </c>
      <c r="P81">
        <v>101.1</v>
      </c>
      <c r="Q81">
        <v>183.9</v>
      </c>
      <c r="R81">
        <v>100</v>
      </c>
      <c r="S81">
        <v>200</v>
      </c>
      <c r="T81">
        <v>150</v>
      </c>
      <c r="U81" t="s">
        <v>69</v>
      </c>
      <c r="V81">
        <v>8.5873038669999993</v>
      </c>
      <c r="W81">
        <v>33.304712709999997</v>
      </c>
      <c r="X81">
        <v>12728.288</v>
      </c>
    </row>
    <row r="82" spans="1:24" x14ac:dyDescent="0.2">
      <c r="A82" t="s">
        <v>248</v>
      </c>
      <c r="B82" t="s">
        <v>19</v>
      </c>
      <c r="C82" t="s">
        <v>212</v>
      </c>
      <c r="D82" t="s">
        <v>135</v>
      </c>
      <c r="E82" t="s">
        <v>242</v>
      </c>
      <c r="F82" t="s">
        <v>51</v>
      </c>
      <c r="G82" t="s">
        <v>52</v>
      </c>
      <c r="H82" t="s">
        <v>243</v>
      </c>
      <c r="I82">
        <v>27769</v>
      </c>
      <c r="J82">
        <v>25942</v>
      </c>
      <c r="K82" t="s">
        <v>136</v>
      </c>
      <c r="L82" t="s">
        <v>27</v>
      </c>
      <c r="M82">
        <v>15</v>
      </c>
      <c r="N82">
        <v>12</v>
      </c>
      <c r="O82">
        <v>6</v>
      </c>
      <c r="P82">
        <v>51.4</v>
      </c>
      <c r="Q82">
        <v>101.3</v>
      </c>
      <c r="R82">
        <v>50</v>
      </c>
      <c r="S82">
        <v>100</v>
      </c>
      <c r="T82">
        <v>75</v>
      </c>
      <c r="U82" t="s">
        <v>69</v>
      </c>
      <c r="V82">
        <v>9.2238076919999994</v>
      </c>
      <c r="W82">
        <v>32.864184620000003</v>
      </c>
      <c r="X82">
        <v>12161.385</v>
      </c>
    </row>
    <row r="83" spans="1:24" x14ac:dyDescent="0.2">
      <c r="A83" t="s">
        <v>249</v>
      </c>
      <c r="B83" t="s">
        <v>19</v>
      </c>
      <c r="C83" t="s">
        <v>212</v>
      </c>
      <c r="D83" t="s">
        <v>138</v>
      </c>
      <c r="E83" t="s">
        <v>242</v>
      </c>
      <c r="F83" t="s">
        <v>56</v>
      </c>
      <c r="G83" t="s">
        <v>57</v>
      </c>
      <c r="H83" t="s">
        <v>243</v>
      </c>
      <c r="I83">
        <v>47342</v>
      </c>
      <c r="J83">
        <v>33879</v>
      </c>
      <c r="K83" t="s">
        <v>139</v>
      </c>
      <c r="L83" t="s">
        <v>27</v>
      </c>
      <c r="M83">
        <v>15</v>
      </c>
      <c r="N83">
        <v>12</v>
      </c>
      <c r="O83">
        <v>7</v>
      </c>
      <c r="P83">
        <v>25.5</v>
      </c>
      <c r="Q83">
        <v>51.9</v>
      </c>
      <c r="R83">
        <v>25</v>
      </c>
      <c r="S83">
        <v>50</v>
      </c>
      <c r="T83">
        <v>38</v>
      </c>
      <c r="U83" t="s">
        <v>69</v>
      </c>
      <c r="V83">
        <v>12.62259223</v>
      </c>
      <c r="W83">
        <v>32.745961170000001</v>
      </c>
      <c r="X83">
        <v>6508.0609999999997</v>
      </c>
    </row>
    <row r="84" spans="1:24" x14ac:dyDescent="0.2">
      <c r="A84" t="s">
        <v>250</v>
      </c>
      <c r="B84" t="s">
        <v>19</v>
      </c>
      <c r="C84" t="s">
        <v>212</v>
      </c>
      <c r="D84" t="s">
        <v>141</v>
      </c>
      <c r="E84" t="s">
        <v>242</v>
      </c>
      <c r="F84" t="s">
        <v>61</v>
      </c>
      <c r="G84" t="s">
        <v>62</v>
      </c>
      <c r="H84" t="s">
        <v>243</v>
      </c>
      <c r="I84">
        <v>24343</v>
      </c>
      <c r="J84">
        <v>21821</v>
      </c>
      <c r="K84" t="s">
        <v>142</v>
      </c>
      <c r="L84" t="s">
        <v>27</v>
      </c>
      <c r="M84">
        <v>15</v>
      </c>
      <c r="N84">
        <v>12</v>
      </c>
      <c r="O84">
        <v>8</v>
      </c>
      <c r="P84">
        <v>-0.6</v>
      </c>
      <c r="Q84">
        <v>25.2</v>
      </c>
      <c r="R84">
        <v>0</v>
      </c>
      <c r="S84">
        <v>25</v>
      </c>
      <c r="T84">
        <v>13</v>
      </c>
      <c r="U84" t="s">
        <v>69</v>
      </c>
      <c r="V84">
        <v>17.452018519999999</v>
      </c>
      <c r="W84">
        <v>32.786601849999997</v>
      </c>
      <c r="X84">
        <v>12055.054</v>
      </c>
    </row>
    <row r="85" spans="1:24" x14ac:dyDescent="0.2">
      <c r="A85" t="s">
        <v>251</v>
      </c>
      <c r="B85" t="s">
        <v>19</v>
      </c>
      <c r="C85" t="s">
        <v>212</v>
      </c>
      <c r="D85" t="s">
        <v>144</v>
      </c>
      <c r="E85" t="s">
        <v>252</v>
      </c>
      <c r="F85" t="s">
        <v>23</v>
      </c>
      <c r="G85" t="s">
        <v>24</v>
      </c>
      <c r="H85" t="s">
        <v>253</v>
      </c>
      <c r="I85">
        <v>20082</v>
      </c>
      <c r="J85">
        <v>18581</v>
      </c>
      <c r="K85" t="s">
        <v>147</v>
      </c>
      <c r="L85" t="s">
        <v>27</v>
      </c>
      <c r="M85">
        <v>34</v>
      </c>
      <c r="N85">
        <v>26</v>
      </c>
      <c r="O85">
        <v>1</v>
      </c>
      <c r="P85">
        <v>800.3</v>
      </c>
      <c r="Q85">
        <v>1000.8</v>
      </c>
      <c r="R85">
        <v>800</v>
      </c>
      <c r="S85">
        <v>1000</v>
      </c>
      <c r="T85">
        <v>900</v>
      </c>
      <c r="U85" t="s">
        <v>69</v>
      </c>
      <c r="V85">
        <v>3.923738095</v>
      </c>
      <c r="W85">
        <v>34.349753970000002</v>
      </c>
      <c r="X85">
        <v>8696.3310000000001</v>
      </c>
    </row>
    <row r="86" spans="1:24" x14ac:dyDescent="0.2">
      <c r="A86" t="s">
        <v>254</v>
      </c>
      <c r="B86" t="s">
        <v>19</v>
      </c>
      <c r="C86" t="s">
        <v>212</v>
      </c>
      <c r="D86" t="s">
        <v>149</v>
      </c>
      <c r="E86" t="s">
        <v>252</v>
      </c>
      <c r="F86" t="s">
        <v>31</v>
      </c>
      <c r="G86" t="s">
        <v>32</v>
      </c>
      <c r="H86" t="s">
        <v>253</v>
      </c>
      <c r="I86">
        <v>23940</v>
      </c>
      <c r="J86">
        <v>7731</v>
      </c>
      <c r="K86" t="s">
        <v>150</v>
      </c>
      <c r="L86" t="s">
        <v>27</v>
      </c>
      <c r="M86">
        <v>34</v>
      </c>
      <c r="N86">
        <v>26</v>
      </c>
      <c r="O86">
        <v>2</v>
      </c>
      <c r="P86">
        <v>600.4</v>
      </c>
      <c r="Q86">
        <v>799.8</v>
      </c>
      <c r="R86">
        <v>600</v>
      </c>
      <c r="S86">
        <v>800</v>
      </c>
      <c r="T86">
        <v>700</v>
      </c>
      <c r="U86" t="s">
        <v>69</v>
      </c>
      <c r="V86">
        <v>4.4812391299999996</v>
      </c>
      <c r="W86">
        <v>34.184381989999999</v>
      </c>
      <c r="X86">
        <v>12608.296</v>
      </c>
    </row>
    <row r="87" spans="1:24" x14ac:dyDescent="0.2">
      <c r="A87" t="s">
        <v>255</v>
      </c>
      <c r="B87" t="s">
        <v>19</v>
      </c>
      <c r="C87" t="s">
        <v>212</v>
      </c>
      <c r="D87" t="s">
        <v>152</v>
      </c>
      <c r="E87" t="s">
        <v>252</v>
      </c>
      <c r="F87" t="s">
        <v>36</v>
      </c>
      <c r="G87" t="s">
        <v>37</v>
      </c>
      <c r="H87" t="s">
        <v>253</v>
      </c>
      <c r="I87">
        <v>24321</v>
      </c>
      <c r="J87">
        <v>1931</v>
      </c>
      <c r="K87" t="s">
        <v>153</v>
      </c>
      <c r="L87" t="s">
        <v>27</v>
      </c>
      <c r="M87">
        <v>34</v>
      </c>
      <c r="N87">
        <v>26</v>
      </c>
      <c r="O87">
        <v>3</v>
      </c>
      <c r="P87">
        <v>401.9</v>
      </c>
      <c r="Q87">
        <v>600.1</v>
      </c>
      <c r="R87">
        <v>400</v>
      </c>
      <c r="S87">
        <v>600</v>
      </c>
      <c r="T87">
        <v>500</v>
      </c>
      <c r="U87" t="s">
        <v>69</v>
      </c>
      <c r="V87">
        <v>5.5798587570000002</v>
      </c>
      <c r="W87">
        <v>34.03598023</v>
      </c>
      <c r="X87">
        <v>13271.781000000001</v>
      </c>
    </row>
    <row r="88" spans="1:24" x14ac:dyDescent="0.2">
      <c r="A88" t="s">
        <v>256</v>
      </c>
      <c r="B88" t="s">
        <v>19</v>
      </c>
      <c r="C88" t="s">
        <v>212</v>
      </c>
      <c r="D88" t="s">
        <v>155</v>
      </c>
      <c r="E88" t="s">
        <v>252</v>
      </c>
      <c r="F88" t="s">
        <v>41</v>
      </c>
      <c r="G88" t="s">
        <v>42</v>
      </c>
      <c r="H88" t="s">
        <v>253</v>
      </c>
      <c r="I88">
        <v>18501</v>
      </c>
      <c r="J88">
        <v>11030</v>
      </c>
      <c r="K88" t="s">
        <v>156</v>
      </c>
      <c r="L88" t="s">
        <v>27</v>
      </c>
      <c r="M88">
        <v>34</v>
      </c>
      <c r="N88">
        <v>26</v>
      </c>
      <c r="O88">
        <v>4</v>
      </c>
      <c r="P88">
        <v>200.3</v>
      </c>
      <c r="Q88">
        <v>401.2</v>
      </c>
      <c r="R88">
        <v>200</v>
      </c>
      <c r="S88">
        <v>400</v>
      </c>
      <c r="T88">
        <v>300</v>
      </c>
      <c r="U88" t="s">
        <v>69</v>
      </c>
      <c r="V88">
        <v>7.9988314090000001</v>
      </c>
      <c r="W88">
        <v>33.913498850000003</v>
      </c>
      <c r="X88">
        <v>11856.56</v>
      </c>
    </row>
    <row r="89" spans="1:24" x14ac:dyDescent="0.2">
      <c r="A89" t="s">
        <v>257</v>
      </c>
      <c r="B89" t="s">
        <v>19</v>
      </c>
      <c r="C89" t="s">
        <v>212</v>
      </c>
      <c r="D89" t="s">
        <v>158</v>
      </c>
      <c r="E89" t="s">
        <v>252</v>
      </c>
      <c r="F89" t="s">
        <v>46</v>
      </c>
      <c r="G89" t="s">
        <v>47</v>
      </c>
      <c r="H89" t="s">
        <v>253</v>
      </c>
      <c r="I89">
        <v>0</v>
      </c>
      <c r="J89">
        <v>0</v>
      </c>
      <c r="K89" t="s">
        <v>159</v>
      </c>
      <c r="L89" t="s">
        <v>27</v>
      </c>
      <c r="M89">
        <v>34</v>
      </c>
      <c r="N89">
        <v>26</v>
      </c>
      <c r="O89">
        <v>5</v>
      </c>
      <c r="P89">
        <v>101.6</v>
      </c>
      <c r="Q89">
        <v>200.3</v>
      </c>
      <c r="R89">
        <v>100</v>
      </c>
      <c r="S89">
        <v>200</v>
      </c>
      <c r="T89">
        <v>150</v>
      </c>
      <c r="U89" t="s">
        <v>69</v>
      </c>
      <c r="V89">
        <v>12.496359590000001</v>
      </c>
      <c r="W89">
        <v>33.667164380000003</v>
      </c>
      <c r="X89">
        <v>11434.995000000001</v>
      </c>
    </row>
    <row r="90" spans="1:24" x14ac:dyDescent="0.2">
      <c r="A90" t="s">
        <v>258</v>
      </c>
      <c r="B90" t="s">
        <v>19</v>
      </c>
      <c r="C90" t="s">
        <v>212</v>
      </c>
      <c r="D90" t="s">
        <v>161</v>
      </c>
      <c r="E90" t="s">
        <v>252</v>
      </c>
      <c r="F90" t="s">
        <v>51</v>
      </c>
      <c r="G90" t="s">
        <v>52</v>
      </c>
      <c r="H90" t="s">
        <v>253</v>
      </c>
      <c r="I90">
        <v>32314</v>
      </c>
      <c r="J90">
        <v>21112</v>
      </c>
      <c r="K90" t="s">
        <v>162</v>
      </c>
      <c r="L90" t="s">
        <v>27</v>
      </c>
      <c r="M90">
        <v>34</v>
      </c>
      <c r="N90">
        <v>26</v>
      </c>
      <c r="O90">
        <v>6</v>
      </c>
      <c r="P90">
        <v>51.4</v>
      </c>
      <c r="Q90">
        <v>101.4</v>
      </c>
      <c r="R90">
        <v>50</v>
      </c>
      <c r="S90">
        <v>100</v>
      </c>
      <c r="T90">
        <v>75</v>
      </c>
      <c r="U90" t="s">
        <v>69</v>
      </c>
      <c r="V90">
        <v>15.715164379999999</v>
      </c>
      <c r="W90">
        <v>33.833993149999998</v>
      </c>
      <c r="X90">
        <v>11733.689</v>
      </c>
    </row>
    <row r="91" spans="1:24" x14ac:dyDescent="0.2">
      <c r="A91" t="s">
        <v>259</v>
      </c>
      <c r="B91" t="s">
        <v>19</v>
      </c>
      <c r="C91" t="s">
        <v>212</v>
      </c>
      <c r="D91" t="s">
        <v>164</v>
      </c>
      <c r="E91" t="s">
        <v>252</v>
      </c>
      <c r="F91" t="s">
        <v>56</v>
      </c>
      <c r="G91" t="s">
        <v>57</v>
      </c>
      <c r="H91" t="s">
        <v>253</v>
      </c>
      <c r="I91">
        <v>32525</v>
      </c>
      <c r="J91">
        <v>17932</v>
      </c>
      <c r="K91" t="s">
        <v>165</v>
      </c>
      <c r="L91" t="s">
        <v>27</v>
      </c>
      <c r="M91">
        <v>34</v>
      </c>
      <c r="N91">
        <v>26</v>
      </c>
      <c r="O91">
        <v>7</v>
      </c>
      <c r="P91">
        <v>26.6</v>
      </c>
      <c r="Q91">
        <v>51.1</v>
      </c>
      <c r="R91">
        <v>25</v>
      </c>
      <c r="S91">
        <v>50</v>
      </c>
      <c r="T91">
        <v>38</v>
      </c>
      <c r="U91" t="s">
        <v>69</v>
      </c>
      <c r="V91">
        <v>19.88673571</v>
      </c>
      <c r="W91">
        <v>34.065571429999999</v>
      </c>
      <c r="X91">
        <v>11907.09</v>
      </c>
    </row>
    <row r="92" spans="1:24" x14ac:dyDescent="0.2">
      <c r="A92" t="s">
        <v>260</v>
      </c>
      <c r="B92" t="s">
        <v>19</v>
      </c>
      <c r="C92" t="s">
        <v>212</v>
      </c>
      <c r="D92" t="s">
        <v>167</v>
      </c>
      <c r="E92" t="s">
        <v>252</v>
      </c>
      <c r="F92" t="s">
        <v>61</v>
      </c>
      <c r="G92" t="s">
        <v>62</v>
      </c>
      <c r="H92" t="s">
        <v>253</v>
      </c>
      <c r="I92">
        <v>31314</v>
      </c>
      <c r="J92">
        <v>10100</v>
      </c>
      <c r="K92" t="s">
        <v>168</v>
      </c>
      <c r="L92" t="s">
        <v>27</v>
      </c>
      <c r="M92">
        <v>34</v>
      </c>
      <c r="N92">
        <v>26</v>
      </c>
      <c r="O92">
        <v>8</v>
      </c>
      <c r="P92">
        <v>1.4</v>
      </c>
      <c r="Q92">
        <v>26.8</v>
      </c>
      <c r="R92">
        <v>0</v>
      </c>
      <c r="S92">
        <v>25</v>
      </c>
      <c r="T92">
        <v>13</v>
      </c>
      <c r="U92" t="s">
        <v>69</v>
      </c>
      <c r="V92">
        <v>21.00641985</v>
      </c>
      <c r="W92">
        <v>34.208656490000003</v>
      </c>
      <c r="X92">
        <v>12786.055</v>
      </c>
    </row>
    <row r="93" spans="1:24" x14ac:dyDescent="0.2">
      <c r="A93" t="s">
        <v>261</v>
      </c>
      <c r="B93" t="s">
        <v>19</v>
      </c>
      <c r="C93" t="s">
        <v>212</v>
      </c>
      <c r="D93" t="s">
        <v>170</v>
      </c>
      <c r="E93" t="s">
        <v>262</v>
      </c>
      <c r="F93" t="s">
        <v>23</v>
      </c>
      <c r="G93" t="s">
        <v>24</v>
      </c>
      <c r="H93" t="s">
        <v>263</v>
      </c>
      <c r="I93">
        <v>11498</v>
      </c>
      <c r="J93">
        <v>11109</v>
      </c>
      <c r="K93" t="s">
        <v>173</v>
      </c>
      <c r="L93" t="s">
        <v>27</v>
      </c>
      <c r="M93">
        <v>34</v>
      </c>
      <c r="N93">
        <v>25</v>
      </c>
      <c r="O93">
        <v>1</v>
      </c>
      <c r="P93">
        <v>785.9</v>
      </c>
      <c r="Q93">
        <v>995.3</v>
      </c>
      <c r="R93">
        <v>800</v>
      </c>
      <c r="S93">
        <v>1000</v>
      </c>
      <c r="T93">
        <v>900</v>
      </c>
      <c r="U93" t="s">
        <v>28</v>
      </c>
      <c r="V93">
        <v>3.999642229</v>
      </c>
      <c r="W93">
        <v>34.364357769999998</v>
      </c>
      <c r="X93">
        <v>10997.449000000001</v>
      </c>
    </row>
    <row r="94" spans="1:24" x14ac:dyDescent="0.2">
      <c r="A94" t="s">
        <v>264</v>
      </c>
      <c r="B94" t="s">
        <v>19</v>
      </c>
      <c r="C94" t="s">
        <v>212</v>
      </c>
      <c r="D94" t="s">
        <v>175</v>
      </c>
      <c r="E94" t="s">
        <v>262</v>
      </c>
      <c r="F94" t="s">
        <v>31</v>
      </c>
      <c r="G94" t="s">
        <v>32</v>
      </c>
      <c r="H94" t="s">
        <v>263</v>
      </c>
      <c r="I94">
        <v>28878</v>
      </c>
      <c r="J94">
        <v>24493</v>
      </c>
      <c r="K94" t="s">
        <v>176</v>
      </c>
      <c r="L94" t="s">
        <v>27</v>
      </c>
      <c r="M94">
        <v>34</v>
      </c>
      <c r="N94">
        <v>25</v>
      </c>
      <c r="O94">
        <v>2</v>
      </c>
      <c r="P94">
        <v>600.5</v>
      </c>
      <c r="Q94">
        <v>784.6</v>
      </c>
      <c r="R94">
        <v>600</v>
      </c>
      <c r="S94">
        <v>800</v>
      </c>
      <c r="T94">
        <v>700</v>
      </c>
      <c r="U94" t="s">
        <v>28</v>
      </c>
      <c r="V94">
        <v>4.5998707689999998</v>
      </c>
      <c r="W94">
        <v>34.18992308</v>
      </c>
      <c r="X94">
        <v>10921.785</v>
      </c>
    </row>
    <row r="95" spans="1:24" x14ac:dyDescent="0.2">
      <c r="A95" t="s">
        <v>265</v>
      </c>
      <c r="B95" t="s">
        <v>19</v>
      </c>
      <c r="C95" t="s">
        <v>212</v>
      </c>
      <c r="D95" t="s">
        <v>178</v>
      </c>
      <c r="E95" t="s">
        <v>262</v>
      </c>
      <c r="F95" t="s">
        <v>36</v>
      </c>
      <c r="G95" t="s">
        <v>37</v>
      </c>
      <c r="H95" t="s">
        <v>263</v>
      </c>
      <c r="I95">
        <v>23614</v>
      </c>
      <c r="J95">
        <v>3151</v>
      </c>
      <c r="K95" t="s">
        <v>179</v>
      </c>
      <c r="L95" t="s">
        <v>27</v>
      </c>
      <c r="M95">
        <v>34</v>
      </c>
      <c r="N95">
        <v>25</v>
      </c>
      <c r="O95">
        <v>3</v>
      </c>
      <c r="P95">
        <v>400.7</v>
      </c>
      <c r="Q95">
        <v>599.9</v>
      </c>
      <c r="R95">
        <v>400</v>
      </c>
      <c r="S95">
        <v>600</v>
      </c>
      <c r="T95">
        <v>500</v>
      </c>
      <c r="U95" t="s">
        <v>28</v>
      </c>
      <c r="V95">
        <v>5.6663493669999996</v>
      </c>
      <c r="W95">
        <v>34.025799999999997</v>
      </c>
      <c r="X95">
        <v>12945.379000000001</v>
      </c>
    </row>
    <row r="96" spans="1:24" x14ac:dyDescent="0.2">
      <c r="A96" t="s">
        <v>266</v>
      </c>
      <c r="B96" t="s">
        <v>19</v>
      </c>
      <c r="C96" t="s">
        <v>212</v>
      </c>
      <c r="D96" t="s">
        <v>181</v>
      </c>
      <c r="E96" t="s">
        <v>262</v>
      </c>
      <c r="F96" t="s">
        <v>41</v>
      </c>
      <c r="G96" t="s">
        <v>42</v>
      </c>
      <c r="H96" t="s">
        <v>263</v>
      </c>
      <c r="I96">
        <v>21462</v>
      </c>
      <c r="J96">
        <v>7628</v>
      </c>
      <c r="K96" t="s">
        <v>182</v>
      </c>
      <c r="L96" t="s">
        <v>27</v>
      </c>
      <c r="M96">
        <v>34</v>
      </c>
      <c r="N96">
        <v>25</v>
      </c>
      <c r="O96">
        <v>4</v>
      </c>
      <c r="P96">
        <v>201.2</v>
      </c>
      <c r="Q96">
        <v>400.2</v>
      </c>
      <c r="R96">
        <v>200</v>
      </c>
      <c r="S96">
        <v>400</v>
      </c>
      <c r="T96">
        <v>300</v>
      </c>
      <c r="U96" t="s">
        <v>28</v>
      </c>
      <c r="V96">
        <v>8.1299054880000003</v>
      </c>
      <c r="W96">
        <v>33.905222559999999</v>
      </c>
      <c r="X96">
        <v>11184.754000000001</v>
      </c>
    </row>
    <row r="97" spans="1:24" x14ac:dyDescent="0.2">
      <c r="A97" t="s">
        <v>267</v>
      </c>
      <c r="B97" t="s">
        <v>19</v>
      </c>
      <c r="C97" t="s">
        <v>212</v>
      </c>
      <c r="D97" t="s">
        <v>184</v>
      </c>
      <c r="E97" t="s">
        <v>262</v>
      </c>
      <c r="F97" t="s">
        <v>46</v>
      </c>
      <c r="G97" t="s">
        <v>47</v>
      </c>
      <c r="H97" t="s">
        <v>263</v>
      </c>
      <c r="I97">
        <v>0</v>
      </c>
      <c r="J97">
        <v>0</v>
      </c>
      <c r="K97" t="s">
        <v>185</v>
      </c>
      <c r="L97" t="s">
        <v>27</v>
      </c>
      <c r="M97">
        <v>34</v>
      </c>
      <c r="N97">
        <v>25</v>
      </c>
      <c r="O97">
        <v>5</v>
      </c>
      <c r="P97">
        <v>101.2</v>
      </c>
      <c r="Q97">
        <v>201.4</v>
      </c>
      <c r="R97">
        <v>100</v>
      </c>
      <c r="S97">
        <v>200</v>
      </c>
      <c r="T97">
        <v>150</v>
      </c>
      <c r="U97" t="s">
        <v>28</v>
      </c>
      <c r="V97">
        <v>12.432121950000001</v>
      </c>
      <c r="W97">
        <v>33.684191640000002</v>
      </c>
      <c r="X97">
        <v>10085.963</v>
      </c>
    </row>
    <row r="98" spans="1:24" x14ac:dyDescent="0.2">
      <c r="A98" t="s">
        <v>268</v>
      </c>
      <c r="B98" t="s">
        <v>19</v>
      </c>
      <c r="C98" t="s">
        <v>212</v>
      </c>
      <c r="D98" t="s">
        <v>187</v>
      </c>
      <c r="E98" t="s">
        <v>262</v>
      </c>
      <c r="F98" t="s">
        <v>51</v>
      </c>
      <c r="G98" t="s">
        <v>52</v>
      </c>
      <c r="H98" t="s">
        <v>263</v>
      </c>
      <c r="I98">
        <v>32533</v>
      </c>
      <c r="J98">
        <v>20408</v>
      </c>
      <c r="K98" t="s">
        <v>188</v>
      </c>
      <c r="L98" t="s">
        <v>27</v>
      </c>
      <c r="M98">
        <v>34</v>
      </c>
      <c r="N98">
        <v>25</v>
      </c>
      <c r="O98">
        <v>6</v>
      </c>
      <c r="P98">
        <v>51.8</v>
      </c>
      <c r="Q98">
        <v>101.9</v>
      </c>
      <c r="R98">
        <v>50</v>
      </c>
      <c r="S98">
        <v>100</v>
      </c>
      <c r="T98">
        <v>75</v>
      </c>
      <c r="U98" t="s">
        <v>28</v>
      </c>
      <c r="V98">
        <v>16.11001796</v>
      </c>
      <c r="W98">
        <v>33.860455090000002</v>
      </c>
      <c r="X98">
        <v>12671.079</v>
      </c>
    </row>
    <row r="99" spans="1:24" x14ac:dyDescent="0.2">
      <c r="A99" t="s">
        <v>269</v>
      </c>
      <c r="B99" t="s">
        <v>19</v>
      </c>
      <c r="C99" t="s">
        <v>212</v>
      </c>
      <c r="D99" t="s">
        <v>190</v>
      </c>
      <c r="E99" t="s">
        <v>262</v>
      </c>
      <c r="F99" t="s">
        <v>56</v>
      </c>
      <c r="G99" t="s">
        <v>57</v>
      </c>
      <c r="H99" t="s">
        <v>263</v>
      </c>
      <c r="I99">
        <v>33155</v>
      </c>
      <c r="J99">
        <v>13318</v>
      </c>
      <c r="K99" t="s">
        <v>191</v>
      </c>
      <c r="L99" t="s">
        <v>27</v>
      </c>
      <c r="M99">
        <v>34</v>
      </c>
      <c r="N99">
        <v>25</v>
      </c>
      <c r="O99">
        <v>7</v>
      </c>
      <c r="P99">
        <v>23.6</v>
      </c>
      <c r="Q99">
        <v>52</v>
      </c>
      <c r="R99">
        <v>25</v>
      </c>
      <c r="S99">
        <v>50</v>
      </c>
      <c r="T99">
        <v>38</v>
      </c>
      <c r="U99" t="s">
        <v>28</v>
      </c>
      <c r="V99">
        <v>20.08804082</v>
      </c>
      <c r="W99">
        <v>34.100785709999997</v>
      </c>
      <c r="X99">
        <v>11882.707</v>
      </c>
    </row>
    <row r="100" spans="1:24" x14ac:dyDescent="0.2">
      <c r="A100" t="s">
        <v>270</v>
      </c>
      <c r="B100" t="s">
        <v>19</v>
      </c>
      <c r="C100" t="s">
        <v>212</v>
      </c>
      <c r="D100" t="s">
        <v>193</v>
      </c>
      <c r="E100" t="s">
        <v>262</v>
      </c>
      <c r="F100" t="s">
        <v>61</v>
      </c>
      <c r="G100" t="s">
        <v>62</v>
      </c>
      <c r="H100" t="s">
        <v>263</v>
      </c>
      <c r="I100">
        <v>37680</v>
      </c>
      <c r="J100">
        <v>21048</v>
      </c>
      <c r="K100" t="s">
        <v>194</v>
      </c>
      <c r="L100" t="s">
        <v>27</v>
      </c>
      <c r="M100">
        <v>34</v>
      </c>
      <c r="N100">
        <v>25</v>
      </c>
      <c r="O100">
        <v>8</v>
      </c>
      <c r="P100">
        <v>0.6</v>
      </c>
      <c r="Q100">
        <v>23.6</v>
      </c>
      <c r="R100">
        <v>0</v>
      </c>
      <c r="S100">
        <v>25</v>
      </c>
      <c r="T100">
        <v>13</v>
      </c>
      <c r="U100" t="s">
        <v>28</v>
      </c>
      <c r="V100">
        <v>21.17941837</v>
      </c>
      <c r="W100">
        <v>34.152500000000003</v>
      </c>
      <c r="X100">
        <v>10899.945</v>
      </c>
    </row>
    <row r="101" spans="1:24" x14ac:dyDescent="0.2">
      <c r="A101" t="s">
        <v>271</v>
      </c>
      <c r="B101" t="s">
        <v>19</v>
      </c>
      <c r="C101" t="s">
        <v>212</v>
      </c>
      <c r="D101" t="s">
        <v>196</v>
      </c>
      <c r="E101" t="s">
        <v>22</v>
      </c>
      <c r="F101" t="s">
        <v>272</v>
      </c>
      <c r="G101" t="s">
        <v>198</v>
      </c>
      <c r="H101" t="s">
        <v>67</v>
      </c>
      <c r="I101">
        <v>34792</v>
      </c>
      <c r="J101">
        <v>27132</v>
      </c>
      <c r="K101" t="s">
        <v>199</v>
      </c>
      <c r="L101" t="s">
        <v>200</v>
      </c>
      <c r="M101" t="s">
        <v>201</v>
      </c>
      <c r="N101" t="s">
        <v>201</v>
      </c>
      <c r="O101" t="s">
        <v>201</v>
      </c>
      <c r="P101" t="s">
        <v>201</v>
      </c>
      <c r="Q101" t="s">
        <v>201</v>
      </c>
      <c r="R101" t="s">
        <v>201</v>
      </c>
      <c r="S101" t="s">
        <v>201</v>
      </c>
      <c r="T101" t="s">
        <v>201</v>
      </c>
      <c r="U101" t="s">
        <v>201</v>
      </c>
      <c r="V101" t="s">
        <v>201</v>
      </c>
      <c r="W101" t="s">
        <v>201</v>
      </c>
      <c r="X101">
        <v>9150</v>
      </c>
    </row>
    <row r="102" spans="1:24" x14ac:dyDescent="0.2">
      <c r="A102" t="s">
        <v>273</v>
      </c>
      <c r="B102" t="s">
        <v>19</v>
      </c>
      <c r="C102" t="s">
        <v>212</v>
      </c>
      <c r="D102" t="s">
        <v>203</v>
      </c>
      <c r="E102" t="s">
        <v>66</v>
      </c>
      <c r="F102" t="s">
        <v>197</v>
      </c>
      <c r="G102" t="s">
        <v>198</v>
      </c>
      <c r="H102" t="s">
        <v>146</v>
      </c>
      <c r="I102">
        <v>38523</v>
      </c>
      <c r="J102">
        <v>23465</v>
      </c>
      <c r="K102" t="s">
        <v>205</v>
      </c>
      <c r="L102" t="s">
        <v>200</v>
      </c>
      <c r="M102" t="s">
        <v>201</v>
      </c>
      <c r="N102" t="s">
        <v>201</v>
      </c>
      <c r="O102" t="s">
        <v>201</v>
      </c>
      <c r="P102" t="s">
        <v>201</v>
      </c>
      <c r="Q102" t="s">
        <v>201</v>
      </c>
      <c r="R102" t="s">
        <v>201</v>
      </c>
      <c r="S102" t="s">
        <v>201</v>
      </c>
      <c r="T102" t="s">
        <v>201</v>
      </c>
      <c r="U102" t="s">
        <v>201</v>
      </c>
      <c r="V102" t="s">
        <v>201</v>
      </c>
      <c r="W102" t="s">
        <v>201</v>
      </c>
      <c r="X102">
        <v>11600</v>
      </c>
    </row>
    <row r="103" spans="1:24" x14ac:dyDescent="0.2">
      <c r="A103" t="s">
        <v>274</v>
      </c>
      <c r="B103" t="s">
        <v>19</v>
      </c>
      <c r="C103" t="s">
        <v>212</v>
      </c>
      <c r="D103" t="s">
        <v>207</v>
      </c>
      <c r="E103" t="s">
        <v>66</v>
      </c>
      <c r="F103" t="s">
        <v>204</v>
      </c>
      <c r="G103" t="s">
        <v>198</v>
      </c>
      <c r="H103" t="s">
        <v>223</v>
      </c>
      <c r="I103">
        <v>1379</v>
      </c>
      <c r="J103">
        <v>0</v>
      </c>
      <c r="K103" t="s">
        <v>210</v>
      </c>
      <c r="L103" t="s">
        <v>210</v>
      </c>
      <c r="M103" t="s">
        <v>201</v>
      </c>
      <c r="N103" t="s">
        <v>201</v>
      </c>
      <c r="O103" t="s">
        <v>201</v>
      </c>
      <c r="P103" t="s">
        <v>201</v>
      </c>
      <c r="Q103" t="s">
        <v>201</v>
      </c>
      <c r="R103" t="s">
        <v>201</v>
      </c>
      <c r="S103" t="s">
        <v>201</v>
      </c>
      <c r="T103" t="s">
        <v>201</v>
      </c>
      <c r="U103" t="s">
        <v>201</v>
      </c>
      <c r="V103" t="s">
        <v>201</v>
      </c>
      <c r="W103" t="s">
        <v>201</v>
      </c>
      <c r="X103">
        <v>1</v>
      </c>
    </row>
    <row r="104" spans="1:24" x14ac:dyDescent="0.2">
      <c r="A104" t="s">
        <v>275</v>
      </c>
      <c r="B104" t="s">
        <v>19</v>
      </c>
      <c r="C104" t="s">
        <v>276</v>
      </c>
      <c r="D104" t="s">
        <v>21</v>
      </c>
      <c r="E104" t="s">
        <v>22</v>
      </c>
      <c r="F104" t="s">
        <v>197</v>
      </c>
      <c r="G104" t="s">
        <v>277</v>
      </c>
      <c r="H104" t="s">
        <v>25</v>
      </c>
      <c r="I104">
        <v>30536</v>
      </c>
      <c r="J104">
        <v>24422</v>
      </c>
      <c r="K104" t="s">
        <v>26</v>
      </c>
      <c r="L104" t="s">
        <v>27</v>
      </c>
      <c r="M104">
        <v>7</v>
      </c>
      <c r="N104">
        <v>7</v>
      </c>
      <c r="O104">
        <v>1</v>
      </c>
      <c r="P104">
        <v>796.8</v>
      </c>
      <c r="Q104">
        <v>1001.5</v>
      </c>
      <c r="R104">
        <v>800</v>
      </c>
      <c r="S104">
        <v>1000</v>
      </c>
      <c r="T104">
        <v>900</v>
      </c>
      <c r="U104" t="s">
        <v>28</v>
      </c>
      <c r="V104">
        <v>3.1720967739999999</v>
      </c>
      <c r="W104">
        <v>34.299387099999997</v>
      </c>
      <c r="X104">
        <v>10280.632</v>
      </c>
    </row>
    <row r="105" spans="1:24" x14ac:dyDescent="0.2">
      <c r="A105" t="s">
        <v>278</v>
      </c>
      <c r="B105" t="s">
        <v>19</v>
      </c>
      <c r="C105" t="s">
        <v>276</v>
      </c>
      <c r="D105" t="s">
        <v>30</v>
      </c>
      <c r="E105" t="s">
        <v>22</v>
      </c>
      <c r="F105" t="s">
        <v>272</v>
      </c>
      <c r="G105" t="s">
        <v>279</v>
      </c>
      <c r="H105" t="s">
        <v>25</v>
      </c>
      <c r="I105">
        <v>52350</v>
      </c>
      <c r="J105">
        <v>38492</v>
      </c>
      <c r="K105" t="s">
        <v>33</v>
      </c>
      <c r="L105" t="s">
        <v>27</v>
      </c>
      <c r="M105">
        <v>7</v>
      </c>
      <c r="N105">
        <v>7</v>
      </c>
      <c r="O105">
        <v>2</v>
      </c>
      <c r="P105">
        <v>600.9</v>
      </c>
      <c r="Q105">
        <v>795.7</v>
      </c>
      <c r="R105">
        <v>600</v>
      </c>
      <c r="S105">
        <v>800</v>
      </c>
      <c r="T105">
        <v>700</v>
      </c>
      <c r="U105" t="s">
        <v>28</v>
      </c>
      <c r="V105">
        <v>3.6068821290000002</v>
      </c>
      <c r="W105">
        <v>34.209634979999997</v>
      </c>
      <c r="X105">
        <v>6117.9790000000003</v>
      </c>
    </row>
    <row r="106" spans="1:24" x14ac:dyDescent="0.2">
      <c r="A106" t="s">
        <v>280</v>
      </c>
      <c r="B106" t="s">
        <v>19</v>
      </c>
      <c r="C106" t="s">
        <v>276</v>
      </c>
      <c r="D106" t="s">
        <v>35</v>
      </c>
      <c r="E106" t="s">
        <v>22</v>
      </c>
      <c r="F106" t="s">
        <v>208</v>
      </c>
      <c r="G106" t="s">
        <v>281</v>
      </c>
      <c r="H106" t="s">
        <v>25</v>
      </c>
      <c r="I106">
        <v>27380</v>
      </c>
      <c r="J106">
        <v>18950</v>
      </c>
      <c r="K106" t="s">
        <v>38</v>
      </c>
      <c r="L106" t="s">
        <v>27</v>
      </c>
      <c r="M106">
        <v>7</v>
      </c>
      <c r="N106">
        <v>7</v>
      </c>
      <c r="O106">
        <v>3</v>
      </c>
      <c r="P106">
        <v>400.7</v>
      </c>
      <c r="Q106">
        <v>599.9</v>
      </c>
      <c r="R106">
        <v>400</v>
      </c>
      <c r="S106">
        <v>600</v>
      </c>
      <c r="T106">
        <v>500</v>
      </c>
      <c r="U106" t="s">
        <v>28</v>
      </c>
      <c r="V106">
        <v>4.0873108609999997</v>
      </c>
      <c r="W106">
        <v>34.05578277</v>
      </c>
      <c r="X106">
        <v>12193.782999999999</v>
      </c>
    </row>
    <row r="107" spans="1:24" x14ac:dyDescent="0.2">
      <c r="A107" t="s">
        <v>282</v>
      </c>
      <c r="B107" t="s">
        <v>19</v>
      </c>
      <c r="C107" t="s">
        <v>276</v>
      </c>
      <c r="D107" t="s">
        <v>40</v>
      </c>
      <c r="E107" t="s">
        <v>22</v>
      </c>
      <c r="F107" t="s">
        <v>204</v>
      </c>
      <c r="G107" t="s">
        <v>283</v>
      </c>
      <c r="H107" t="s">
        <v>25</v>
      </c>
      <c r="I107">
        <v>32227</v>
      </c>
      <c r="J107">
        <v>19732</v>
      </c>
      <c r="K107" t="s">
        <v>43</v>
      </c>
      <c r="L107" t="s">
        <v>27</v>
      </c>
      <c r="M107">
        <v>7</v>
      </c>
      <c r="N107">
        <v>7</v>
      </c>
      <c r="O107">
        <v>4</v>
      </c>
      <c r="P107">
        <v>201.5</v>
      </c>
      <c r="Q107">
        <v>400.1</v>
      </c>
      <c r="R107">
        <v>200</v>
      </c>
      <c r="S107">
        <v>400</v>
      </c>
      <c r="T107">
        <v>300</v>
      </c>
      <c r="U107" t="s">
        <v>28</v>
      </c>
      <c r="V107">
        <v>4.6625331230000002</v>
      </c>
      <c r="W107">
        <v>33.847665620000001</v>
      </c>
      <c r="X107">
        <v>9311.9230000000007</v>
      </c>
    </row>
    <row r="108" spans="1:24" x14ac:dyDescent="0.2">
      <c r="A108" t="s">
        <v>284</v>
      </c>
      <c r="B108" t="s">
        <v>19</v>
      </c>
      <c r="C108" t="s">
        <v>276</v>
      </c>
      <c r="D108" t="s">
        <v>45</v>
      </c>
      <c r="E108" t="s">
        <v>66</v>
      </c>
      <c r="F108" t="s">
        <v>197</v>
      </c>
      <c r="G108" t="s">
        <v>285</v>
      </c>
      <c r="H108" t="s">
        <v>25</v>
      </c>
      <c r="I108">
        <v>28289</v>
      </c>
      <c r="J108">
        <v>8118</v>
      </c>
      <c r="K108" t="s">
        <v>48</v>
      </c>
      <c r="L108" t="s">
        <v>27</v>
      </c>
      <c r="M108">
        <v>7</v>
      </c>
      <c r="N108">
        <v>7</v>
      </c>
      <c r="O108">
        <v>5</v>
      </c>
      <c r="P108">
        <v>101.4</v>
      </c>
      <c r="Q108">
        <v>200.8</v>
      </c>
      <c r="R108">
        <v>100</v>
      </c>
      <c r="S108">
        <v>200</v>
      </c>
      <c r="T108">
        <v>150</v>
      </c>
      <c r="U108" t="s">
        <v>28</v>
      </c>
      <c r="V108">
        <v>5.7548011050000003</v>
      </c>
      <c r="W108">
        <v>33.421419890000003</v>
      </c>
      <c r="X108">
        <v>12869.837</v>
      </c>
    </row>
    <row r="109" spans="1:24" x14ac:dyDescent="0.2">
      <c r="A109" t="s">
        <v>286</v>
      </c>
      <c r="B109" t="s">
        <v>19</v>
      </c>
      <c r="C109" t="s">
        <v>276</v>
      </c>
      <c r="D109" t="s">
        <v>50</v>
      </c>
      <c r="E109" t="s">
        <v>66</v>
      </c>
      <c r="F109" t="s">
        <v>272</v>
      </c>
      <c r="G109" t="s">
        <v>287</v>
      </c>
      <c r="H109" t="s">
        <v>25</v>
      </c>
      <c r="I109">
        <v>37085</v>
      </c>
      <c r="J109">
        <v>20694</v>
      </c>
      <c r="K109" t="s">
        <v>53</v>
      </c>
      <c r="L109" t="s">
        <v>27</v>
      </c>
      <c r="M109">
        <v>7</v>
      </c>
      <c r="N109">
        <v>7</v>
      </c>
      <c r="O109">
        <v>6</v>
      </c>
      <c r="P109">
        <v>51.7</v>
      </c>
      <c r="Q109">
        <v>101.1</v>
      </c>
      <c r="R109">
        <v>50</v>
      </c>
      <c r="S109">
        <v>100</v>
      </c>
      <c r="T109">
        <v>75</v>
      </c>
      <c r="U109" t="s">
        <v>28</v>
      </c>
      <c r="V109">
        <v>6.086787234</v>
      </c>
      <c r="W109">
        <v>32.760053190000001</v>
      </c>
      <c r="X109">
        <v>10037.504000000001</v>
      </c>
    </row>
    <row r="110" spans="1:24" x14ac:dyDescent="0.2">
      <c r="A110" t="s">
        <v>288</v>
      </c>
      <c r="B110" t="s">
        <v>19</v>
      </c>
      <c r="C110" t="s">
        <v>276</v>
      </c>
      <c r="D110" t="s">
        <v>55</v>
      </c>
      <c r="E110" t="s">
        <v>66</v>
      </c>
      <c r="F110" t="s">
        <v>208</v>
      </c>
      <c r="G110" t="s">
        <v>289</v>
      </c>
      <c r="H110" t="s">
        <v>25</v>
      </c>
      <c r="I110">
        <v>32881</v>
      </c>
      <c r="J110">
        <v>21934</v>
      </c>
      <c r="K110" t="s">
        <v>58</v>
      </c>
      <c r="L110" t="s">
        <v>27</v>
      </c>
      <c r="M110">
        <v>7</v>
      </c>
      <c r="N110">
        <v>7</v>
      </c>
      <c r="O110">
        <v>7</v>
      </c>
      <c r="P110">
        <v>26.8</v>
      </c>
      <c r="Q110">
        <v>51.2</v>
      </c>
      <c r="R110">
        <v>25</v>
      </c>
      <c r="S110">
        <v>50</v>
      </c>
      <c r="T110">
        <v>38</v>
      </c>
      <c r="U110" t="s">
        <v>28</v>
      </c>
      <c r="V110">
        <v>8.3911803280000008</v>
      </c>
      <c r="W110">
        <v>32.671803279999999</v>
      </c>
      <c r="X110">
        <v>11460.431</v>
      </c>
    </row>
    <row r="111" spans="1:24" x14ac:dyDescent="0.2">
      <c r="A111" t="s">
        <v>290</v>
      </c>
      <c r="B111" t="s">
        <v>19</v>
      </c>
      <c r="C111" t="s">
        <v>276</v>
      </c>
      <c r="D111" t="s">
        <v>60</v>
      </c>
      <c r="E111" t="s">
        <v>66</v>
      </c>
      <c r="F111" t="s">
        <v>204</v>
      </c>
      <c r="G111" t="s">
        <v>291</v>
      </c>
      <c r="H111" t="s">
        <v>25</v>
      </c>
      <c r="I111">
        <v>34638</v>
      </c>
      <c r="J111">
        <v>20892</v>
      </c>
      <c r="K111" t="s">
        <v>63</v>
      </c>
      <c r="L111" t="s">
        <v>27</v>
      </c>
      <c r="M111">
        <v>7</v>
      </c>
      <c r="N111">
        <v>7</v>
      </c>
      <c r="O111">
        <v>8</v>
      </c>
      <c r="P111">
        <v>-1.4</v>
      </c>
      <c r="Q111">
        <v>26.2</v>
      </c>
      <c r="R111">
        <v>0</v>
      </c>
      <c r="S111">
        <v>25</v>
      </c>
      <c r="T111">
        <v>13</v>
      </c>
      <c r="U111" t="s">
        <v>28</v>
      </c>
      <c r="V111">
        <v>13.66659701</v>
      </c>
      <c r="W111">
        <v>32.510059699999999</v>
      </c>
      <c r="X111">
        <v>9262.241</v>
      </c>
    </row>
    <row r="112" spans="1:24" x14ac:dyDescent="0.2">
      <c r="A112" t="s">
        <v>292</v>
      </c>
      <c r="B112" t="s">
        <v>19</v>
      </c>
      <c r="C112" t="s">
        <v>276</v>
      </c>
      <c r="D112" t="s">
        <v>65</v>
      </c>
      <c r="E112" t="s">
        <v>93</v>
      </c>
      <c r="F112" t="s">
        <v>197</v>
      </c>
      <c r="G112" t="s">
        <v>277</v>
      </c>
      <c r="H112" t="s">
        <v>67</v>
      </c>
      <c r="I112">
        <v>27371</v>
      </c>
      <c r="J112">
        <v>20752</v>
      </c>
      <c r="K112" t="s">
        <v>68</v>
      </c>
      <c r="L112" t="s">
        <v>27</v>
      </c>
      <c r="M112">
        <v>7</v>
      </c>
      <c r="N112">
        <v>8</v>
      </c>
      <c r="O112">
        <v>1</v>
      </c>
      <c r="P112">
        <v>785</v>
      </c>
      <c r="Q112">
        <v>999.2</v>
      </c>
      <c r="R112">
        <v>800</v>
      </c>
      <c r="S112">
        <v>1000</v>
      </c>
      <c r="T112">
        <v>900</v>
      </c>
      <c r="U112" t="s">
        <v>69</v>
      </c>
      <c r="V112">
        <v>3.1384466020000001</v>
      </c>
      <c r="W112">
        <v>34.307281549999999</v>
      </c>
      <c r="X112">
        <v>10260.733</v>
      </c>
    </row>
    <row r="113" spans="1:24" x14ac:dyDescent="0.2">
      <c r="A113" t="s">
        <v>293</v>
      </c>
      <c r="B113" t="s">
        <v>19</v>
      </c>
      <c r="C113" t="s">
        <v>276</v>
      </c>
      <c r="D113" t="s">
        <v>71</v>
      </c>
      <c r="E113" t="s">
        <v>93</v>
      </c>
      <c r="F113" t="s">
        <v>272</v>
      </c>
      <c r="G113" t="s">
        <v>279</v>
      </c>
      <c r="H113" t="s">
        <v>67</v>
      </c>
      <c r="I113">
        <v>27720</v>
      </c>
      <c r="J113">
        <v>21135</v>
      </c>
      <c r="K113" t="s">
        <v>72</v>
      </c>
      <c r="L113" t="s">
        <v>27</v>
      </c>
      <c r="M113">
        <v>7</v>
      </c>
      <c r="N113">
        <v>8</v>
      </c>
      <c r="O113">
        <v>2</v>
      </c>
      <c r="P113">
        <v>600.9</v>
      </c>
      <c r="Q113">
        <v>785.3</v>
      </c>
      <c r="R113">
        <v>600</v>
      </c>
      <c r="S113">
        <v>800</v>
      </c>
      <c r="T113">
        <v>700</v>
      </c>
      <c r="U113" t="s">
        <v>69</v>
      </c>
      <c r="V113">
        <v>3.594142857</v>
      </c>
      <c r="W113">
        <v>34.209186809999999</v>
      </c>
      <c r="X113">
        <v>10523.165999999999</v>
      </c>
    </row>
    <row r="114" spans="1:24" x14ac:dyDescent="0.2">
      <c r="A114" t="s">
        <v>294</v>
      </c>
      <c r="B114" t="s">
        <v>19</v>
      </c>
      <c r="C114" t="s">
        <v>276</v>
      </c>
      <c r="D114" t="s">
        <v>74</v>
      </c>
      <c r="E114" t="s">
        <v>93</v>
      </c>
      <c r="F114" t="s">
        <v>208</v>
      </c>
      <c r="G114" t="s">
        <v>281</v>
      </c>
      <c r="H114" t="s">
        <v>67</v>
      </c>
      <c r="I114">
        <v>23474</v>
      </c>
      <c r="J114">
        <v>15545</v>
      </c>
      <c r="K114" t="s">
        <v>75</v>
      </c>
      <c r="L114" t="s">
        <v>27</v>
      </c>
      <c r="M114">
        <v>7</v>
      </c>
      <c r="N114">
        <v>8</v>
      </c>
      <c r="O114">
        <v>3</v>
      </c>
      <c r="P114">
        <v>494.6</v>
      </c>
      <c r="Q114">
        <v>600.29999999999995</v>
      </c>
      <c r="R114">
        <v>400</v>
      </c>
      <c r="S114">
        <v>600</v>
      </c>
      <c r="T114">
        <v>500</v>
      </c>
      <c r="U114" t="s">
        <v>69</v>
      </c>
      <c r="V114">
        <v>3.9656976739999998</v>
      </c>
      <c r="W114">
        <v>34.121131779999999</v>
      </c>
      <c r="X114">
        <v>11636.337</v>
      </c>
    </row>
    <row r="115" spans="1:24" x14ac:dyDescent="0.2">
      <c r="A115" t="s">
        <v>295</v>
      </c>
      <c r="B115" t="s">
        <v>19</v>
      </c>
      <c r="C115" t="s">
        <v>276</v>
      </c>
      <c r="D115" t="s">
        <v>77</v>
      </c>
      <c r="E115" t="s">
        <v>93</v>
      </c>
      <c r="F115" t="s">
        <v>204</v>
      </c>
      <c r="G115" t="s">
        <v>283</v>
      </c>
      <c r="H115" t="s">
        <v>67</v>
      </c>
      <c r="I115">
        <v>21241</v>
      </c>
      <c r="J115">
        <v>14909</v>
      </c>
      <c r="K115" t="s">
        <v>78</v>
      </c>
      <c r="L115" t="s">
        <v>27</v>
      </c>
      <c r="M115">
        <v>7</v>
      </c>
      <c r="N115">
        <v>8</v>
      </c>
      <c r="O115">
        <v>4</v>
      </c>
      <c r="P115">
        <v>300.60000000000002</v>
      </c>
      <c r="Q115">
        <v>493.8</v>
      </c>
      <c r="R115">
        <v>200</v>
      </c>
      <c r="S115">
        <v>400</v>
      </c>
      <c r="T115">
        <v>300</v>
      </c>
      <c r="U115" t="s">
        <v>69</v>
      </c>
      <c r="V115">
        <v>4.3474369749999999</v>
      </c>
      <c r="W115">
        <v>33.939911760000001</v>
      </c>
      <c r="X115">
        <v>13219.370999999999</v>
      </c>
    </row>
    <row r="116" spans="1:24" x14ac:dyDescent="0.2">
      <c r="A116" t="s">
        <v>296</v>
      </c>
      <c r="B116" t="s">
        <v>19</v>
      </c>
      <c r="C116" t="s">
        <v>276</v>
      </c>
      <c r="D116" t="s">
        <v>80</v>
      </c>
      <c r="E116" t="s">
        <v>119</v>
      </c>
      <c r="F116" t="s">
        <v>197</v>
      </c>
      <c r="G116" t="s">
        <v>285</v>
      </c>
      <c r="H116" t="s">
        <v>67</v>
      </c>
      <c r="I116">
        <v>23877</v>
      </c>
      <c r="J116">
        <v>13544</v>
      </c>
      <c r="K116" t="s">
        <v>81</v>
      </c>
      <c r="L116" t="s">
        <v>27</v>
      </c>
      <c r="M116">
        <v>7</v>
      </c>
      <c r="N116">
        <v>8</v>
      </c>
      <c r="O116">
        <v>5</v>
      </c>
      <c r="P116">
        <v>100.2</v>
      </c>
      <c r="Q116">
        <v>299.60000000000002</v>
      </c>
      <c r="R116">
        <v>100</v>
      </c>
      <c r="S116">
        <v>200</v>
      </c>
      <c r="T116">
        <v>150</v>
      </c>
      <c r="U116" t="s">
        <v>69</v>
      </c>
      <c r="V116">
        <v>5.4434299069999996</v>
      </c>
      <c r="W116">
        <v>33.631694699999997</v>
      </c>
      <c r="X116">
        <v>11619.021000000001</v>
      </c>
    </row>
    <row r="117" spans="1:24" x14ac:dyDescent="0.2">
      <c r="A117" t="s">
        <v>297</v>
      </c>
      <c r="B117" t="s">
        <v>19</v>
      </c>
      <c r="C117" t="s">
        <v>276</v>
      </c>
      <c r="D117" t="s">
        <v>83</v>
      </c>
      <c r="E117" t="s">
        <v>119</v>
      </c>
      <c r="F117" t="s">
        <v>272</v>
      </c>
      <c r="G117" t="s">
        <v>287</v>
      </c>
      <c r="H117" t="s">
        <v>67</v>
      </c>
      <c r="I117">
        <v>34955</v>
      </c>
      <c r="J117">
        <v>17374</v>
      </c>
      <c r="K117" t="s">
        <v>84</v>
      </c>
      <c r="L117" t="s">
        <v>27</v>
      </c>
      <c r="M117">
        <v>7</v>
      </c>
      <c r="N117">
        <v>8</v>
      </c>
      <c r="O117">
        <v>6</v>
      </c>
      <c r="P117">
        <v>51.1</v>
      </c>
      <c r="Q117">
        <v>98.7</v>
      </c>
      <c r="R117">
        <v>50</v>
      </c>
      <c r="S117">
        <v>100</v>
      </c>
      <c r="T117">
        <v>75</v>
      </c>
      <c r="U117" t="s">
        <v>69</v>
      </c>
      <c r="V117">
        <v>6.737816327</v>
      </c>
      <c r="W117">
        <v>32.745374150000004</v>
      </c>
      <c r="X117">
        <v>10609.200999999999</v>
      </c>
    </row>
    <row r="118" spans="1:24" x14ac:dyDescent="0.2">
      <c r="A118" t="s">
        <v>298</v>
      </c>
      <c r="B118" t="s">
        <v>19</v>
      </c>
      <c r="C118" t="s">
        <v>276</v>
      </c>
      <c r="D118" t="s">
        <v>86</v>
      </c>
      <c r="E118" t="s">
        <v>119</v>
      </c>
      <c r="F118" t="s">
        <v>208</v>
      </c>
      <c r="G118" t="s">
        <v>289</v>
      </c>
      <c r="H118" t="s">
        <v>67</v>
      </c>
      <c r="I118">
        <v>24697</v>
      </c>
      <c r="J118">
        <v>10325</v>
      </c>
      <c r="K118" t="s">
        <v>87</v>
      </c>
      <c r="L118" t="s">
        <v>27</v>
      </c>
      <c r="M118">
        <v>7</v>
      </c>
      <c r="N118">
        <v>8</v>
      </c>
      <c r="O118">
        <v>7</v>
      </c>
      <c r="P118">
        <v>24.5</v>
      </c>
      <c r="Q118">
        <v>51.3</v>
      </c>
      <c r="R118">
        <v>25</v>
      </c>
      <c r="S118">
        <v>50</v>
      </c>
      <c r="T118">
        <v>38</v>
      </c>
      <c r="U118" t="s">
        <v>69</v>
      </c>
      <c r="V118">
        <v>9.7718904109999993</v>
      </c>
      <c r="W118">
        <v>32.628780820000003</v>
      </c>
      <c r="X118">
        <v>13713.521000000001</v>
      </c>
    </row>
    <row r="119" spans="1:24" x14ac:dyDescent="0.2">
      <c r="A119" t="s">
        <v>299</v>
      </c>
      <c r="B119" t="s">
        <v>19</v>
      </c>
      <c r="C119" t="s">
        <v>276</v>
      </c>
      <c r="D119" t="s">
        <v>89</v>
      </c>
      <c r="E119" t="s">
        <v>119</v>
      </c>
      <c r="F119" t="s">
        <v>204</v>
      </c>
      <c r="G119" t="s">
        <v>291</v>
      </c>
      <c r="H119" t="s">
        <v>67</v>
      </c>
      <c r="I119">
        <v>32131</v>
      </c>
      <c r="J119">
        <v>18343</v>
      </c>
      <c r="K119" t="s">
        <v>90</v>
      </c>
      <c r="L119" t="s">
        <v>27</v>
      </c>
      <c r="M119">
        <v>7</v>
      </c>
      <c r="N119">
        <v>8</v>
      </c>
      <c r="O119">
        <v>8</v>
      </c>
      <c r="P119">
        <v>-0.3</v>
      </c>
      <c r="Q119">
        <v>24.2</v>
      </c>
      <c r="R119">
        <v>0</v>
      </c>
      <c r="S119">
        <v>25</v>
      </c>
      <c r="T119">
        <v>13</v>
      </c>
      <c r="U119" t="s">
        <v>69</v>
      </c>
      <c r="V119">
        <v>14.2280991</v>
      </c>
      <c r="W119">
        <v>32.528639640000002</v>
      </c>
      <c r="X119">
        <v>9517.2109999999993</v>
      </c>
    </row>
    <row r="120" spans="1:24" x14ac:dyDescent="0.2">
      <c r="A120" t="s">
        <v>300</v>
      </c>
      <c r="B120" t="s">
        <v>19</v>
      </c>
      <c r="C120" t="s">
        <v>276</v>
      </c>
      <c r="D120" t="s">
        <v>92</v>
      </c>
      <c r="E120" t="s">
        <v>145</v>
      </c>
      <c r="F120" t="s">
        <v>197</v>
      </c>
      <c r="G120" t="s">
        <v>277</v>
      </c>
      <c r="H120" t="s">
        <v>94</v>
      </c>
      <c r="I120">
        <v>32114</v>
      </c>
      <c r="J120">
        <v>27168</v>
      </c>
      <c r="K120" t="s">
        <v>95</v>
      </c>
      <c r="L120" t="s">
        <v>27</v>
      </c>
      <c r="M120">
        <v>15</v>
      </c>
      <c r="N120">
        <v>11</v>
      </c>
      <c r="O120">
        <v>1</v>
      </c>
      <c r="P120">
        <v>801.2</v>
      </c>
      <c r="Q120">
        <v>1000.4</v>
      </c>
      <c r="R120">
        <v>800</v>
      </c>
      <c r="S120">
        <v>1000</v>
      </c>
      <c r="T120">
        <v>900</v>
      </c>
      <c r="U120" t="s">
        <v>28</v>
      </c>
      <c r="V120">
        <v>3.4538469749999998</v>
      </c>
      <c r="W120">
        <v>34.271071169999999</v>
      </c>
      <c r="X120">
        <v>11035.933999999999</v>
      </c>
    </row>
    <row r="121" spans="1:24" x14ac:dyDescent="0.2">
      <c r="A121" t="s">
        <v>301</v>
      </c>
      <c r="B121" t="s">
        <v>19</v>
      </c>
      <c r="C121" t="s">
        <v>276</v>
      </c>
      <c r="D121" t="s">
        <v>97</v>
      </c>
      <c r="E121" t="s">
        <v>145</v>
      </c>
      <c r="F121" t="s">
        <v>272</v>
      </c>
      <c r="G121" t="s">
        <v>279</v>
      </c>
      <c r="H121" t="s">
        <v>94</v>
      </c>
      <c r="I121">
        <v>27112</v>
      </c>
      <c r="J121">
        <v>18412</v>
      </c>
      <c r="K121" t="s">
        <v>98</v>
      </c>
      <c r="L121" t="s">
        <v>27</v>
      </c>
      <c r="M121">
        <v>15</v>
      </c>
      <c r="N121">
        <v>11</v>
      </c>
      <c r="O121">
        <v>2</v>
      </c>
      <c r="P121">
        <v>601.5</v>
      </c>
      <c r="Q121">
        <v>800.5</v>
      </c>
      <c r="R121">
        <v>600</v>
      </c>
      <c r="S121">
        <v>800</v>
      </c>
      <c r="T121">
        <v>700</v>
      </c>
      <c r="U121" t="s">
        <v>28</v>
      </c>
      <c r="V121">
        <v>3.903446701</v>
      </c>
      <c r="W121">
        <v>34.14325127</v>
      </c>
      <c r="X121">
        <v>11804.183999999999</v>
      </c>
    </row>
    <row r="122" spans="1:24" x14ac:dyDescent="0.2">
      <c r="A122" t="s">
        <v>302</v>
      </c>
      <c r="B122" t="s">
        <v>19</v>
      </c>
      <c r="C122" t="s">
        <v>276</v>
      </c>
      <c r="D122" t="s">
        <v>100</v>
      </c>
      <c r="E122" t="s">
        <v>145</v>
      </c>
      <c r="F122" t="s">
        <v>208</v>
      </c>
      <c r="G122" t="s">
        <v>281</v>
      </c>
      <c r="H122" t="s">
        <v>94</v>
      </c>
      <c r="I122">
        <v>21415</v>
      </c>
      <c r="J122">
        <v>19863</v>
      </c>
      <c r="K122" t="s">
        <v>101</v>
      </c>
      <c r="L122" t="s">
        <v>27</v>
      </c>
      <c r="M122">
        <v>15</v>
      </c>
      <c r="N122">
        <v>11</v>
      </c>
      <c r="O122">
        <v>3</v>
      </c>
      <c r="P122">
        <v>400.8</v>
      </c>
      <c r="Q122">
        <v>601.1</v>
      </c>
      <c r="R122">
        <v>400</v>
      </c>
      <c r="S122">
        <v>600</v>
      </c>
      <c r="T122">
        <v>500</v>
      </c>
      <c r="U122" t="s">
        <v>28</v>
      </c>
      <c r="V122">
        <v>4.8128966789999996</v>
      </c>
      <c r="W122">
        <v>33.982047970000004</v>
      </c>
      <c r="X122">
        <v>12173.249</v>
      </c>
    </row>
    <row r="123" spans="1:24" x14ac:dyDescent="0.2">
      <c r="A123" t="s">
        <v>303</v>
      </c>
      <c r="B123" t="s">
        <v>19</v>
      </c>
      <c r="C123" t="s">
        <v>276</v>
      </c>
      <c r="D123" t="s">
        <v>103</v>
      </c>
      <c r="E123" t="s">
        <v>145</v>
      </c>
      <c r="F123" t="s">
        <v>204</v>
      </c>
      <c r="G123" t="s">
        <v>283</v>
      </c>
      <c r="H123" t="s">
        <v>94</v>
      </c>
      <c r="I123">
        <v>29322</v>
      </c>
      <c r="J123">
        <v>21144</v>
      </c>
      <c r="K123" t="s">
        <v>104</v>
      </c>
      <c r="L123" t="s">
        <v>27</v>
      </c>
      <c r="M123">
        <v>15</v>
      </c>
      <c r="N123">
        <v>11</v>
      </c>
      <c r="O123">
        <v>4</v>
      </c>
      <c r="P123">
        <v>201.4</v>
      </c>
      <c r="Q123">
        <v>400.4</v>
      </c>
      <c r="R123">
        <v>200</v>
      </c>
      <c r="S123">
        <v>400</v>
      </c>
      <c r="T123">
        <v>300</v>
      </c>
      <c r="U123" t="s">
        <v>28</v>
      </c>
      <c r="V123">
        <v>7.0107637540000001</v>
      </c>
      <c r="W123">
        <v>33.92500647</v>
      </c>
      <c r="X123">
        <v>12365.116</v>
      </c>
    </row>
    <row r="124" spans="1:24" x14ac:dyDescent="0.2">
      <c r="A124" t="s">
        <v>304</v>
      </c>
      <c r="B124" t="s">
        <v>19</v>
      </c>
      <c r="C124" t="s">
        <v>276</v>
      </c>
      <c r="D124" t="s">
        <v>106</v>
      </c>
      <c r="E124" t="s">
        <v>171</v>
      </c>
      <c r="F124" t="s">
        <v>197</v>
      </c>
      <c r="G124" t="s">
        <v>285</v>
      </c>
      <c r="H124" t="s">
        <v>94</v>
      </c>
      <c r="I124">
        <v>34970</v>
      </c>
      <c r="J124">
        <v>24890</v>
      </c>
      <c r="K124" t="s">
        <v>107</v>
      </c>
      <c r="L124" t="s">
        <v>27</v>
      </c>
      <c r="M124">
        <v>15</v>
      </c>
      <c r="N124">
        <v>11</v>
      </c>
      <c r="O124">
        <v>5</v>
      </c>
      <c r="P124">
        <v>102.6</v>
      </c>
      <c r="Q124">
        <v>200.7</v>
      </c>
      <c r="R124">
        <v>100</v>
      </c>
      <c r="S124">
        <v>200</v>
      </c>
      <c r="T124">
        <v>150</v>
      </c>
      <c r="U124" t="s">
        <v>28</v>
      </c>
      <c r="V124">
        <v>8.4974320989999992</v>
      </c>
      <c r="W124">
        <v>33.446851850000002</v>
      </c>
      <c r="X124">
        <v>11342.03</v>
      </c>
    </row>
    <row r="125" spans="1:24" x14ac:dyDescent="0.2">
      <c r="A125" t="s">
        <v>305</v>
      </c>
      <c r="B125" t="s">
        <v>19</v>
      </c>
      <c r="C125" t="s">
        <v>276</v>
      </c>
      <c r="D125" t="s">
        <v>109</v>
      </c>
      <c r="E125" t="s">
        <v>171</v>
      </c>
      <c r="F125" t="s">
        <v>272</v>
      </c>
      <c r="G125" t="s">
        <v>287</v>
      </c>
      <c r="H125" t="s">
        <v>94</v>
      </c>
      <c r="I125">
        <v>39092</v>
      </c>
      <c r="J125">
        <v>25860</v>
      </c>
      <c r="K125" t="s">
        <v>110</v>
      </c>
      <c r="L125" t="s">
        <v>27</v>
      </c>
      <c r="M125">
        <v>15</v>
      </c>
      <c r="N125">
        <v>11</v>
      </c>
      <c r="O125">
        <v>6</v>
      </c>
      <c r="P125">
        <v>52.2</v>
      </c>
      <c r="Q125">
        <v>102.2</v>
      </c>
      <c r="R125">
        <v>50</v>
      </c>
      <c r="S125">
        <v>100</v>
      </c>
      <c r="T125">
        <v>75</v>
      </c>
      <c r="U125" t="s">
        <v>28</v>
      </c>
      <c r="V125">
        <v>9.5305471700000002</v>
      </c>
      <c r="W125">
        <v>32.912924529999998</v>
      </c>
      <c r="X125">
        <v>10593.156999999999</v>
      </c>
    </row>
    <row r="126" spans="1:24" x14ac:dyDescent="0.2">
      <c r="A126" t="s">
        <v>306</v>
      </c>
      <c r="B126" t="s">
        <v>19</v>
      </c>
      <c r="C126" t="s">
        <v>276</v>
      </c>
      <c r="D126" t="s">
        <v>112</v>
      </c>
      <c r="E126" t="s">
        <v>171</v>
      </c>
      <c r="F126" t="s">
        <v>208</v>
      </c>
      <c r="G126" t="s">
        <v>289</v>
      </c>
      <c r="H126" t="s">
        <v>94</v>
      </c>
      <c r="I126">
        <v>47300</v>
      </c>
      <c r="J126">
        <v>32566</v>
      </c>
      <c r="K126" t="s">
        <v>113</v>
      </c>
      <c r="L126" t="s">
        <v>27</v>
      </c>
      <c r="M126">
        <v>15</v>
      </c>
      <c r="N126">
        <v>11</v>
      </c>
      <c r="O126">
        <v>7</v>
      </c>
      <c r="P126">
        <v>25.8</v>
      </c>
      <c r="Q126">
        <v>51.8</v>
      </c>
      <c r="R126">
        <v>25</v>
      </c>
      <c r="S126">
        <v>50</v>
      </c>
      <c r="T126">
        <v>38</v>
      </c>
      <c r="U126" t="s">
        <v>28</v>
      </c>
      <c r="V126">
        <v>12.4443964</v>
      </c>
      <c r="W126">
        <v>32.750810809999997</v>
      </c>
      <c r="X126">
        <v>5473.42</v>
      </c>
    </row>
    <row r="127" spans="1:24" x14ac:dyDescent="0.2">
      <c r="A127" t="s">
        <v>307</v>
      </c>
      <c r="B127" t="s">
        <v>19</v>
      </c>
      <c r="C127" t="s">
        <v>276</v>
      </c>
      <c r="D127" t="s">
        <v>115</v>
      </c>
      <c r="E127" t="s">
        <v>171</v>
      </c>
      <c r="F127" t="s">
        <v>204</v>
      </c>
      <c r="G127" t="s">
        <v>291</v>
      </c>
      <c r="H127" t="s">
        <v>94</v>
      </c>
      <c r="I127">
        <v>30663</v>
      </c>
      <c r="J127">
        <v>19360</v>
      </c>
      <c r="K127" t="s">
        <v>116</v>
      </c>
      <c r="L127" t="s">
        <v>27</v>
      </c>
      <c r="M127">
        <v>15</v>
      </c>
      <c r="N127">
        <v>11</v>
      </c>
      <c r="O127">
        <v>8</v>
      </c>
      <c r="P127">
        <v>0.3</v>
      </c>
      <c r="Q127">
        <v>25.7</v>
      </c>
      <c r="R127">
        <v>0</v>
      </c>
      <c r="S127">
        <v>25</v>
      </c>
      <c r="T127">
        <v>13</v>
      </c>
      <c r="U127" t="s">
        <v>28</v>
      </c>
      <c r="V127">
        <v>17.535264000000002</v>
      </c>
      <c r="W127">
        <v>32.766112</v>
      </c>
      <c r="X127">
        <v>12257.849</v>
      </c>
    </row>
    <row r="128" spans="1:24" x14ac:dyDescent="0.2">
      <c r="A128" t="s">
        <v>308</v>
      </c>
      <c r="B128" t="s">
        <v>19</v>
      </c>
      <c r="C128" t="s">
        <v>276</v>
      </c>
      <c r="D128" t="s">
        <v>118</v>
      </c>
      <c r="E128" t="s">
        <v>213</v>
      </c>
      <c r="F128" t="s">
        <v>197</v>
      </c>
      <c r="G128" t="s">
        <v>277</v>
      </c>
      <c r="H128" t="s">
        <v>120</v>
      </c>
      <c r="I128">
        <v>32279</v>
      </c>
      <c r="J128">
        <v>28089</v>
      </c>
      <c r="K128" t="s">
        <v>121</v>
      </c>
      <c r="L128" t="s">
        <v>27</v>
      </c>
      <c r="M128">
        <v>15</v>
      </c>
      <c r="N128">
        <v>12</v>
      </c>
      <c r="O128">
        <v>1</v>
      </c>
      <c r="P128">
        <v>799.3</v>
      </c>
      <c r="Q128">
        <v>998.2</v>
      </c>
      <c r="R128">
        <v>800</v>
      </c>
      <c r="S128">
        <v>1000</v>
      </c>
      <c r="T128">
        <v>900</v>
      </c>
      <c r="U128" t="s">
        <v>69</v>
      </c>
      <c r="V128">
        <v>3.4402536760000002</v>
      </c>
      <c r="W128">
        <v>34.281084559999996</v>
      </c>
      <c r="X128">
        <v>5381.4690000000001</v>
      </c>
    </row>
    <row r="129" spans="1:24" x14ac:dyDescent="0.2">
      <c r="A129" t="s">
        <v>309</v>
      </c>
      <c r="B129" t="s">
        <v>19</v>
      </c>
      <c r="C129" t="s">
        <v>276</v>
      </c>
      <c r="D129" t="s">
        <v>123</v>
      </c>
      <c r="E129" t="s">
        <v>213</v>
      </c>
      <c r="F129" t="s">
        <v>272</v>
      </c>
      <c r="G129" t="s">
        <v>279</v>
      </c>
      <c r="H129" t="s">
        <v>120</v>
      </c>
      <c r="I129">
        <v>30297</v>
      </c>
      <c r="J129">
        <v>18670</v>
      </c>
      <c r="K129" t="s">
        <v>124</v>
      </c>
      <c r="L129" t="s">
        <v>27</v>
      </c>
      <c r="M129">
        <v>15</v>
      </c>
      <c r="N129">
        <v>12</v>
      </c>
      <c r="O129">
        <v>2</v>
      </c>
      <c r="P129">
        <v>699.8</v>
      </c>
      <c r="Q129">
        <v>798</v>
      </c>
      <c r="R129">
        <v>600</v>
      </c>
      <c r="S129">
        <v>800</v>
      </c>
      <c r="T129">
        <v>700</v>
      </c>
      <c r="U129" t="s">
        <v>69</v>
      </c>
      <c r="V129">
        <v>3.804479798</v>
      </c>
      <c r="W129">
        <v>34.16780808</v>
      </c>
      <c r="X129">
        <v>11955.3</v>
      </c>
    </row>
    <row r="130" spans="1:24" x14ac:dyDescent="0.2">
      <c r="A130" t="s">
        <v>310</v>
      </c>
      <c r="B130" t="s">
        <v>19</v>
      </c>
      <c r="C130" t="s">
        <v>276</v>
      </c>
      <c r="D130" t="s">
        <v>126</v>
      </c>
      <c r="E130" t="s">
        <v>213</v>
      </c>
      <c r="F130" t="s">
        <v>208</v>
      </c>
      <c r="G130" t="s">
        <v>281</v>
      </c>
      <c r="H130" t="s">
        <v>120</v>
      </c>
      <c r="I130">
        <v>20780</v>
      </c>
      <c r="J130">
        <v>18289</v>
      </c>
      <c r="K130" t="s">
        <v>127</v>
      </c>
      <c r="L130" t="s">
        <v>27</v>
      </c>
      <c r="M130">
        <v>15</v>
      </c>
      <c r="N130">
        <v>12</v>
      </c>
      <c r="O130">
        <v>3</v>
      </c>
      <c r="P130">
        <v>399.4</v>
      </c>
      <c r="Q130">
        <v>699.5</v>
      </c>
      <c r="R130">
        <v>400</v>
      </c>
      <c r="S130">
        <v>600</v>
      </c>
      <c r="T130">
        <v>500</v>
      </c>
      <c r="U130" t="s">
        <v>69</v>
      </c>
      <c r="V130">
        <v>4.6398329240000002</v>
      </c>
      <c r="W130">
        <v>34.00551351</v>
      </c>
      <c r="X130">
        <v>13141.958000000001</v>
      </c>
    </row>
    <row r="131" spans="1:24" x14ac:dyDescent="0.2">
      <c r="A131" t="s">
        <v>311</v>
      </c>
      <c r="B131" t="s">
        <v>19</v>
      </c>
      <c r="C131" t="s">
        <v>276</v>
      </c>
      <c r="D131" t="s">
        <v>129</v>
      </c>
      <c r="E131" t="s">
        <v>213</v>
      </c>
      <c r="F131" t="s">
        <v>204</v>
      </c>
      <c r="G131" t="s">
        <v>283</v>
      </c>
      <c r="H131" t="s">
        <v>120</v>
      </c>
      <c r="I131">
        <v>32754</v>
      </c>
      <c r="J131">
        <v>24699</v>
      </c>
      <c r="K131" t="s">
        <v>130</v>
      </c>
      <c r="L131" t="s">
        <v>27</v>
      </c>
      <c r="M131">
        <v>15</v>
      </c>
      <c r="N131">
        <v>12</v>
      </c>
      <c r="O131">
        <v>4</v>
      </c>
      <c r="P131">
        <v>184.4</v>
      </c>
      <c r="Q131">
        <v>398.1</v>
      </c>
      <c r="R131">
        <v>200</v>
      </c>
      <c r="S131">
        <v>400</v>
      </c>
      <c r="T131">
        <v>300</v>
      </c>
      <c r="U131" t="s">
        <v>69</v>
      </c>
      <c r="V131">
        <v>7.0311581199999997</v>
      </c>
      <c r="W131">
        <v>33.906696580000002</v>
      </c>
      <c r="X131">
        <v>11340.359</v>
      </c>
    </row>
    <row r="132" spans="1:24" x14ac:dyDescent="0.2">
      <c r="A132" t="s">
        <v>312</v>
      </c>
      <c r="B132" t="s">
        <v>19</v>
      </c>
      <c r="C132" t="s">
        <v>276</v>
      </c>
      <c r="D132" t="s">
        <v>132</v>
      </c>
      <c r="E132" t="s">
        <v>222</v>
      </c>
      <c r="F132" t="s">
        <v>197</v>
      </c>
      <c r="G132" t="s">
        <v>285</v>
      </c>
      <c r="H132" t="s">
        <v>120</v>
      </c>
      <c r="I132">
        <v>33486</v>
      </c>
      <c r="J132">
        <v>29853</v>
      </c>
      <c r="K132" t="s">
        <v>133</v>
      </c>
      <c r="L132" t="s">
        <v>27</v>
      </c>
      <c r="M132">
        <v>15</v>
      </c>
      <c r="N132">
        <v>12</v>
      </c>
      <c r="O132">
        <v>5</v>
      </c>
      <c r="P132">
        <v>101.1</v>
      </c>
      <c r="Q132">
        <v>183.9</v>
      </c>
      <c r="R132">
        <v>100</v>
      </c>
      <c r="S132">
        <v>200</v>
      </c>
      <c r="T132">
        <v>150</v>
      </c>
      <c r="U132" t="s">
        <v>69</v>
      </c>
      <c r="V132">
        <v>8.5873038669999993</v>
      </c>
      <c r="W132">
        <v>33.304712709999997</v>
      </c>
      <c r="X132">
        <v>9232.018</v>
      </c>
    </row>
    <row r="133" spans="1:24" x14ac:dyDescent="0.2">
      <c r="A133" t="s">
        <v>313</v>
      </c>
      <c r="B133" t="s">
        <v>19</v>
      </c>
      <c r="C133" t="s">
        <v>276</v>
      </c>
      <c r="D133" t="s">
        <v>135</v>
      </c>
      <c r="E133" t="s">
        <v>222</v>
      </c>
      <c r="F133" t="s">
        <v>272</v>
      </c>
      <c r="G133" t="s">
        <v>287</v>
      </c>
      <c r="H133" t="s">
        <v>120</v>
      </c>
      <c r="I133">
        <v>43019</v>
      </c>
      <c r="J133">
        <v>40644</v>
      </c>
      <c r="K133" t="s">
        <v>136</v>
      </c>
      <c r="L133" t="s">
        <v>27</v>
      </c>
      <c r="M133">
        <v>15</v>
      </c>
      <c r="N133">
        <v>12</v>
      </c>
      <c r="O133">
        <v>6</v>
      </c>
      <c r="P133">
        <v>51.4</v>
      </c>
      <c r="Q133">
        <v>101.3</v>
      </c>
      <c r="R133">
        <v>50</v>
      </c>
      <c r="S133">
        <v>100</v>
      </c>
      <c r="T133">
        <v>75</v>
      </c>
      <c r="U133" t="s">
        <v>69</v>
      </c>
      <c r="V133">
        <v>9.2238076919999994</v>
      </c>
      <c r="W133">
        <v>32.864184620000003</v>
      </c>
      <c r="X133">
        <v>10008.275</v>
      </c>
    </row>
    <row r="134" spans="1:24" x14ac:dyDescent="0.2">
      <c r="A134" t="s">
        <v>314</v>
      </c>
      <c r="B134" t="s">
        <v>19</v>
      </c>
      <c r="C134" t="s">
        <v>276</v>
      </c>
      <c r="D134" t="s">
        <v>138</v>
      </c>
      <c r="E134" t="s">
        <v>222</v>
      </c>
      <c r="F134" t="s">
        <v>208</v>
      </c>
      <c r="G134" t="s">
        <v>289</v>
      </c>
      <c r="H134" t="s">
        <v>120</v>
      </c>
      <c r="I134">
        <v>39895</v>
      </c>
      <c r="J134">
        <v>29599</v>
      </c>
      <c r="K134" t="s">
        <v>139</v>
      </c>
      <c r="L134" t="s">
        <v>27</v>
      </c>
      <c r="M134">
        <v>15</v>
      </c>
      <c r="N134">
        <v>12</v>
      </c>
      <c r="O134">
        <v>7</v>
      </c>
      <c r="P134">
        <v>25.5</v>
      </c>
      <c r="Q134">
        <v>51.9</v>
      </c>
      <c r="R134">
        <v>25</v>
      </c>
      <c r="S134">
        <v>50</v>
      </c>
      <c r="T134">
        <v>38</v>
      </c>
      <c r="U134" t="s">
        <v>69</v>
      </c>
      <c r="V134">
        <v>12.62259223</v>
      </c>
      <c r="W134">
        <v>32.745961170000001</v>
      </c>
      <c r="X134">
        <v>10396.163</v>
      </c>
    </row>
    <row r="135" spans="1:24" x14ac:dyDescent="0.2">
      <c r="A135" t="s">
        <v>315</v>
      </c>
      <c r="B135" t="s">
        <v>19</v>
      </c>
      <c r="C135" t="s">
        <v>276</v>
      </c>
      <c r="D135" t="s">
        <v>141</v>
      </c>
      <c r="E135" t="s">
        <v>222</v>
      </c>
      <c r="F135" t="s">
        <v>204</v>
      </c>
      <c r="G135" t="s">
        <v>291</v>
      </c>
      <c r="H135" t="s">
        <v>120</v>
      </c>
      <c r="I135">
        <v>32884</v>
      </c>
      <c r="J135">
        <v>29516</v>
      </c>
      <c r="K135" t="s">
        <v>142</v>
      </c>
      <c r="L135" t="s">
        <v>27</v>
      </c>
      <c r="M135">
        <v>15</v>
      </c>
      <c r="N135">
        <v>12</v>
      </c>
      <c r="O135">
        <v>8</v>
      </c>
      <c r="P135">
        <v>-0.6</v>
      </c>
      <c r="Q135">
        <v>25.2</v>
      </c>
      <c r="R135">
        <v>0</v>
      </c>
      <c r="S135">
        <v>25</v>
      </c>
      <c r="T135">
        <v>13</v>
      </c>
      <c r="U135" t="s">
        <v>69</v>
      </c>
      <c r="V135">
        <v>17.452018519999999</v>
      </c>
      <c r="W135">
        <v>32.786601849999997</v>
      </c>
      <c r="X135">
        <v>10510.299000000001</v>
      </c>
    </row>
    <row r="136" spans="1:24" x14ac:dyDescent="0.2">
      <c r="A136" t="s">
        <v>316</v>
      </c>
      <c r="B136" t="s">
        <v>19</v>
      </c>
      <c r="C136" t="s">
        <v>276</v>
      </c>
      <c r="D136" t="s">
        <v>144</v>
      </c>
      <c r="E136" t="s">
        <v>232</v>
      </c>
      <c r="F136" t="s">
        <v>197</v>
      </c>
      <c r="G136" t="s">
        <v>277</v>
      </c>
      <c r="H136" t="s">
        <v>146</v>
      </c>
      <c r="I136">
        <v>31940</v>
      </c>
      <c r="J136">
        <v>29796</v>
      </c>
      <c r="K136" t="s">
        <v>147</v>
      </c>
      <c r="L136" t="s">
        <v>27</v>
      </c>
      <c r="M136">
        <v>34</v>
      </c>
      <c r="N136">
        <v>26</v>
      </c>
      <c r="O136">
        <v>1</v>
      </c>
      <c r="P136">
        <v>800.3</v>
      </c>
      <c r="Q136">
        <v>1000.8</v>
      </c>
      <c r="R136">
        <v>800</v>
      </c>
      <c r="S136">
        <v>1000</v>
      </c>
      <c r="T136">
        <v>900</v>
      </c>
      <c r="U136" t="s">
        <v>69</v>
      </c>
      <c r="V136">
        <v>3.923738095</v>
      </c>
      <c r="W136">
        <v>34.349753970000002</v>
      </c>
      <c r="X136">
        <v>7429.7020000000002</v>
      </c>
    </row>
    <row r="137" spans="1:24" x14ac:dyDescent="0.2">
      <c r="A137" t="s">
        <v>317</v>
      </c>
      <c r="B137" t="s">
        <v>19</v>
      </c>
      <c r="C137" t="s">
        <v>276</v>
      </c>
      <c r="D137" t="s">
        <v>149</v>
      </c>
      <c r="E137" t="s">
        <v>232</v>
      </c>
      <c r="F137" t="s">
        <v>272</v>
      </c>
      <c r="G137" t="s">
        <v>279</v>
      </c>
      <c r="H137" t="s">
        <v>146</v>
      </c>
      <c r="I137">
        <v>27620</v>
      </c>
      <c r="J137">
        <v>9343</v>
      </c>
      <c r="K137" t="s">
        <v>150</v>
      </c>
      <c r="L137" t="s">
        <v>27</v>
      </c>
      <c r="M137">
        <v>34</v>
      </c>
      <c r="N137">
        <v>26</v>
      </c>
      <c r="O137">
        <v>2</v>
      </c>
      <c r="P137">
        <v>600.4</v>
      </c>
      <c r="Q137">
        <v>799.8</v>
      </c>
      <c r="R137">
        <v>600</v>
      </c>
      <c r="S137">
        <v>800</v>
      </c>
      <c r="T137">
        <v>700</v>
      </c>
      <c r="U137" t="s">
        <v>69</v>
      </c>
      <c r="V137">
        <v>4.4812391299999996</v>
      </c>
      <c r="W137">
        <v>34.184381989999999</v>
      </c>
      <c r="X137">
        <v>12561.803</v>
      </c>
    </row>
    <row r="138" spans="1:24" x14ac:dyDescent="0.2">
      <c r="A138" t="s">
        <v>318</v>
      </c>
      <c r="B138" t="s">
        <v>19</v>
      </c>
      <c r="C138" t="s">
        <v>276</v>
      </c>
      <c r="D138" t="s">
        <v>152</v>
      </c>
      <c r="E138" t="s">
        <v>232</v>
      </c>
      <c r="F138" t="s">
        <v>208</v>
      </c>
      <c r="G138" t="s">
        <v>281</v>
      </c>
      <c r="H138" t="s">
        <v>146</v>
      </c>
      <c r="I138">
        <v>56985</v>
      </c>
      <c r="J138">
        <v>6409</v>
      </c>
      <c r="K138" t="s">
        <v>153</v>
      </c>
      <c r="L138" t="s">
        <v>27</v>
      </c>
      <c r="M138">
        <v>34</v>
      </c>
      <c r="N138">
        <v>26</v>
      </c>
      <c r="O138">
        <v>3</v>
      </c>
      <c r="P138">
        <v>401.9</v>
      </c>
      <c r="Q138">
        <v>600.1</v>
      </c>
      <c r="R138">
        <v>400</v>
      </c>
      <c r="S138">
        <v>600</v>
      </c>
      <c r="T138">
        <v>500</v>
      </c>
      <c r="U138" t="s">
        <v>69</v>
      </c>
      <c r="V138">
        <v>5.5798587570000002</v>
      </c>
      <c r="W138">
        <v>34.03598023</v>
      </c>
      <c r="X138">
        <v>5322.8990000000003</v>
      </c>
    </row>
    <row r="139" spans="1:24" x14ac:dyDescent="0.2">
      <c r="A139" t="s">
        <v>319</v>
      </c>
      <c r="B139" t="s">
        <v>19</v>
      </c>
      <c r="C139" t="s">
        <v>276</v>
      </c>
      <c r="D139" t="s">
        <v>155</v>
      </c>
      <c r="E139" t="s">
        <v>232</v>
      </c>
      <c r="F139" t="s">
        <v>204</v>
      </c>
      <c r="G139" t="s">
        <v>283</v>
      </c>
      <c r="H139" t="s">
        <v>146</v>
      </c>
      <c r="I139">
        <v>38182</v>
      </c>
      <c r="J139">
        <v>22212</v>
      </c>
      <c r="K139" t="s">
        <v>156</v>
      </c>
      <c r="L139" t="s">
        <v>27</v>
      </c>
      <c r="M139">
        <v>34</v>
      </c>
      <c r="N139">
        <v>26</v>
      </c>
      <c r="O139">
        <v>4</v>
      </c>
      <c r="P139">
        <v>200.3</v>
      </c>
      <c r="Q139">
        <v>401.2</v>
      </c>
      <c r="R139">
        <v>200</v>
      </c>
      <c r="S139">
        <v>400</v>
      </c>
      <c r="T139">
        <v>300</v>
      </c>
      <c r="U139" t="s">
        <v>69</v>
      </c>
      <c r="V139">
        <v>7.9988314090000001</v>
      </c>
      <c r="W139">
        <v>33.913498850000003</v>
      </c>
      <c r="X139">
        <v>10803.058000000001</v>
      </c>
    </row>
    <row r="140" spans="1:24" x14ac:dyDescent="0.2">
      <c r="A140" t="s">
        <v>320</v>
      </c>
      <c r="B140" t="s">
        <v>19</v>
      </c>
      <c r="C140" t="s">
        <v>276</v>
      </c>
      <c r="D140" t="s">
        <v>158</v>
      </c>
      <c r="E140" t="s">
        <v>242</v>
      </c>
      <c r="F140" t="s">
        <v>197</v>
      </c>
      <c r="G140" t="s">
        <v>285</v>
      </c>
      <c r="H140" t="s">
        <v>146</v>
      </c>
      <c r="I140">
        <v>32263</v>
      </c>
      <c r="J140">
        <v>18655</v>
      </c>
      <c r="K140" t="s">
        <v>159</v>
      </c>
      <c r="L140" t="s">
        <v>27</v>
      </c>
      <c r="M140">
        <v>34</v>
      </c>
      <c r="N140">
        <v>26</v>
      </c>
      <c r="O140">
        <v>5</v>
      </c>
      <c r="P140">
        <v>101.6</v>
      </c>
      <c r="Q140">
        <v>200.3</v>
      </c>
      <c r="R140">
        <v>100</v>
      </c>
      <c r="S140">
        <v>200</v>
      </c>
      <c r="T140">
        <v>150</v>
      </c>
      <c r="U140" t="s">
        <v>69</v>
      </c>
      <c r="V140">
        <v>12.496359590000001</v>
      </c>
      <c r="W140">
        <v>33.667164380000003</v>
      </c>
      <c r="X140">
        <v>11110.948</v>
      </c>
    </row>
    <row r="141" spans="1:24" x14ac:dyDescent="0.2">
      <c r="A141" t="s">
        <v>321</v>
      </c>
      <c r="B141" t="s">
        <v>19</v>
      </c>
      <c r="C141" t="s">
        <v>276</v>
      </c>
      <c r="D141" t="s">
        <v>161</v>
      </c>
      <c r="E141" t="s">
        <v>242</v>
      </c>
      <c r="F141" t="s">
        <v>272</v>
      </c>
      <c r="G141" t="s">
        <v>287</v>
      </c>
      <c r="H141" t="s">
        <v>146</v>
      </c>
      <c r="I141">
        <v>144549</v>
      </c>
      <c r="J141">
        <v>95484</v>
      </c>
      <c r="K141" t="s">
        <v>162</v>
      </c>
      <c r="L141" t="s">
        <v>27</v>
      </c>
      <c r="M141">
        <v>34</v>
      </c>
      <c r="N141">
        <v>26</v>
      </c>
      <c r="O141">
        <v>6</v>
      </c>
      <c r="P141">
        <v>51.4</v>
      </c>
      <c r="Q141">
        <v>101.4</v>
      </c>
      <c r="R141">
        <v>50</v>
      </c>
      <c r="S141">
        <v>100</v>
      </c>
      <c r="T141">
        <v>75</v>
      </c>
      <c r="U141" t="s">
        <v>69</v>
      </c>
      <c r="V141">
        <v>15.715164379999999</v>
      </c>
      <c r="W141">
        <v>33.833993149999998</v>
      </c>
      <c r="X141">
        <v>2534.712</v>
      </c>
    </row>
    <row r="142" spans="1:24" x14ac:dyDescent="0.2">
      <c r="A142" t="s">
        <v>322</v>
      </c>
      <c r="B142" t="s">
        <v>19</v>
      </c>
      <c r="C142" t="s">
        <v>276</v>
      </c>
      <c r="D142" t="s">
        <v>164</v>
      </c>
      <c r="E142" t="s">
        <v>242</v>
      </c>
      <c r="F142" t="s">
        <v>208</v>
      </c>
      <c r="G142" t="s">
        <v>289</v>
      </c>
      <c r="H142" t="s">
        <v>146</v>
      </c>
      <c r="I142">
        <v>40194</v>
      </c>
      <c r="J142">
        <v>22097</v>
      </c>
      <c r="K142" t="s">
        <v>165</v>
      </c>
      <c r="L142" t="s">
        <v>27</v>
      </c>
      <c r="M142">
        <v>34</v>
      </c>
      <c r="N142">
        <v>26</v>
      </c>
      <c r="O142">
        <v>7</v>
      </c>
      <c r="P142">
        <v>26.6</v>
      </c>
      <c r="Q142">
        <v>51.1</v>
      </c>
      <c r="R142">
        <v>25</v>
      </c>
      <c r="S142">
        <v>50</v>
      </c>
      <c r="T142">
        <v>38</v>
      </c>
      <c r="U142" t="s">
        <v>69</v>
      </c>
      <c r="V142">
        <v>19.88673571</v>
      </c>
      <c r="W142">
        <v>34.065571429999999</v>
      </c>
      <c r="X142">
        <v>10987.687</v>
      </c>
    </row>
    <row r="143" spans="1:24" x14ac:dyDescent="0.2">
      <c r="A143" t="s">
        <v>323</v>
      </c>
      <c r="B143" t="s">
        <v>19</v>
      </c>
      <c r="C143" t="s">
        <v>276</v>
      </c>
      <c r="D143" t="s">
        <v>167</v>
      </c>
      <c r="E143" t="s">
        <v>242</v>
      </c>
      <c r="F143" t="s">
        <v>204</v>
      </c>
      <c r="G143" t="s">
        <v>291</v>
      </c>
      <c r="H143" t="s">
        <v>146</v>
      </c>
      <c r="I143">
        <v>39921</v>
      </c>
      <c r="J143">
        <v>12638</v>
      </c>
      <c r="K143" t="s">
        <v>168</v>
      </c>
      <c r="L143" t="s">
        <v>27</v>
      </c>
      <c r="M143">
        <v>34</v>
      </c>
      <c r="N143">
        <v>26</v>
      </c>
      <c r="O143">
        <v>8</v>
      </c>
      <c r="P143">
        <v>1.4</v>
      </c>
      <c r="Q143">
        <v>26.8</v>
      </c>
      <c r="R143">
        <v>0</v>
      </c>
      <c r="S143">
        <v>25</v>
      </c>
      <c r="T143">
        <v>13</v>
      </c>
      <c r="U143" t="s">
        <v>69</v>
      </c>
      <c r="V143">
        <v>21.00641985</v>
      </c>
      <c r="W143">
        <v>34.208656490000003</v>
      </c>
      <c r="X143">
        <v>10508.731</v>
      </c>
    </row>
    <row r="144" spans="1:24" x14ac:dyDescent="0.2">
      <c r="A144" t="s">
        <v>324</v>
      </c>
      <c r="B144" t="s">
        <v>19</v>
      </c>
      <c r="C144" t="s">
        <v>276</v>
      </c>
      <c r="D144" t="s">
        <v>170</v>
      </c>
      <c r="E144" t="s">
        <v>252</v>
      </c>
      <c r="F144" t="s">
        <v>197</v>
      </c>
      <c r="G144" t="s">
        <v>277</v>
      </c>
      <c r="H144" t="s">
        <v>172</v>
      </c>
      <c r="I144">
        <v>25834</v>
      </c>
      <c r="J144">
        <v>23919</v>
      </c>
      <c r="K144" t="s">
        <v>173</v>
      </c>
      <c r="L144" t="s">
        <v>27</v>
      </c>
      <c r="M144">
        <v>34</v>
      </c>
      <c r="N144">
        <v>25</v>
      </c>
      <c r="O144">
        <v>1</v>
      </c>
      <c r="P144">
        <v>785.9</v>
      </c>
      <c r="Q144">
        <v>995.3</v>
      </c>
      <c r="R144">
        <v>800</v>
      </c>
      <c r="S144">
        <v>1000</v>
      </c>
      <c r="T144">
        <v>900</v>
      </c>
      <c r="U144" t="s">
        <v>28</v>
      </c>
      <c r="V144">
        <v>3.999642229</v>
      </c>
      <c r="W144">
        <v>34.364357769999998</v>
      </c>
      <c r="X144">
        <v>10934.633</v>
      </c>
    </row>
    <row r="145" spans="1:24" x14ac:dyDescent="0.2">
      <c r="A145" t="s">
        <v>325</v>
      </c>
      <c r="B145" t="s">
        <v>19</v>
      </c>
      <c r="C145" t="s">
        <v>276</v>
      </c>
      <c r="D145" t="s">
        <v>175</v>
      </c>
      <c r="E145" t="s">
        <v>252</v>
      </c>
      <c r="F145" t="s">
        <v>272</v>
      </c>
      <c r="G145" t="s">
        <v>279</v>
      </c>
      <c r="H145" t="s">
        <v>172</v>
      </c>
      <c r="I145">
        <v>28676</v>
      </c>
      <c r="J145">
        <v>23956</v>
      </c>
      <c r="K145" t="s">
        <v>176</v>
      </c>
      <c r="L145" t="s">
        <v>27</v>
      </c>
      <c r="M145">
        <v>34</v>
      </c>
      <c r="N145">
        <v>25</v>
      </c>
      <c r="O145">
        <v>2</v>
      </c>
      <c r="P145">
        <v>600.5</v>
      </c>
      <c r="Q145">
        <v>784.6</v>
      </c>
      <c r="R145">
        <v>600</v>
      </c>
      <c r="S145">
        <v>800</v>
      </c>
      <c r="T145">
        <v>700</v>
      </c>
      <c r="U145" t="s">
        <v>28</v>
      </c>
      <c r="V145">
        <v>4.5998707689999998</v>
      </c>
      <c r="W145">
        <v>34.18992308</v>
      </c>
      <c r="X145">
        <v>10334.373</v>
      </c>
    </row>
    <row r="146" spans="1:24" x14ac:dyDescent="0.2">
      <c r="A146" t="s">
        <v>326</v>
      </c>
      <c r="B146" t="s">
        <v>19</v>
      </c>
      <c r="C146" t="s">
        <v>276</v>
      </c>
      <c r="D146" t="s">
        <v>178</v>
      </c>
      <c r="E146" t="s">
        <v>252</v>
      </c>
      <c r="F146" t="s">
        <v>208</v>
      </c>
      <c r="G146" t="s">
        <v>281</v>
      </c>
      <c r="H146" t="s">
        <v>172</v>
      </c>
      <c r="I146">
        <v>26121</v>
      </c>
      <c r="J146">
        <v>1874</v>
      </c>
      <c r="K146" t="s">
        <v>179</v>
      </c>
      <c r="L146" t="s">
        <v>27</v>
      </c>
      <c r="M146">
        <v>34</v>
      </c>
      <c r="N146">
        <v>25</v>
      </c>
      <c r="O146">
        <v>3</v>
      </c>
      <c r="P146">
        <v>400.7</v>
      </c>
      <c r="Q146">
        <v>599.9</v>
      </c>
      <c r="R146">
        <v>400</v>
      </c>
      <c r="S146">
        <v>600</v>
      </c>
      <c r="T146">
        <v>500</v>
      </c>
      <c r="U146" t="s">
        <v>28</v>
      </c>
      <c r="V146">
        <v>5.6663493669999996</v>
      </c>
      <c r="W146">
        <v>34.025799999999997</v>
      </c>
      <c r="X146">
        <v>12860.989</v>
      </c>
    </row>
    <row r="147" spans="1:24" x14ac:dyDescent="0.2">
      <c r="A147" t="s">
        <v>327</v>
      </c>
      <c r="B147" t="s">
        <v>19</v>
      </c>
      <c r="C147" t="s">
        <v>276</v>
      </c>
      <c r="D147" t="s">
        <v>181</v>
      </c>
      <c r="E147" t="s">
        <v>252</v>
      </c>
      <c r="F147" t="s">
        <v>204</v>
      </c>
      <c r="G147" t="s">
        <v>283</v>
      </c>
      <c r="H147" t="s">
        <v>172</v>
      </c>
      <c r="I147">
        <v>29320</v>
      </c>
      <c r="J147">
        <v>7486</v>
      </c>
      <c r="K147" t="s">
        <v>182</v>
      </c>
      <c r="L147" t="s">
        <v>27</v>
      </c>
      <c r="M147">
        <v>34</v>
      </c>
      <c r="N147">
        <v>25</v>
      </c>
      <c r="O147">
        <v>4</v>
      </c>
      <c r="P147">
        <v>201.2</v>
      </c>
      <c r="Q147">
        <v>400.2</v>
      </c>
      <c r="R147">
        <v>200</v>
      </c>
      <c r="S147">
        <v>400</v>
      </c>
      <c r="T147">
        <v>300</v>
      </c>
      <c r="U147" t="s">
        <v>28</v>
      </c>
      <c r="V147">
        <v>8.1299054880000003</v>
      </c>
      <c r="W147">
        <v>33.905222559999999</v>
      </c>
      <c r="X147">
        <v>12077.657999999999</v>
      </c>
    </row>
    <row r="148" spans="1:24" x14ac:dyDescent="0.2">
      <c r="A148" t="s">
        <v>328</v>
      </c>
      <c r="B148" t="s">
        <v>19</v>
      </c>
      <c r="C148" t="s">
        <v>276</v>
      </c>
      <c r="D148" t="s">
        <v>184</v>
      </c>
      <c r="E148" t="s">
        <v>262</v>
      </c>
      <c r="F148" t="s">
        <v>197</v>
      </c>
      <c r="G148" t="s">
        <v>285</v>
      </c>
      <c r="H148" t="s">
        <v>172</v>
      </c>
      <c r="I148">
        <v>29542</v>
      </c>
      <c r="J148">
        <v>18009</v>
      </c>
      <c r="K148" t="s">
        <v>185</v>
      </c>
      <c r="L148" t="s">
        <v>27</v>
      </c>
      <c r="M148">
        <v>34</v>
      </c>
      <c r="N148">
        <v>25</v>
      </c>
      <c r="O148">
        <v>5</v>
      </c>
      <c r="P148">
        <v>101.2</v>
      </c>
      <c r="Q148">
        <v>201.4</v>
      </c>
      <c r="R148">
        <v>100</v>
      </c>
      <c r="S148">
        <v>200</v>
      </c>
      <c r="T148">
        <v>150</v>
      </c>
      <c r="U148" t="s">
        <v>28</v>
      </c>
      <c r="V148">
        <v>12.432121950000001</v>
      </c>
      <c r="W148">
        <v>33.684191640000002</v>
      </c>
      <c r="X148">
        <v>11563.834000000001</v>
      </c>
    </row>
    <row r="149" spans="1:24" x14ac:dyDescent="0.2">
      <c r="A149" t="s">
        <v>329</v>
      </c>
      <c r="B149" t="s">
        <v>19</v>
      </c>
      <c r="C149" t="s">
        <v>276</v>
      </c>
      <c r="D149" t="s">
        <v>187</v>
      </c>
      <c r="E149" t="s">
        <v>262</v>
      </c>
      <c r="F149" t="s">
        <v>272</v>
      </c>
      <c r="G149" t="s">
        <v>287</v>
      </c>
      <c r="H149" t="s">
        <v>172</v>
      </c>
      <c r="I149">
        <v>48487</v>
      </c>
      <c r="J149">
        <v>30180</v>
      </c>
      <c r="K149" t="s">
        <v>188</v>
      </c>
      <c r="L149" t="s">
        <v>27</v>
      </c>
      <c r="M149">
        <v>34</v>
      </c>
      <c r="N149">
        <v>25</v>
      </c>
      <c r="O149">
        <v>6</v>
      </c>
      <c r="P149">
        <v>51.8</v>
      </c>
      <c r="Q149">
        <v>101.9</v>
      </c>
      <c r="R149">
        <v>50</v>
      </c>
      <c r="S149">
        <v>100</v>
      </c>
      <c r="T149">
        <v>75</v>
      </c>
      <c r="U149" t="s">
        <v>28</v>
      </c>
      <c r="V149">
        <v>16.11001796</v>
      </c>
      <c r="W149">
        <v>33.860455090000002</v>
      </c>
      <c r="X149">
        <v>7725.0029999999997</v>
      </c>
    </row>
    <row r="150" spans="1:24" x14ac:dyDescent="0.2">
      <c r="A150" t="s">
        <v>330</v>
      </c>
      <c r="B150" t="s">
        <v>19</v>
      </c>
      <c r="C150" t="s">
        <v>276</v>
      </c>
      <c r="D150" t="s">
        <v>190</v>
      </c>
      <c r="E150" t="s">
        <v>262</v>
      </c>
      <c r="F150" t="s">
        <v>208</v>
      </c>
      <c r="G150" t="s">
        <v>289</v>
      </c>
      <c r="H150" t="s">
        <v>172</v>
      </c>
      <c r="I150">
        <v>41525</v>
      </c>
      <c r="J150">
        <v>15803</v>
      </c>
      <c r="K150" t="s">
        <v>191</v>
      </c>
      <c r="L150" t="s">
        <v>27</v>
      </c>
      <c r="M150">
        <v>34</v>
      </c>
      <c r="N150">
        <v>25</v>
      </c>
      <c r="O150">
        <v>7</v>
      </c>
      <c r="P150">
        <v>23.6</v>
      </c>
      <c r="Q150">
        <v>52</v>
      </c>
      <c r="R150">
        <v>25</v>
      </c>
      <c r="S150">
        <v>50</v>
      </c>
      <c r="T150">
        <v>38</v>
      </c>
      <c r="U150" t="s">
        <v>28</v>
      </c>
      <c r="V150">
        <v>20.08804082</v>
      </c>
      <c r="W150">
        <v>34.100785709999997</v>
      </c>
      <c r="X150">
        <v>10978.778</v>
      </c>
    </row>
    <row r="151" spans="1:24" x14ac:dyDescent="0.2">
      <c r="A151" t="s">
        <v>331</v>
      </c>
      <c r="B151" t="s">
        <v>19</v>
      </c>
      <c r="C151" t="s">
        <v>276</v>
      </c>
      <c r="D151" t="s">
        <v>193</v>
      </c>
      <c r="E151" t="s">
        <v>262</v>
      </c>
      <c r="F151" t="s">
        <v>204</v>
      </c>
      <c r="G151" t="s">
        <v>291</v>
      </c>
      <c r="H151" t="s">
        <v>172</v>
      </c>
      <c r="I151">
        <v>35095</v>
      </c>
      <c r="J151">
        <v>18124</v>
      </c>
      <c r="K151" t="s">
        <v>194</v>
      </c>
      <c r="L151" t="s">
        <v>27</v>
      </c>
      <c r="M151">
        <v>34</v>
      </c>
      <c r="N151">
        <v>25</v>
      </c>
      <c r="O151">
        <v>8</v>
      </c>
      <c r="P151">
        <v>0.6</v>
      </c>
      <c r="Q151">
        <v>23.6</v>
      </c>
      <c r="R151">
        <v>0</v>
      </c>
      <c r="S151">
        <v>25</v>
      </c>
      <c r="T151">
        <v>13</v>
      </c>
      <c r="U151" t="s">
        <v>28</v>
      </c>
      <c r="V151">
        <v>21.17941837</v>
      </c>
      <c r="W151">
        <v>34.152500000000003</v>
      </c>
      <c r="X151">
        <v>11531.735000000001</v>
      </c>
    </row>
    <row r="152" spans="1:24" x14ac:dyDescent="0.2">
      <c r="A152" t="s">
        <v>332</v>
      </c>
      <c r="B152" t="s">
        <v>19</v>
      </c>
      <c r="C152" t="s">
        <v>276</v>
      </c>
      <c r="D152" t="s">
        <v>196</v>
      </c>
      <c r="E152" t="s">
        <v>22</v>
      </c>
      <c r="F152" t="s">
        <v>208</v>
      </c>
      <c r="G152" t="s">
        <v>198</v>
      </c>
      <c r="H152" t="s">
        <v>94</v>
      </c>
      <c r="I152">
        <v>40336</v>
      </c>
      <c r="J152">
        <v>31331</v>
      </c>
      <c r="K152" t="s">
        <v>199</v>
      </c>
      <c r="L152" t="s">
        <v>200</v>
      </c>
      <c r="M152" t="s">
        <v>201</v>
      </c>
      <c r="N152" t="s">
        <v>201</v>
      </c>
      <c r="O152" t="s">
        <v>201</v>
      </c>
      <c r="P152" t="s">
        <v>201</v>
      </c>
      <c r="Q152" t="s">
        <v>201</v>
      </c>
      <c r="R152" t="s">
        <v>201</v>
      </c>
      <c r="S152" t="s">
        <v>201</v>
      </c>
      <c r="T152" t="s">
        <v>201</v>
      </c>
      <c r="U152" t="s">
        <v>201</v>
      </c>
      <c r="V152" t="s">
        <v>201</v>
      </c>
      <c r="W152" t="s">
        <v>201</v>
      </c>
      <c r="X152">
        <v>10300</v>
      </c>
    </row>
    <row r="153" spans="1:24" x14ac:dyDescent="0.2">
      <c r="A153" t="s">
        <v>333</v>
      </c>
      <c r="B153" t="s">
        <v>19</v>
      </c>
      <c r="C153" t="s">
        <v>276</v>
      </c>
      <c r="D153" t="s">
        <v>203</v>
      </c>
      <c r="E153" t="s">
        <v>66</v>
      </c>
      <c r="F153" t="s">
        <v>272</v>
      </c>
      <c r="G153" t="s">
        <v>198</v>
      </c>
      <c r="H153" t="s">
        <v>172</v>
      </c>
      <c r="I153">
        <v>35219</v>
      </c>
      <c r="J153">
        <v>20689</v>
      </c>
      <c r="K153" t="s">
        <v>205</v>
      </c>
      <c r="L153" t="s">
        <v>200</v>
      </c>
      <c r="M153" t="s">
        <v>201</v>
      </c>
      <c r="N153" t="s">
        <v>201</v>
      </c>
      <c r="O153" t="s">
        <v>201</v>
      </c>
      <c r="P153" t="s">
        <v>201</v>
      </c>
      <c r="Q153" t="s">
        <v>201</v>
      </c>
      <c r="R153" t="s">
        <v>201</v>
      </c>
      <c r="S153" t="s">
        <v>201</v>
      </c>
      <c r="T153" t="s">
        <v>201</v>
      </c>
      <c r="U153" t="s">
        <v>201</v>
      </c>
      <c r="V153" t="s">
        <v>201</v>
      </c>
      <c r="W153" t="s">
        <v>201</v>
      </c>
      <c r="X153">
        <v>13200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2"/>
  <sheetViews>
    <sheetView workbookViewId="0">
      <selection activeCell="D19" sqref="D19"/>
    </sheetView>
  </sheetViews>
  <sheetFormatPr baseColWidth="10" defaultRowHeight="16" x14ac:dyDescent="0.2"/>
  <cols>
    <col min="1" max="1" width="14.33203125" bestFit="1" customWidth="1"/>
    <col min="9" max="9" width="21.1640625" bestFit="1" customWidth="1"/>
    <col min="10" max="10" width="20.5" bestFit="1" customWidth="1"/>
  </cols>
  <sheetData>
    <row r="1" spans="1:2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497</v>
      </c>
      <c r="F1" s="1" t="s">
        <v>498</v>
      </c>
      <c r="G1" s="1" t="s">
        <v>499</v>
      </c>
      <c r="H1" s="1" t="s">
        <v>500</v>
      </c>
      <c r="I1" s="1" t="s">
        <v>496</v>
      </c>
      <c r="J1" s="1" t="s">
        <v>501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</row>
    <row r="2" spans="1:24" x14ac:dyDescent="0.2">
      <c r="A2" t="s">
        <v>334</v>
      </c>
      <c r="B2" t="s">
        <v>335</v>
      </c>
      <c r="C2" t="s">
        <v>20</v>
      </c>
      <c r="D2" t="s">
        <v>21</v>
      </c>
      <c r="E2" t="s">
        <v>22</v>
      </c>
      <c r="F2" t="s">
        <v>23</v>
      </c>
      <c r="G2" t="s">
        <v>336</v>
      </c>
      <c r="H2" t="s">
        <v>25</v>
      </c>
      <c r="I2">
        <v>23202</v>
      </c>
      <c r="J2">
        <v>23090</v>
      </c>
      <c r="K2" t="s">
        <v>26</v>
      </c>
      <c r="L2" t="s">
        <v>27</v>
      </c>
      <c r="M2">
        <v>7</v>
      </c>
      <c r="N2">
        <v>7</v>
      </c>
      <c r="O2">
        <v>1</v>
      </c>
      <c r="P2">
        <v>796.8</v>
      </c>
      <c r="Q2">
        <v>1001.5</v>
      </c>
      <c r="R2">
        <v>800</v>
      </c>
      <c r="S2">
        <v>1000</v>
      </c>
      <c r="T2">
        <v>900</v>
      </c>
      <c r="U2" t="s">
        <v>28</v>
      </c>
      <c r="V2">
        <v>3.1720967739999999</v>
      </c>
      <c r="W2">
        <v>34.299387099999997</v>
      </c>
      <c r="X2">
        <v>15850.65</v>
      </c>
    </row>
    <row r="3" spans="1:24" x14ac:dyDescent="0.2">
      <c r="A3" t="s">
        <v>337</v>
      </c>
      <c r="B3" t="s">
        <v>335</v>
      </c>
      <c r="C3" t="s">
        <v>20</v>
      </c>
      <c r="D3" t="s">
        <v>30</v>
      </c>
      <c r="E3" t="s">
        <v>22</v>
      </c>
      <c r="F3" t="s">
        <v>31</v>
      </c>
      <c r="G3" t="s">
        <v>338</v>
      </c>
      <c r="H3" t="s">
        <v>25</v>
      </c>
      <c r="I3">
        <v>18229</v>
      </c>
      <c r="J3">
        <v>17964</v>
      </c>
      <c r="K3" t="s">
        <v>33</v>
      </c>
      <c r="L3" t="s">
        <v>27</v>
      </c>
      <c r="M3">
        <v>7</v>
      </c>
      <c r="N3">
        <v>7</v>
      </c>
      <c r="O3">
        <v>2</v>
      </c>
      <c r="P3">
        <v>600.9</v>
      </c>
      <c r="Q3">
        <v>795.7</v>
      </c>
      <c r="R3">
        <v>600</v>
      </c>
      <c r="S3">
        <v>800</v>
      </c>
      <c r="T3">
        <v>700</v>
      </c>
      <c r="U3" t="s">
        <v>28</v>
      </c>
      <c r="V3">
        <v>3.6068821290000002</v>
      </c>
      <c r="W3">
        <v>34.209634979999997</v>
      </c>
      <c r="X3">
        <v>16188.2</v>
      </c>
    </row>
    <row r="4" spans="1:24" x14ac:dyDescent="0.2">
      <c r="A4" t="s">
        <v>339</v>
      </c>
      <c r="B4" t="s">
        <v>335</v>
      </c>
      <c r="C4" t="s">
        <v>20</v>
      </c>
      <c r="D4" t="s">
        <v>35</v>
      </c>
      <c r="E4" t="s">
        <v>22</v>
      </c>
      <c r="F4" t="s">
        <v>36</v>
      </c>
      <c r="G4" t="s">
        <v>340</v>
      </c>
      <c r="H4" t="s">
        <v>25</v>
      </c>
      <c r="I4">
        <v>17783</v>
      </c>
      <c r="J4">
        <v>17619</v>
      </c>
      <c r="K4" t="s">
        <v>38</v>
      </c>
      <c r="L4" t="s">
        <v>27</v>
      </c>
      <c r="M4">
        <v>7</v>
      </c>
      <c r="N4">
        <v>7</v>
      </c>
      <c r="O4">
        <v>3</v>
      </c>
      <c r="P4">
        <v>400.7</v>
      </c>
      <c r="Q4">
        <v>599.9</v>
      </c>
      <c r="R4">
        <v>400</v>
      </c>
      <c r="S4">
        <v>600</v>
      </c>
      <c r="T4">
        <v>500</v>
      </c>
      <c r="U4" t="s">
        <v>28</v>
      </c>
      <c r="V4">
        <v>4.0873108609999997</v>
      </c>
      <c r="W4">
        <v>34.05578277</v>
      </c>
      <c r="X4">
        <v>14254.011</v>
      </c>
    </row>
    <row r="5" spans="1:24" x14ac:dyDescent="0.2">
      <c r="A5" t="s">
        <v>341</v>
      </c>
      <c r="B5" t="s">
        <v>335</v>
      </c>
      <c r="C5" t="s">
        <v>20</v>
      </c>
      <c r="D5" t="s">
        <v>40</v>
      </c>
      <c r="E5" t="s">
        <v>22</v>
      </c>
      <c r="F5" t="s">
        <v>41</v>
      </c>
      <c r="G5" t="s">
        <v>342</v>
      </c>
      <c r="H5" t="s">
        <v>25</v>
      </c>
      <c r="I5">
        <v>25547</v>
      </c>
      <c r="J5">
        <v>25455</v>
      </c>
      <c r="K5" t="s">
        <v>43</v>
      </c>
      <c r="L5" t="s">
        <v>27</v>
      </c>
      <c r="M5">
        <v>7</v>
      </c>
      <c r="N5">
        <v>7</v>
      </c>
      <c r="O5">
        <v>4</v>
      </c>
      <c r="P5">
        <v>201.5</v>
      </c>
      <c r="Q5">
        <v>400.1</v>
      </c>
      <c r="R5">
        <v>200</v>
      </c>
      <c r="S5">
        <v>400</v>
      </c>
      <c r="T5">
        <v>300</v>
      </c>
      <c r="U5" t="s">
        <v>28</v>
      </c>
      <c r="V5">
        <v>4.6625331230000002</v>
      </c>
      <c r="W5">
        <v>33.847665620000001</v>
      </c>
      <c r="X5">
        <v>11681.014999999999</v>
      </c>
    </row>
    <row r="6" spans="1:24" x14ac:dyDescent="0.2">
      <c r="A6" t="s">
        <v>343</v>
      </c>
      <c r="B6" t="s">
        <v>335</v>
      </c>
      <c r="C6" t="s">
        <v>20</v>
      </c>
      <c r="D6" t="s">
        <v>45</v>
      </c>
      <c r="E6" t="s">
        <v>22</v>
      </c>
      <c r="F6" t="s">
        <v>46</v>
      </c>
      <c r="G6" t="s">
        <v>344</v>
      </c>
      <c r="H6" t="s">
        <v>25</v>
      </c>
      <c r="I6">
        <v>28389</v>
      </c>
      <c r="J6">
        <v>28198</v>
      </c>
      <c r="K6" t="s">
        <v>48</v>
      </c>
      <c r="L6" t="s">
        <v>27</v>
      </c>
      <c r="M6">
        <v>7</v>
      </c>
      <c r="N6">
        <v>7</v>
      </c>
      <c r="O6">
        <v>5</v>
      </c>
      <c r="P6">
        <v>101.4</v>
      </c>
      <c r="Q6">
        <v>200.8</v>
      </c>
      <c r="R6">
        <v>100</v>
      </c>
      <c r="S6">
        <v>200</v>
      </c>
      <c r="T6">
        <v>150</v>
      </c>
      <c r="U6" t="s">
        <v>28</v>
      </c>
      <c r="V6">
        <v>5.7548011050000003</v>
      </c>
      <c r="W6">
        <v>33.421419890000003</v>
      </c>
      <c r="X6">
        <v>17196.225999999999</v>
      </c>
    </row>
    <row r="7" spans="1:24" x14ac:dyDescent="0.2">
      <c r="A7" t="s">
        <v>345</v>
      </c>
      <c r="B7" t="s">
        <v>335</v>
      </c>
      <c r="C7" t="s">
        <v>20</v>
      </c>
      <c r="D7" t="s">
        <v>50</v>
      </c>
      <c r="E7" t="s">
        <v>22</v>
      </c>
      <c r="F7" t="s">
        <v>51</v>
      </c>
      <c r="G7" t="s">
        <v>346</v>
      </c>
      <c r="H7" t="s">
        <v>25</v>
      </c>
      <c r="I7">
        <v>17374</v>
      </c>
      <c r="J7">
        <v>17304</v>
      </c>
      <c r="K7" t="s">
        <v>53</v>
      </c>
      <c r="L7" t="s">
        <v>27</v>
      </c>
      <c r="M7">
        <v>7</v>
      </c>
      <c r="N7">
        <v>7</v>
      </c>
      <c r="O7">
        <v>6</v>
      </c>
      <c r="P7">
        <v>51.7</v>
      </c>
      <c r="Q7">
        <v>101.1</v>
      </c>
      <c r="R7">
        <v>50</v>
      </c>
      <c r="S7">
        <v>100</v>
      </c>
      <c r="T7">
        <v>75</v>
      </c>
      <c r="U7" t="s">
        <v>28</v>
      </c>
      <c r="V7">
        <v>6.086787234</v>
      </c>
      <c r="W7">
        <v>32.760053190000001</v>
      </c>
      <c r="X7">
        <v>18724.800999999999</v>
      </c>
    </row>
    <row r="8" spans="1:24" x14ac:dyDescent="0.2">
      <c r="A8" t="s">
        <v>347</v>
      </c>
      <c r="B8" t="s">
        <v>335</v>
      </c>
      <c r="C8" t="s">
        <v>20</v>
      </c>
      <c r="D8" t="s">
        <v>55</v>
      </c>
      <c r="E8" t="s">
        <v>22</v>
      </c>
      <c r="F8" t="s">
        <v>56</v>
      </c>
      <c r="G8" t="s">
        <v>348</v>
      </c>
      <c r="H8" t="s">
        <v>25</v>
      </c>
      <c r="I8">
        <v>23748</v>
      </c>
      <c r="J8">
        <v>23721</v>
      </c>
      <c r="K8" t="s">
        <v>58</v>
      </c>
      <c r="L8" t="s">
        <v>27</v>
      </c>
      <c r="M8">
        <v>7</v>
      </c>
      <c r="N8">
        <v>7</v>
      </c>
      <c r="O8">
        <v>7</v>
      </c>
      <c r="P8">
        <v>26.8</v>
      </c>
      <c r="Q8">
        <v>51.2</v>
      </c>
      <c r="R8">
        <v>25</v>
      </c>
      <c r="S8">
        <v>50</v>
      </c>
      <c r="T8">
        <v>38</v>
      </c>
      <c r="U8" t="s">
        <v>28</v>
      </c>
      <c r="V8">
        <v>8.3911803280000008</v>
      </c>
      <c r="W8">
        <v>32.671803279999999</v>
      </c>
      <c r="X8">
        <v>13939.108</v>
      </c>
    </row>
    <row r="9" spans="1:24" x14ac:dyDescent="0.2">
      <c r="A9" t="s">
        <v>349</v>
      </c>
      <c r="B9" t="s">
        <v>335</v>
      </c>
      <c r="C9" t="s">
        <v>20</v>
      </c>
      <c r="D9" t="s">
        <v>60</v>
      </c>
      <c r="E9" t="s">
        <v>22</v>
      </c>
      <c r="F9" t="s">
        <v>61</v>
      </c>
      <c r="G9" t="s">
        <v>350</v>
      </c>
      <c r="H9" t="s">
        <v>25</v>
      </c>
      <c r="I9">
        <v>19342</v>
      </c>
      <c r="J9">
        <v>19243</v>
      </c>
      <c r="K9" t="s">
        <v>63</v>
      </c>
      <c r="L9" t="s">
        <v>27</v>
      </c>
      <c r="M9">
        <v>7</v>
      </c>
      <c r="N9">
        <v>7</v>
      </c>
      <c r="O9">
        <v>8</v>
      </c>
      <c r="P9">
        <v>-1.4</v>
      </c>
      <c r="Q9">
        <v>26.2</v>
      </c>
      <c r="R9">
        <v>0</v>
      </c>
      <c r="S9">
        <v>25</v>
      </c>
      <c r="T9">
        <v>13</v>
      </c>
      <c r="U9" t="s">
        <v>28</v>
      </c>
      <c r="V9">
        <v>13.66659701</v>
      </c>
      <c r="W9">
        <v>32.510059699999999</v>
      </c>
      <c r="X9">
        <v>13808.876</v>
      </c>
    </row>
    <row r="10" spans="1:24" x14ac:dyDescent="0.2">
      <c r="A10" t="s">
        <v>351</v>
      </c>
      <c r="B10" t="s">
        <v>335</v>
      </c>
      <c r="C10" t="s">
        <v>20</v>
      </c>
      <c r="D10" t="s">
        <v>65</v>
      </c>
      <c r="E10" t="s">
        <v>66</v>
      </c>
      <c r="F10" t="s">
        <v>23</v>
      </c>
      <c r="G10" t="s">
        <v>336</v>
      </c>
      <c r="H10" t="s">
        <v>67</v>
      </c>
      <c r="I10">
        <v>21126</v>
      </c>
      <c r="J10">
        <v>21038</v>
      </c>
      <c r="K10" t="s">
        <v>68</v>
      </c>
      <c r="L10" t="s">
        <v>27</v>
      </c>
      <c r="M10">
        <v>7</v>
      </c>
      <c r="N10">
        <v>8</v>
      </c>
      <c r="O10">
        <v>1</v>
      </c>
      <c r="P10">
        <v>785</v>
      </c>
      <c r="Q10">
        <v>999.2</v>
      </c>
      <c r="R10">
        <v>800</v>
      </c>
      <c r="S10">
        <v>1000</v>
      </c>
      <c r="T10">
        <v>900</v>
      </c>
      <c r="U10" t="s">
        <v>69</v>
      </c>
      <c r="V10">
        <v>3.1384466020000001</v>
      </c>
      <c r="W10">
        <v>34.307281549999999</v>
      </c>
      <c r="X10">
        <v>17346.788</v>
      </c>
    </row>
    <row r="11" spans="1:24" x14ac:dyDescent="0.2">
      <c r="A11" t="s">
        <v>352</v>
      </c>
      <c r="B11" t="s">
        <v>335</v>
      </c>
      <c r="C11" t="s">
        <v>20</v>
      </c>
      <c r="D11" t="s">
        <v>71</v>
      </c>
      <c r="E11" t="s">
        <v>66</v>
      </c>
      <c r="F11" t="s">
        <v>31</v>
      </c>
      <c r="G11" t="s">
        <v>338</v>
      </c>
      <c r="H11" t="s">
        <v>67</v>
      </c>
      <c r="I11">
        <v>20784</v>
      </c>
      <c r="J11">
        <v>20624</v>
      </c>
      <c r="K11" t="s">
        <v>72</v>
      </c>
      <c r="L11" t="s">
        <v>27</v>
      </c>
      <c r="M11">
        <v>7</v>
      </c>
      <c r="N11">
        <v>8</v>
      </c>
      <c r="O11">
        <v>2</v>
      </c>
      <c r="P11">
        <v>600.9</v>
      </c>
      <c r="Q11">
        <v>785.3</v>
      </c>
      <c r="R11">
        <v>600</v>
      </c>
      <c r="S11">
        <v>800</v>
      </c>
      <c r="T11">
        <v>700</v>
      </c>
      <c r="U11" t="s">
        <v>69</v>
      </c>
      <c r="V11">
        <v>3.594142857</v>
      </c>
      <c r="W11">
        <v>34.209186809999999</v>
      </c>
      <c r="X11">
        <v>13255.366</v>
      </c>
    </row>
    <row r="12" spans="1:24" x14ac:dyDescent="0.2">
      <c r="A12" t="s">
        <v>353</v>
      </c>
      <c r="B12" t="s">
        <v>335</v>
      </c>
      <c r="C12" t="s">
        <v>20</v>
      </c>
      <c r="D12" t="s">
        <v>74</v>
      </c>
      <c r="E12" t="s">
        <v>66</v>
      </c>
      <c r="F12" t="s">
        <v>36</v>
      </c>
      <c r="G12" t="s">
        <v>340</v>
      </c>
      <c r="H12" t="s">
        <v>67</v>
      </c>
      <c r="I12">
        <v>14310</v>
      </c>
      <c r="J12">
        <v>14113</v>
      </c>
      <c r="K12" t="s">
        <v>75</v>
      </c>
      <c r="L12" t="s">
        <v>27</v>
      </c>
      <c r="M12">
        <v>7</v>
      </c>
      <c r="N12">
        <v>8</v>
      </c>
      <c r="O12">
        <v>3</v>
      </c>
      <c r="P12">
        <v>494.6</v>
      </c>
      <c r="Q12">
        <v>600.29999999999995</v>
      </c>
      <c r="R12">
        <v>400</v>
      </c>
      <c r="S12">
        <v>600</v>
      </c>
      <c r="T12">
        <v>500</v>
      </c>
      <c r="U12" t="s">
        <v>69</v>
      </c>
      <c r="V12">
        <v>3.9656976739999998</v>
      </c>
      <c r="W12">
        <v>34.121131779999999</v>
      </c>
      <c r="X12">
        <v>15602.816000000001</v>
      </c>
    </row>
    <row r="13" spans="1:24" x14ac:dyDescent="0.2">
      <c r="A13" t="s">
        <v>354</v>
      </c>
      <c r="B13" t="s">
        <v>335</v>
      </c>
      <c r="C13" t="s">
        <v>20</v>
      </c>
      <c r="D13" t="s">
        <v>77</v>
      </c>
      <c r="E13" t="s">
        <v>66</v>
      </c>
      <c r="F13" t="s">
        <v>41</v>
      </c>
      <c r="G13" t="s">
        <v>342</v>
      </c>
      <c r="H13" t="s">
        <v>67</v>
      </c>
      <c r="I13">
        <v>14746</v>
      </c>
      <c r="J13">
        <v>14723</v>
      </c>
      <c r="K13" t="s">
        <v>78</v>
      </c>
      <c r="L13" t="s">
        <v>27</v>
      </c>
      <c r="M13">
        <v>7</v>
      </c>
      <c r="N13">
        <v>8</v>
      </c>
      <c r="O13">
        <v>4</v>
      </c>
      <c r="P13">
        <v>300.60000000000002</v>
      </c>
      <c r="Q13">
        <v>493.8</v>
      </c>
      <c r="R13">
        <v>200</v>
      </c>
      <c r="S13">
        <v>400</v>
      </c>
      <c r="T13">
        <v>300</v>
      </c>
      <c r="U13" t="s">
        <v>69</v>
      </c>
      <c r="V13">
        <v>4.3474369749999999</v>
      </c>
      <c r="W13">
        <v>33.939911760000001</v>
      </c>
      <c r="X13">
        <v>7334.0709999999999</v>
      </c>
    </row>
    <row r="14" spans="1:24" x14ac:dyDescent="0.2">
      <c r="A14" t="s">
        <v>355</v>
      </c>
      <c r="B14" t="s">
        <v>335</v>
      </c>
      <c r="C14" t="s">
        <v>20</v>
      </c>
      <c r="D14" t="s">
        <v>80</v>
      </c>
      <c r="E14" t="s">
        <v>66</v>
      </c>
      <c r="F14" t="s">
        <v>46</v>
      </c>
      <c r="G14" t="s">
        <v>344</v>
      </c>
      <c r="H14" t="s">
        <v>67</v>
      </c>
      <c r="I14">
        <v>11576</v>
      </c>
      <c r="J14">
        <v>11276</v>
      </c>
      <c r="K14" t="s">
        <v>81</v>
      </c>
      <c r="L14" t="s">
        <v>27</v>
      </c>
      <c r="M14">
        <v>7</v>
      </c>
      <c r="N14">
        <v>8</v>
      </c>
      <c r="O14">
        <v>5</v>
      </c>
      <c r="P14">
        <v>100.2</v>
      </c>
      <c r="Q14">
        <v>299.60000000000002</v>
      </c>
      <c r="R14">
        <v>100</v>
      </c>
      <c r="S14">
        <v>200</v>
      </c>
      <c r="T14">
        <v>150</v>
      </c>
      <c r="U14" t="s">
        <v>69</v>
      </c>
      <c r="V14">
        <v>5.4434299069999996</v>
      </c>
      <c r="W14">
        <v>33.631694699999997</v>
      </c>
      <c r="X14">
        <v>15290.352999999999</v>
      </c>
    </row>
    <row r="15" spans="1:24" x14ac:dyDescent="0.2">
      <c r="A15" t="s">
        <v>356</v>
      </c>
      <c r="B15" t="s">
        <v>335</v>
      </c>
      <c r="C15" t="s">
        <v>20</v>
      </c>
      <c r="D15" t="s">
        <v>83</v>
      </c>
      <c r="E15" t="s">
        <v>66</v>
      </c>
      <c r="F15" t="s">
        <v>51</v>
      </c>
      <c r="G15" t="s">
        <v>346</v>
      </c>
      <c r="H15" t="s">
        <v>67</v>
      </c>
      <c r="I15">
        <v>15032</v>
      </c>
      <c r="J15">
        <v>14344</v>
      </c>
      <c r="K15" t="s">
        <v>84</v>
      </c>
      <c r="L15" t="s">
        <v>27</v>
      </c>
      <c r="M15">
        <v>7</v>
      </c>
      <c r="N15">
        <v>8</v>
      </c>
      <c r="O15">
        <v>6</v>
      </c>
      <c r="P15">
        <v>51.1</v>
      </c>
      <c r="Q15">
        <v>98.7</v>
      </c>
      <c r="R15">
        <v>50</v>
      </c>
      <c r="S15">
        <v>100</v>
      </c>
      <c r="T15">
        <v>75</v>
      </c>
      <c r="U15" t="s">
        <v>69</v>
      </c>
      <c r="V15">
        <v>6.737816327</v>
      </c>
      <c r="W15">
        <v>32.745374150000004</v>
      </c>
      <c r="X15">
        <v>7833.2550000000001</v>
      </c>
    </row>
    <row r="16" spans="1:24" x14ac:dyDescent="0.2">
      <c r="A16" t="s">
        <v>357</v>
      </c>
      <c r="B16" t="s">
        <v>335</v>
      </c>
      <c r="C16" t="s">
        <v>20</v>
      </c>
      <c r="D16" t="s">
        <v>86</v>
      </c>
      <c r="E16" t="s">
        <v>66</v>
      </c>
      <c r="F16" t="s">
        <v>56</v>
      </c>
      <c r="G16" t="s">
        <v>348</v>
      </c>
      <c r="H16" t="s">
        <v>67</v>
      </c>
      <c r="I16">
        <v>17224</v>
      </c>
      <c r="J16">
        <v>17080</v>
      </c>
      <c r="K16" t="s">
        <v>87</v>
      </c>
      <c r="L16" t="s">
        <v>27</v>
      </c>
      <c r="M16">
        <v>7</v>
      </c>
      <c r="N16">
        <v>8</v>
      </c>
      <c r="O16">
        <v>7</v>
      </c>
      <c r="P16">
        <v>24.5</v>
      </c>
      <c r="Q16">
        <v>51.3</v>
      </c>
      <c r="R16">
        <v>25</v>
      </c>
      <c r="S16">
        <v>50</v>
      </c>
      <c r="T16">
        <v>38</v>
      </c>
      <c r="U16" t="s">
        <v>69</v>
      </c>
      <c r="V16">
        <v>9.7718904109999993</v>
      </c>
      <c r="W16">
        <v>32.628780820000003</v>
      </c>
      <c r="X16">
        <v>16302.335999999999</v>
      </c>
    </row>
    <row r="17" spans="1:24" x14ac:dyDescent="0.2">
      <c r="A17" t="s">
        <v>358</v>
      </c>
      <c r="B17" t="s">
        <v>335</v>
      </c>
      <c r="C17" t="s">
        <v>20</v>
      </c>
      <c r="D17" t="s">
        <v>89</v>
      </c>
      <c r="E17" t="s">
        <v>66</v>
      </c>
      <c r="F17" t="s">
        <v>61</v>
      </c>
      <c r="G17" t="s">
        <v>350</v>
      </c>
      <c r="H17" t="s">
        <v>67</v>
      </c>
      <c r="I17">
        <v>13889</v>
      </c>
      <c r="J17">
        <v>13768</v>
      </c>
      <c r="K17" t="s">
        <v>90</v>
      </c>
      <c r="L17" t="s">
        <v>27</v>
      </c>
      <c r="M17">
        <v>7</v>
      </c>
      <c r="N17">
        <v>8</v>
      </c>
      <c r="O17">
        <v>8</v>
      </c>
      <c r="P17">
        <v>-0.3</v>
      </c>
      <c r="Q17">
        <v>24.2</v>
      </c>
      <c r="R17">
        <v>0</v>
      </c>
      <c r="S17">
        <v>25</v>
      </c>
      <c r="T17">
        <v>13</v>
      </c>
      <c r="U17" t="s">
        <v>69</v>
      </c>
      <c r="V17">
        <v>14.2280991</v>
      </c>
      <c r="W17">
        <v>32.528639640000002</v>
      </c>
      <c r="X17">
        <v>14912.759</v>
      </c>
    </row>
    <row r="18" spans="1:24" x14ac:dyDescent="0.2">
      <c r="A18" t="s">
        <v>359</v>
      </c>
      <c r="B18" t="s">
        <v>335</v>
      </c>
      <c r="C18" t="s">
        <v>20</v>
      </c>
      <c r="D18" t="s">
        <v>92</v>
      </c>
      <c r="E18" t="s">
        <v>93</v>
      </c>
      <c r="F18" t="s">
        <v>23</v>
      </c>
      <c r="G18" t="s">
        <v>336</v>
      </c>
      <c r="H18" t="s">
        <v>94</v>
      </c>
      <c r="I18">
        <v>19914</v>
      </c>
      <c r="J18">
        <v>19656</v>
      </c>
      <c r="K18" t="s">
        <v>95</v>
      </c>
      <c r="L18" t="s">
        <v>27</v>
      </c>
      <c r="M18">
        <v>15</v>
      </c>
      <c r="N18">
        <v>11</v>
      </c>
      <c r="O18">
        <v>1</v>
      </c>
      <c r="P18">
        <v>801.2</v>
      </c>
      <c r="Q18">
        <v>1000.4</v>
      </c>
      <c r="R18">
        <v>800</v>
      </c>
      <c r="S18">
        <v>1000</v>
      </c>
      <c r="T18">
        <v>900</v>
      </c>
      <c r="U18" t="s">
        <v>28</v>
      </c>
      <c r="V18">
        <v>3.4538469749999998</v>
      </c>
      <c r="W18">
        <v>34.271071169999999</v>
      </c>
      <c r="X18">
        <v>19113.508999999998</v>
      </c>
    </row>
    <row r="19" spans="1:24" x14ac:dyDescent="0.2">
      <c r="A19" t="s">
        <v>360</v>
      </c>
      <c r="B19" t="s">
        <v>335</v>
      </c>
      <c r="C19" t="s">
        <v>20</v>
      </c>
      <c r="D19" t="s">
        <v>97</v>
      </c>
      <c r="E19" t="s">
        <v>93</v>
      </c>
      <c r="F19" t="s">
        <v>31</v>
      </c>
      <c r="G19" t="s">
        <v>338</v>
      </c>
      <c r="H19" t="s">
        <v>94</v>
      </c>
      <c r="I19">
        <v>12535</v>
      </c>
      <c r="J19">
        <v>12452</v>
      </c>
      <c r="K19" t="s">
        <v>98</v>
      </c>
      <c r="L19" t="s">
        <v>27</v>
      </c>
      <c r="M19">
        <v>15</v>
      </c>
      <c r="N19">
        <v>11</v>
      </c>
      <c r="O19">
        <v>2</v>
      </c>
      <c r="P19">
        <v>601.5</v>
      </c>
      <c r="Q19">
        <v>800.5</v>
      </c>
      <c r="R19">
        <v>600</v>
      </c>
      <c r="S19">
        <v>800</v>
      </c>
      <c r="T19">
        <v>700</v>
      </c>
      <c r="U19" t="s">
        <v>28</v>
      </c>
      <c r="V19">
        <v>3.903446701</v>
      </c>
      <c r="W19">
        <v>34.14325127</v>
      </c>
      <c r="X19">
        <v>10003.088</v>
      </c>
    </row>
    <row r="20" spans="1:24" x14ac:dyDescent="0.2">
      <c r="A20" t="s">
        <v>361</v>
      </c>
      <c r="B20" t="s">
        <v>335</v>
      </c>
      <c r="C20" t="s">
        <v>20</v>
      </c>
      <c r="D20" t="s">
        <v>100</v>
      </c>
      <c r="E20" t="s">
        <v>93</v>
      </c>
      <c r="F20" t="s">
        <v>36</v>
      </c>
      <c r="G20" t="s">
        <v>340</v>
      </c>
      <c r="H20" t="s">
        <v>94</v>
      </c>
      <c r="I20">
        <v>23622</v>
      </c>
      <c r="J20">
        <v>23529</v>
      </c>
      <c r="K20" t="s">
        <v>101</v>
      </c>
      <c r="L20" t="s">
        <v>27</v>
      </c>
      <c r="M20">
        <v>15</v>
      </c>
      <c r="N20">
        <v>11</v>
      </c>
      <c r="O20">
        <v>3</v>
      </c>
      <c r="P20">
        <v>400.8</v>
      </c>
      <c r="Q20">
        <v>601.1</v>
      </c>
      <c r="R20">
        <v>400</v>
      </c>
      <c r="S20">
        <v>600</v>
      </c>
      <c r="T20">
        <v>500</v>
      </c>
      <c r="U20" t="s">
        <v>28</v>
      </c>
      <c r="V20">
        <v>4.8128966789999996</v>
      </c>
      <c r="W20">
        <v>33.982047970000004</v>
      </c>
      <c r="X20">
        <v>12263.129000000001</v>
      </c>
    </row>
    <row r="21" spans="1:24" x14ac:dyDescent="0.2">
      <c r="A21" t="s">
        <v>362</v>
      </c>
      <c r="B21" t="s">
        <v>335</v>
      </c>
      <c r="C21" t="s">
        <v>20</v>
      </c>
      <c r="D21" t="s">
        <v>103</v>
      </c>
      <c r="E21" t="s">
        <v>93</v>
      </c>
      <c r="F21" t="s">
        <v>41</v>
      </c>
      <c r="G21" t="s">
        <v>342</v>
      </c>
      <c r="H21" t="s">
        <v>94</v>
      </c>
      <c r="I21">
        <v>19358</v>
      </c>
      <c r="J21">
        <v>19241</v>
      </c>
      <c r="K21" t="s">
        <v>104</v>
      </c>
      <c r="L21" t="s">
        <v>27</v>
      </c>
      <c r="M21">
        <v>15</v>
      </c>
      <c r="N21">
        <v>11</v>
      </c>
      <c r="O21">
        <v>4</v>
      </c>
      <c r="P21">
        <v>201.4</v>
      </c>
      <c r="Q21">
        <v>400.4</v>
      </c>
      <c r="R21">
        <v>200</v>
      </c>
      <c r="S21">
        <v>400</v>
      </c>
      <c r="T21">
        <v>300</v>
      </c>
      <c r="U21" t="s">
        <v>28</v>
      </c>
      <c r="V21">
        <v>7.0107637540000001</v>
      </c>
      <c r="W21">
        <v>33.92500647</v>
      </c>
      <c r="X21">
        <v>7974.3850000000002</v>
      </c>
    </row>
    <row r="22" spans="1:24" x14ac:dyDescent="0.2">
      <c r="A22" t="s">
        <v>363</v>
      </c>
      <c r="B22" t="s">
        <v>335</v>
      </c>
      <c r="C22" t="s">
        <v>20</v>
      </c>
      <c r="D22" t="s">
        <v>106</v>
      </c>
      <c r="E22" t="s">
        <v>93</v>
      </c>
      <c r="F22" t="s">
        <v>46</v>
      </c>
      <c r="G22" t="s">
        <v>344</v>
      </c>
      <c r="H22" t="s">
        <v>94</v>
      </c>
      <c r="I22">
        <v>38895</v>
      </c>
      <c r="J22">
        <v>38692</v>
      </c>
      <c r="K22" t="s">
        <v>107</v>
      </c>
      <c r="L22" t="s">
        <v>27</v>
      </c>
      <c r="M22">
        <v>15</v>
      </c>
      <c r="N22">
        <v>11</v>
      </c>
      <c r="O22">
        <v>5</v>
      </c>
      <c r="P22">
        <v>102.6</v>
      </c>
      <c r="Q22">
        <v>200.7</v>
      </c>
      <c r="R22">
        <v>100</v>
      </c>
      <c r="S22">
        <v>200</v>
      </c>
      <c r="T22">
        <v>150</v>
      </c>
      <c r="U22" t="s">
        <v>28</v>
      </c>
      <c r="V22">
        <v>8.4974320989999992</v>
      </c>
      <c r="W22">
        <v>33.446851850000002</v>
      </c>
      <c r="X22">
        <v>12909.593999999999</v>
      </c>
    </row>
    <row r="23" spans="1:24" x14ac:dyDescent="0.2">
      <c r="A23" t="s">
        <v>364</v>
      </c>
      <c r="B23" t="s">
        <v>335</v>
      </c>
      <c r="C23" t="s">
        <v>20</v>
      </c>
      <c r="D23" t="s">
        <v>109</v>
      </c>
      <c r="E23" t="s">
        <v>93</v>
      </c>
      <c r="F23" t="s">
        <v>51</v>
      </c>
      <c r="G23" t="s">
        <v>346</v>
      </c>
      <c r="H23" t="s">
        <v>94</v>
      </c>
      <c r="I23">
        <v>25744</v>
      </c>
      <c r="J23">
        <v>25650</v>
      </c>
      <c r="K23" t="s">
        <v>110</v>
      </c>
      <c r="L23" t="s">
        <v>27</v>
      </c>
      <c r="M23">
        <v>15</v>
      </c>
      <c r="N23">
        <v>11</v>
      </c>
      <c r="O23">
        <v>6</v>
      </c>
      <c r="P23">
        <v>52.2</v>
      </c>
      <c r="Q23">
        <v>102.2</v>
      </c>
      <c r="R23">
        <v>50</v>
      </c>
      <c r="S23">
        <v>100</v>
      </c>
      <c r="T23">
        <v>75</v>
      </c>
      <c r="U23" t="s">
        <v>28</v>
      </c>
      <c r="V23">
        <v>9.5305471700000002</v>
      </c>
      <c r="W23">
        <v>32.912924529999998</v>
      </c>
      <c r="X23">
        <v>16297.385</v>
      </c>
    </row>
    <row r="24" spans="1:24" x14ac:dyDescent="0.2">
      <c r="A24" t="s">
        <v>365</v>
      </c>
      <c r="B24" t="s">
        <v>335</v>
      </c>
      <c r="C24" t="s">
        <v>20</v>
      </c>
      <c r="D24" t="s">
        <v>112</v>
      </c>
      <c r="E24" t="s">
        <v>93</v>
      </c>
      <c r="F24" t="s">
        <v>56</v>
      </c>
      <c r="G24" t="s">
        <v>348</v>
      </c>
      <c r="H24" t="s">
        <v>94</v>
      </c>
      <c r="I24">
        <v>31196</v>
      </c>
      <c r="J24">
        <v>31107</v>
      </c>
      <c r="K24" t="s">
        <v>113</v>
      </c>
      <c r="L24" t="s">
        <v>27</v>
      </c>
      <c r="M24">
        <v>15</v>
      </c>
      <c r="N24">
        <v>11</v>
      </c>
      <c r="O24">
        <v>7</v>
      </c>
      <c r="P24">
        <v>25.8</v>
      </c>
      <c r="Q24">
        <v>51.8</v>
      </c>
      <c r="R24">
        <v>25</v>
      </c>
      <c r="S24">
        <v>50</v>
      </c>
      <c r="T24">
        <v>38</v>
      </c>
      <c r="U24" t="s">
        <v>28</v>
      </c>
      <c r="V24">
        <v>12.4443964</v>
      </c>
      <c r="W24">
        <v>32.750810809999997</v>
      </c>
      <c r="X24">
        <v>7352.268</v>
      </c>
    </row>
    <row r="25" spans="1:24" x14ac:dyDescent="0.2">
      <c r="A25" t="s">
        <v>366</v>
      </c>
      <c r="B25" t="s">
        <v>335</v>
      </c>
      <c r="C25" t="s">
        <v>20</v>
      </c>
      <c r="D25" t="s">
        <v>115</v>
      </c>
      <c r="E25" t="s">
        <v>93</v>
      </c>
      <c r="F25" t="s">
        <v>61</v>
      </c>
      <c r="G25" t="s">
        <v>350</v>
      </c>
      <c r="H25" t="s">
        <v>94</v>
      </c>
      <c r="I25">
        <v>4090</v>
      </c>
      <c r="J25">
        <v>2708</v>
      </c>
      <c r="K25" t="s">
        <v>116</v>
      </c>
      <c r="L25" t="s">
        <v>27</v>
      </c>
      <c r="M25">
        <v>15</v>
      </c>
      <c r="N25">
        <v>11</v>
      </c>
      <c r="O25">
        <v>8</v>
      </c>
      <c r="P25">
        <v>0.3</v>
      </c>
      <c r="Q25">
        <v>25.7</v>
      </c>
      <c r="R25">
        <v>0</v>
      </c>
      <c r="S25">
        <v>25</v>
      </c>
      <c r="T25">
        <v>13</v>
      </c>
      <c r="U25" t="s">
        <v>28</v>
      </c>
      <c r="V25">
        <v>17.535264000000002</v>
      </c>
      <c r="W25">
        <v>32.766112</v>
      </c>
      <c r="X25">
        <v>13102.118</v>
      </c>
    </row>
    <row r="26" spans="1:24" x14ac:dyDescent="0.2">
      <c r="A26" t="s">
        <v>367</v>
      </c>
      <c r="B26" t="s">
        <v>335</v>
      </c>
      <c r="C26" t="s">
        <v>20</v>
      </c>
      <c r="D26" t="s">
        <v>118</v>
      </c>
      <c r="E26" t="s">
        <v>119</v>
      </c>
      <c r="F26" t="s">
        <v>23</v>
      </c>
      <c r="G26" t="s">
        <v>336</v>
      </c>
      <c r="H26" t="s">
        <v>120</v>
      </c>
      <c r="I26">
        <v>27576</v>
      </c>
      <c r="J26">
        <v>27412</v>
      </c>
      <c r="K26" t="s">
        <v>121</v>
      </c>
      <c r="L26" t="s">
        <v>27</v>
      </c>
      <c r="M26">
        <v>15</v>
      </c>
      <c r="N26">
        <v>12</v>
      </c>
      <c r="O26">
        <v>1</v>
      </c>
      <c r="P26">
        <v>799.3</v>
      </c>
      <c r="Q26">
        <v>998.2</v>
      </c>
      <c r="R26">
        <v>800</v>
      </c>
      <c r="S26">
        <v>1000</v>
      </c>
      <c r="T26">
        <v>900</v>
      </c>
      <c r="U26" t="s">
        <v>69</v>
      </c>
      <c r="V26">
        <v>3.4402536760000002</v>
      </c>
      <c r="W26">
        <v>34.281084559999996</v>
      </c>
      <c r="X26">
        <v>17760.5</v>
      </c>
    </row>
    <row r="27" spans="1:24" x14ac:dyDescent="0.2">
      <c r="A27" t="s">
        <v>368</v>
      </c>
      <c r="B27" t="s">
        <v>335</v>
      </c>
      <c r="C27" t="s">
        <v>20</v>
      </c>
      <c r="D27" t="s">
        <v>123</v>
      </c>
      <c r="E27" t="s">
        <v>119</v>
      </c>
      <c r="F27" t="s">
        <v>31</v>
      </c>
      <c r="G27" t="s">
        <v>338</v>
      </c>
      <c r="H27" t="s">
        <v>120</v>
      </c>
      <c r="I27">
        <v>18483</v>
      </c>
      <c r="J27">
        <v>18250</v>
      </c>
      <c r="K27" t="s">
        <v>124</v>
      </c>
      <c r="L27" t="s">
        <v>27</v>
      </c>
      <c r="M27">
        <v>15</v>
      </c>
      <c r="N27">
        <v>12</v>
      </c>
      <c r="O27">
        <v>2</v>
      </c>
      <c r="P27">
        <v>699.8</v>
      </c>
      <c r="Q27">
        <v>798</v>
      </c>
      <c r="R27">
        <v>600</v>
      </c>
      <c r="S27">
        <v>800</v>
      </c>
      <c r="T27">
        <v>700</v>
      </c>
      <c r="U27" t="s">
        <v>69</v>
      </c>
      <c r="V27">
        <v>3.804479798</v>
      </c>
      <c r="W27">
        <v>34.16780808</v>
      </c>
      <c r="X27">
        <v>19107.235000000001</v>
      </c>
    </row>
    <row r="28" spans="1:24" x14ac:dyDescent="0.2">
      <c r="A28" t="s">
        <v>369</v>
      </c>
      <c r="B28" t="s">
        <v>335</v>
      </c>
      <c r="C28" t="s">
        <v>20</v>
      </c>
      <c r="D28" t="s">
        <v>126</v>
      </c>
      <c r="E28" t="s">
        <v>119</v>
      </c>
      <c r="F28" t="s">
        <v>36</v>
      </c>
      <c r="G28" t="s">
        <v>340</v>
      </c>
      <c r="H28" t="s">
        <v>120</v>
      </c>
      <c r="I28">
        <v>23086</v>
      </c>
      <c r="J28">
        <v>23081</v>
      </c>
      <c r="K28" t="s">
        <v>127</v>
      </c>
      <c r="L28" t="s">
        <v>27</v>
      </c>
      <c r="M28">
        <v>15</v>
      </c>
      <c r="N28">
        <v>12</v>
      </c>
      <c r="O28">
        <v>3</v>
      </c>
      <c r="P28">
        <v>399.4</v>
      </c>
      <c r="Q28">
        <v>699.5</v>
      </c>
      <c r="R28">
        <v>400</v>
      </c>
      <c r="S28">
        <v>600</v>
      </c>
      <c r="T28">
        <v>500</v>
      </c>
      <c r="U28" t="s">
        <v>69</v>
      </c>
      <c r="V28">
        <v>4.6398329240000002</v>
      </c>
      <c r="W28">
        <v>34.00551351</v>
      </c>
      <c r="X28">
        <v>16710.041000000001</v>
      </c>
    </row>
    <row r="29" spans="1:24" x14ac:dyDescent="0.2">
      <c r="A29" t="s">
        <v>370</v>
      </c>
      <c r="B29" t="s">
        <v>335</v>
      </c>
      <c r="C29" t="s">
        <v>20</v>
      </c>
      <c r="D29" t="s">
        <v>129</v>
      </c>
      <c r="E29" t="s">
        <v>119</v>
      </c>
      <c r="F29" t="s">
        <v>41</v>
      </c>
      <c r="G29" t="s">
        <v>342</v>
      </c>
      <c r="H29" t="s">
        <v>120</v>
      </c>
      <c r="I29">
        <v>16400</v>
      </c>
      <c r="J29">
        <v>15869</v>
      </c>
      <c r="K29" t="s">
        <v>130</v>
      </c>
      <c r="L29" t="s">
        <v>27</v>
      </c>
      <c r="M29">
        <v>15</v>
      </c>
      <c r="N29">
        <v>12</v>
      </c>
      <c r="O29">
        <v>4</v>
      </c>
      <c r="P29">
        <v>184.4</v>
      </c>
      <c r="Q29">
        <v>398.1</v>
      </c>
      <c r="R29">
        <v>200</v>
      </c>
      <c r="S29">
        <v>400</v>
      </c>
      <c r="T29">
        <v>300</v>
      </c>
      <c r="U29" t="s">
        <v>69</v>
      </c>
      <c r="V29">
        <v>7.0311581199999997</v>
      </c>
      <c r="W29">
        <v>33.906696580000002</v>
      </c>
      <c r="X29">
        <v>14160.892</v>
      </c>
    </row>
    <row r="30" spans="1:24" x14ac:dyDescent="0.2">
      <c r="A30" t="s">
        <v>371</v>
      </c>
      <c r="B30" t="s">
        <v>335</v>
      </c>
      <c r="C30" t="s">
        <v>20</v>
      </c>
      <c r="D30" t="s">
        <v>132</v>
      </c>
      <c r="E30" t="s">
        <v>119</v>
      </c>
      <c r="F30" t="s">
        <v>46</v>
      </c>
      <c r="G30" t="s">
        <v>344</v>
      </c>
      <c r="H30" t="s">
        <v>120</v>
      </c>
      <c r="I30">
        <v>5306</v>
      </c>
      <c r="J30">
        <v>4983</v>
      </c>
      <c r="K30" t="s">
        <v>133</v>
      </c>
      <c r="L30" t="s">
        <v>27</v>
      </c>
      <c r="M30">
        <v>15</v>
      </c>
      <c r="N30">
        <v>12</v>
      </c>
      <c r="O30">
        <v>5</v>
      </c>
      <c r="P30">
        <v>101.1</v>
      </c>
      <c r="Q30">
        <v>183.9</v>
      </c>
      <c r="R30">
        <v>100</v>
      </c>
      <c r="S30">
        <v>200</v>
      </c>
      <c r="T30">
        <v>150</v>
      </c>
      <c r="U30" t="s">
        <v>69</v>
      </c>
      <c r="V30">
        <v>8.5873038669999993</v>
      </c>
      <c r="W30">
        <v>33.304712709999997</v>
      </c>
      <c r="X30">
        <v>14328.605</v>
      </c>
    </row>
    <row r="31" spans="1:24" x14ac:dyDescent="0.2">
      <c r="A31" t="s">
        <v>372</v>
      </c>
      <c r="B31" t="s">
        <v>335</v>
      </c>
      <c r="C31" t="s">
        <v>20</v>
      </c>
      <c r="D31" t="s">
        <v>135</v>
      </c>
      <c r="E31" t="s">
        <v>119</v>
      </c>
      <c r="F31" t="s">
        <v>51</v>
      </c>
      <c r="G31" t="s">
        <v>346</v>
      </c>
      <c r="H31" t="s">
        <v>120</v>
      </c>
      <c r="I31">
        <v>8255</v>
      </c>
      <c r="J31">
        <v>7722</v>
      </c>
      <c r="K31" t="s">
        <v>136</v>
      </c>
      <c r="L31" t="s">
        <v>27</v>
      </c>
      <c r="M31">
        <v>15</v>
      </c>
      <c r="N31">
        <v>12</v>
      </c>
      <c r="O31">
        <v>6</v>
      </c>
      <c r="P31">
        <v>51.4</v>
      </c>
      <c r="Q31">
        <v>101.3</v>
      </c>
      <c r="R31">
        <v>50</v>
      </c>
      <c r="S31">
        <v>100</v>
      </c>
      <c r="T31">
        <v>75</v>
      </c>
      <c r="U31" t="s">
        <v>69</v>
      </c>
      <c r="V31">
        <v>9.2238076919999994</v>
      </c>
      <c r="W31">
        <v>32.864184620000003</v>
      </c>
      <c r="X31">
        <v>15400.153</v>
      </c>
    </row>
    <row r="32" spans="1:24" x14ac:dyDescent="0.2">
      <c r="A32" t="s">
        <v>373</v>
      </c>
      <c r="B32" t="s">
        <v>335</v>
      </c>
      <c r="C32" t="s">
        <v>20</v>
      </c>
      <c r="D32" t="s">
        <v>138</v>
      </c>
      <c r="E32" t="s">
        <v>119</v>
      </c>
      <c r="F32" t="s">
        <v>56</v>
      </c>
      <c r="G32" t="s">
        <v>348</v>
      </c>
      <c r="H32" t="s">
        <v>120</v>
      </c>
      <c r="I32">
        <v>26318</v>
      </c>
      <c r="J32">
        <v>26001</v>
      </c>
      <c r="K32" t="s">
        <v>139</v>
      </c>
      <c r="L32" t="s">
        <v>27</v>
      </c>
      <c r="M32">
        <v>15</v>
      </c>
      <c r="N32">
        <v>12</v>
      </c>
      <c r="O32">
        <v>7</v>
      </c>
      <c r="P32">
        <v>25.5</v>
      </c>
      <c r="Q32">
        <v>51.9</v>
      </c>
      <c r="R32">
        <v>25</v>
      </c>
      <c r="S32">
        <v>50</v>
      </c>
      <c r="T32">
        <v>38</v>
      </c>
      <c r="U32" t="s">
        <v>69</v>
      </c>
      <c r="V32">
        <v>12.62259223</v>
      </c>
      <c r="W32">
        <v>32.745961170000001</v>
      </c>
      <c r="X32">
        <v>19178.045999999998</v>
      </c>
    </row>
    <row r="33" spans="1:24" x14ac:dyDescent="0.2">
      <c r="A33" t="s">
        <v>374</v>
      </c>
      <c r="B33" t="s">
        <v>335</v>
      </c>
      <c r="C33" t="s">
        <v>20</v>
      </c>
      <c r="D33" t="s">
        <v>141</v>
      </c>
      <c r="E33" t="s">
        <v>119</v>
      </c>
      <c r="F33" t="s">
        <v>61</v>
      </c>
      <c r="G33" t="s">
        <v>350</v>
      </c>
      <c r="H33" t="s">
        <v>120</v>
      </c>
      <c r="I33">
        <v>16467</v>
      </c>
      <c r="J33">
        <v>16271</v>
      </c>
      <c r="K33" t="s">
        <v>142</v>
      </c>
      <c r="L33" t="s">
        <v>27</v>
      </c>
      <c r="M33">
        <v>15</v>
      </c>
      <c r="N33">
        <v>12</v>
      </c>
      <c r="O33">
        <v>8</v>
      </c>
      <c r="P33">
        <v>-0.6</v>
      </c>
      <c r="Q33">
        <v>25.2</v>
      </c>
      <c r="R33">
        <v>0</v>
      </c>
      <c r="S33">
        <v>25</v>
      </c>
      <c r="T33">
        <v>13</v>
      </c>
      <c r="U33" t="s">
        <v>69</v>
      </c>
      <c r="V33">
        <v>17.452018519999999</v>
      </c>
      <c r="W33">
        <v>32.786601849999997</v>
      </c>
      <c r="X33">
        <v>12558.84</v>
      </c>
    </row>
    <row r="34" spans="1:24" x14ac:dyDescent="0.2">
      <c r="A34" t="s">
        <v>375</v>
      </c>
      <c r="B34" t="s">
        <v>335</v>
      </c>
      <c r="C34" t="s">
        <v>20</v>
      </c>
      <c r="D34" t="s">
        <v>144</v>
      </c>
      <c r="E34" t="s">
        <v>145</v>
      </c>
      <c r="F34" t="s">
        <v>23</v>
      </c>
      <c r="G34" t="s">
        <v>336</v>
      </c>
      <c r="H34" t="s">
        <v>146</v>
      </c>
      <c r="I34">
        <v>23655</v>
      </c>
      <c r="J34">
        <v>23641</v>
      </c>
      <c r="K34" t="s">
        <v>147</v>
      </c>
      <c r="L34" t="s">
        <v>27</v>
      </c>
      <c r="M34">
        <v>34</v>
      </c>
      <c r="N34">
        <v>26</v>
      </c>
      <c r="O34">
        <v>1</v>
      </c>
      <c r="P34">
        <v>800.3</v>
      </c>
      <c r="Q34">
        <v>1000.8</v>
      </c>
      <c r="R34">
        <v>800</v>
      </c>
      <c r="S34">
        <v>1000</v>
      </c>
      <c r="T34">
        <v>900</v>
      </c>
      <c r="U34" t="s">
        <v>69</v>
      </c>
      <c r="V34">
        <v>3.923738095</v>
      </c>
      <c r="W34">
        <v>34.349753970000002</v>
      </c>
      <c r="X34">
        <v>15781.172</v>
      </c>
    </row>
    <row r="35" spans="1:24" x14ac:dyDescent="0.2">
      <c r="A35" t="s">
        <v>376</v>
      </c>
      <c r="B35" t="s">
        <v>335</v>
      </c>
      <c r="C35" t="s">
        <v>20</v>
      </c>
      <c r="D35" t="s">
        <v>149</v>
      </c>
      <c r="E35" t="s">
        <v>145</v>
      </c>
      <c r="F35" t="s">
        <v>31</v>
      </c>
      <c r="G35" t="s">
        <v>338</v>
      </c>
      <c r="H35" t="s">
        <v>146</v>
      </c>
      <c r="I35">
        <v>23416</v>
      </c>
      <c r="J35">
        <v>23344</v>
      </c>
      <c r="K35" t="s">
        <v>150</v>
      </c>
      <c r="L35" t="s">
        <v>27</v>
      </c>
      <c r="M35">
        <v>34</v>
      </c>
      <c r="N35">
        <v>26</v>
      </c>
      <c r="O35">
        <v>2</v>
      </c>
      <c r="P35">
        <v>600.4</v>
      </c>
      <c r="Q35">
        <v>799.8</v>
      </c>
      <c r="R35">
        <v>600</v>
      </c>
      <c r="S35">
        <v>800</v>
      </c>
      <c r="T35">
        <v>700</v>
      </c>
      <c r="U35" t="s">
        <v>69</v>
      </c>
      <c r="V35">
        <v>4.4812391299999996</v>
      </c>
      <c r="W35">
        <v>34.184381989999999</v>
      </c>
      <c r="X35">
        <v>13506.522000000001</v>
      </c>
    </row>
    <row r="36" spans="1:24" x14ac:dyDescent="0.2">
      <c r="A36" t="s">
        <v>377</v>
      </c>
      <c r="B36" t="s">
        <v>335</v>
      </c>
      <c r="C36" t="s">
        <v>20</v>
      </c>
      <c r="D36" t="s">
        <v>152</v>
      </c>
      <c r="E36" t="s">
        <v>145</v>
      </c>
      <c r="F36" t="s">
        <v>36</v>
      </c>
      <c r="G36" t="s">
        <v>340</v>
      </c>
      <c r="H36" t="s">
        <v>146</v>
      </c>
      <c r="I36">
        <v>11765</v>
      </c>
      <c r="J36">
        <v>11395</v>
      </c>
      <c r="K36" t="s">
        <v>153</v>
      </c>
      <c r="L36" t="s">
        <v>27</v>
      </c>
      <c r="M36">
        <v>34</v>
      </c>
      <c r="N36">
        <v>26</v>
      </c>
      <c r="O36">
        <v>3</v>
      </c>
      <c r="P36">
        <v>401.9</v>
      </c>
      <c r="Q36">
        <v>600.1</v>
      </c>
      <c r="R36">
        <v>400</v>
      </c>
      <c r="S36">
        <v>600</v>
      </c>
      <c r="T36">
        <v>500</v>
      </c>
      <c r="U36" t="s">
        <v>69</v>
      </c>
      <c r="V36">
        <v>5.5798587570000002</v>
      </c>
      <c r="W36">
        <v>34.03598023</v>
      </c>
      <c r="X36">
        <v>14967.638000000001</v>
      </c>
    </row>
    <row r="37" spans="1:24" x14ac:dyDescent="0.2">
      <c r="A37" t="s">
        <v>378</v>
      </c>
      <c r="B37" t="s">
        <v>335</v>
      </c>
      <c r="C37" t="s">
        <v>20</v>
      </c>
      <c r="D37" t="s">
        <v>155</v>
      </c>
      <c r="E37" t="s">
        <v>145</v>
      </c>
      <c r="F37" t="s">
        <v>41</v>
      </c>
      <c r="G37" t="s">
        <v>342</v>
      </c>
      <c r="H37" t="s">
        <v>146</v>
      </c>
      <c r="I37">
        <v>14611</v>
      </c>
      <c r="J37">
        <v>10465</v>
      </c>
      <c r="K37" t="s">
        <v>156</v>
      </c>
      <c r="L37" t="s">
        <v>27</v>
      </c>
      <c r="M37">
        <v>34</v>
      </c>
      <c r="N37">
        <v>26</v>
      </c>
      <c r="O37">
        <v>4</v>
      </c>
      <c r="P37">
        <v>200.3</v>
      </c>
      <c r="Q37">
        <v>401.2</v>
      </c>
      <c r="R37">
        <v>200</v>
      </c>
      <c r="S37">
        <v>400</v>
      </c>
      <c r="T37">
        <v>300</v>
      </c>
      <c r="U37" t="s">
        <v>69</v>
      </c>
      <c r="V37">
        <v>7.9988314090000001</v>
      </c>
      <c r="W37">
        <v>33.913498850000003</v>
      </c>
      <c r="X37">
        <v>8615.4380000000001</v>
      </c>
    </row>
    <row r="38" spans="1:24" x14ac:dyDescent="0.2">
      <c r="A38" t="s">
        <v>379</v>
      </c>
      <c r="B38" t="s">
        <v>335</v>
      </c>
      <c r="C38" t="s">
        <v>20</v>
      </c>
      <c r="D38" t="s">
        <v>158</v>
      </c>
      <c r="E38" t="s">
        <v>145</v>
      </c>
      <c r="F38" t="s">
        <v>46</v>
      </c>
      <c r="G38" t="s">
        <v>344</v>
      </c>
      <c r="H38" t="s">
        <v>146</v>
      </c>
      <c r="I38">
        <v>17535</v>
      </c>
      <c r="J38">
        <v>12612</v>
      </c>
      <c r="K38" t="s">
        <v>159</v>
      </c>
      <c r="L38" t="s">
        <v>27</v>
      </c>
      <c r="M38">
        <v>34</v>
      </c>
      <c r="N38">
        <v>26</v>
      </c>
      <c r="O38">
        <v>5</v>
      </c>
      <c r="P38">
        <v>101.6</v>
      </c>
      <c r="Q38">
        <v>200.3</v>
      </c>
      <c r="R38">
        <v>100</v>
      </c>
      <c r="S38">
        <v>200</v>
      </c>
      <c r="T38">
        <v>150</v>
      </c>
      <c r="U38" t="s">
        <v>69</v>
      </c>
      <c r="V38">
        <v>12.496359590000001</v>
      </c>
      <c r="W38">
        <v>33.667164380000003</v>
      </c>
      <c r="X38">
        <v>12011.912</v>
      </c>
    </row>
    <row r="39" spans="1:24" x14ac:dyDescent="0.2">
      <c r="A39" t="s">
        <v>380</v>
      </c>
      <c r="B39" t="s">
        <v>335</v>
      </c>
      <c r="C39" t="s">
        <v>20</v>
      </c>
      <c r="D39" t="s">
        <v>161</v>
      </c>
      <c r="E39" t="s">
        <v>145</v>
      </c>
      <c r="F39" t="s">
        <v>51</v>
      </c>
      <c r="G39" t="s">
        <v>346</v>
      </c>
      <c r="H39" t="s">
        <v>146</v>
      </c>
      <c r="I39">
        <v>21380</v>
      </c>
      <c r="J39">
        <v>16587</v>
      </c>
      <c r="K39" t="s">
        <v>162</v>
      </c>
      <c r="L39" t="s">
        <v>27</v>
      </c>
      <c r="M39">
        <v>34</v>
      </c>
      <c r="N39">
        <v>26</v>
      </c>
      <c r="O39">
        <v>6</v>
      </c>
      <c r="P39">
        <v>51.4</v>
      </c>
      <c r="Q39">
        <v>101.4</v>
      </c>
      <c r="R39">
        <v>50</v>
      </c>
      <c r="S39">
        <v>100</v>
      </c>
      <c r="T39">
        <v>75</v>
      </c>
      <c r="U39" t="s">
        <v>69</v>
      </c>
      <c r="V39">
        <v>15.715164379999999</v>
      </c>
      <c r="W39">
        <v>33.833993149999998</v>
      </c>
      <c r="X39">
        <v>14375.109</v>
      </c>
    </row>
    <row r="40" spans="1:24" x14ac:dyDescent="0.2">
      <c r="A40" t="s">
        <v>381</v>
      </c>
      <c r="B40" t="s">
        <v>335</v>
      </c>
      <c r="C40" t="s">
        <v>20</v>
      </c>
      <c r="D40" t="s">
        <v>164</v>
      </c>
      <c r="E40" t="s">
        <v>145</v>
      </c>
      <c r="F40" t="s">
        <v>56</v>
      </c>
      <c r="G40" t="s">
        <v>348</v>
      </c>
      <c r="H40" t="s">
        <v>146</v>
      </c>
      <c r="I40">
        <v>18268</v>
      </c>
      <c r="J40">
        <v>16825</v>
      </c>
      <c r="K40" t="s">
        <v>165</v>
      </c>
      <c r="L40" t="s">
        <v>27</v>
      </c>
      <c r="M40">
        <v>34</v>
      </c>
      <c r="N40">
        <v>26</v>
      </c>
      <c r="O40">
        <v>7</v>
      </c>
      <c r="P40">
        <v>26.6</v>
      </c>
      <c r="Q40">
        <v>51.1</v>
      </c>
      <c r="R40">
        <v>25</v>
      </c>
      <c r="S40">
        <v>50</v>
      </c>
      <c r="T40">
        <v>38</v>
      </c>
      <c r="U40" t="s">
        <v>69</v>
      </c>
      <c r="V40">
        <v>19.88673571</v>
      </c>
      <c r="W40">
        <v>34.065571429999999</v>
      </c>
      <c r="X40">
        <v>11715.041999999999</v>
      </c>
    </row>
    <row r="41" spans="1:24" x14ac:dyDescent="0.2">
      <c r="A41" t="s">
        <v>382</v>
      </c>
      <c r="B41" t="s">
        <v>335</v>
      </c>
      <c r="C41" t="s">
        <v>20</v>
      </c>
      <c r="D41" t="s">
        <v>167</v>
      </c>
      <c r="E41" t="s">
        <v>145</v>
      </c>
      <c r="F41" t="s">
        <v>61</v>
      </c>
      <c r="G41" t="s">
        <v>350</v>
      </c>
      <c r="H41" t="s">
        <v>146</v>
      </c>
      <c r="I41">
        <v>16958</v>
      </c>
      <c r="J41">
        <v>16021</v>
      </c>
      <c r="K41" t="s">
        <v>168</v>
      </c>
      <c r="L41" t="s">
        <v>27</v>
      </c>
      <c r="M41">
        <v>34</v>
      </c>
      <c r="N41">
        <v>26</v>
      </c>
      <c r="O41">
        <v>8</v>
      </c>
      <c r="P41">
        <v>1.4</v>
      </c>
      <c r="Q41">
        <v>26.8</v>
      </c>
      <c r="R41">
        <v>0</v>
      </c>
      <c r="S41">
        <v>25</v>
      </c>
      <c r="T41">
        <v>13</v>
      </c>
      <c r="U41" t="s">
        <v>69</v>
      </c>
      <c r="V41">
        <v>21.00641985</v>
      </c>
      <c r="W41">
        <v>34.208656490000003</v>
      </c>
      <c r="X41">
        <v>11314.678</v>
      </c>
    </row>
    <row r="42" spans="1:24" x14ac:dyDescent="0.2">
      <c r="A42" t="s">
        <v>383</v>
      </c>
      <c r="B42" t="s">
        <v>335</v>
      </c>
      <c r="C42" t="s">
        <v>20</v>
      </c>
      <c r="D42" t="s">
        <v>170</v>
      </c>
      <c r="E42" t="s">
        <v>171</v>
      </c>
      <c r="F42" t="s">
        <v>23</v>
      </c>
      <c r="G42" t="s">
        <v>336</v>
      </c>
      <c r="H42" t="s">
        <v>172</v>
      </c>
      <c r="I42">
        <v>19998</v>
      </c>
      <c r="J42">
        <v>19971</v>
      </c>
      <c r="K42" t="s">
        <v>173</v>
      </c>
      <c r="L42" t="s">
        <v>27</v>
      </c>
      <c r="M42">
        <v>34</v>
      </c>
      <c r="N42">
        <v>25</v>
      </c>
      <c r="O42">
        <v>1</v>
      </c>
      <c r="P42">
        <v>785.9</v>
      </c>
      <c r="Q42">
        <v>995.3</v>
      </c>
      <c r="R42">
        <v>800</v>
      </c>
      <c r="S42">
        <v>1000</v>
      </c>
      <c r="T42">
        <v>900</v>
      </c>
      <c r="U42" t="s">
        <v>28</v>
      </c>
      <c r="V42">
        <v>3.999642229</v>
      </c>
      <c r="W42">
        <v>34.364357769999998</v>
      </c>
      <c r="X42">
        <v>13975.184999999999</v>
      </c>
    </row>
    <row r="43" spans="1:24" x14ac:dyDescent="0.2">
      <c r="A43" t="s">
        <v>384</v>
      </c>
      <c r="B43" t="s">
        <v>335</v>
      </c>
      <c r="C43" t="s">
        <v>20</v>
      </c>
      <c r="D43" t="s">
        <v>175</v>
      </c>
      <c r="E43" t="s">
        <v>171</v>
      </c>
      <c r="F43" t="s">
        <v>31</v>
      </c>
      <c r="G43" t="s">
        <v>338</v>
      </c>
      <c r="H43" t="s">
        <v>172</v>
      </c>
      <c r="I43">
        <v>13988</v>
      </c>
      <c r="J43">
        <v>13973</v>
      </c>
      <c r="K43" t="s">
        <v>176</v>
      </c>
      <c r="L43" t="s">
        <v>27</v>
      </c>
      <c r="M43">
        <v>34</v>
      </c>
      <c r="N43">
        <v>25</v>
      </c>
      <c r="O43">
        <v>2</v>
      </c>
      <c r="P43">
        <v>600.5</v>
      </c>
      <c r="Q43">
        <v>784.6</v>
      </c>
      <c r="R43">
        <v>600</v>
      </c>
      <c r="S43">
        <v>800</v>
      </c>
      <c r="T43">
        <v>700</v>
      </c>
      <c r="U43" t="s">
        <v>28</v>
      </c>
      <c r="V43">
        <v>4.5998707689999998</v>
      </c>
      <c r="W43">
        <v>34.18992308</v>
      </c>
      <c r="X43">
        <v>7412.4889999999996</v>
      </c>
    </row>
    <row r="44" spans="1:24" x14ac:dyDescent="0.2">
      <c r="A44" t="s">
        <v>385</v>
      </c>
      <c r="B44" t="s">
        <v>335</v>
      </c>
      <c r="C44" t="s">
        <v>20</v>
      </c>
      <c r="D44" t="s">
        <v>178</v>
      </c>
      <c r="E44" t="s">
        <v>171</v>
      </c>
      <c r="F44" t="s">
        <v>36</v>
      </c>
      <c r="G44" t="s">
        <v>340</v>
      </c>
      <c r="H44" t="s">
        <v>172</v>
      </c>
      <c r="I44">
        <v>12989</v>
      </c>
      <c r="J44">
        <v>12950</v>
      </c>
      <c r="K44" t="s">
        <v>179</v>
      </c>
      <c r="L44" t="s">
        <v>27</v>
      </c>
      <c r="M44">
        <v>34</v>
      </c>
      <c r="N44">
        <v>25</v>
      </c>
      <c r="O44">
        <v>3</v>
      </c>
      <c r="P44">
        <v>400.7</v>
      </c>
      <c r="Q44">
        <v>599.9</v>
      </c>
      <c r="R44">
        <v>400</v>
      </c>
      <c r="S44">
        <v>600</v>
      </c>
      <c r="T44">
        <v>500</v>
      </c>
      <c r="U44" t="s">
        <v>28</v>
      </c>
      <c r="V44">
        <v>5.6663493669999996</v>
      </c>
      <c r="W44">
        <v>34.025799999999997</v>
      </c>
      <c r="X44">
        <v>13665.019</v>
      </c>
    </row>
    <row r="45" spans="1:24" x14ac:dyDescent="0.2">
      <c r="A45" t="s">
        <v>386</v>
      </c>
      <c r="B45" t="s">
        <v>335</v>
      </c>
      <c r="C45" t="s">
        <v>20</v>
      </c>
      <c r="D45" t="s">
        <v>181</v>
      </c>
      <c r="E45" t="s">
        <v>171</v>
      </c>
      <c r="F45" t="s">
        <v>41</v>
      </c>
      <c r="G45" t="s">
        <v>342</v>
      </c>
      <c r="H45" t="s">
        <v>172</v>
      </c>
      <c r="I45">
        <v>13956</v>
      </c>
      <c r="J45">
        <v>13863</v>
      </c>
      <c r="K45" t="s">
        <v>182</v>
      </c>
      <c r="L45" t="s">
        <v>27</v>
      </c>
      <c r="M45">
        <v>34</v>
      </c>
      <c r="N45">
        <v>25</v>
      </c>
      <c r="O45">
        <v>4</v>
      </c>
      <c r="P45">
        <v>201.2</v>
      </c>
      <c r="Q45">
        <v>400.2</v>
      </c>
      <c r="R45">
        <v>200</v>
      </c>
      <c r="S45">
        <v>400</v>
      </c>
      <c r="T45">
        <v>300</v>
      </c>
      <c r="U45" t="s">
        <v>28</v>
      </c>
      <c r="V45">
        <v>8.1299054880000003</v>
      </c>
      <c r="W45">
        <v>33.905222559999999</v>
      </c>
      <c r="X45">
        <v>7296.3230000000003</v>
      </c>
    </row>
    <row r="46" spans="1:24" x14ac:dyDescent="0.2">
      <c r="A46" t="s">
        <v>387</v>
      </c>
      <c r="B46" t="s">
        <v>335</v>
      </c>
      <c r="C46" t="s">
        <v>20</v>
      </c>
      <c r="D46" t="s">
        <v>184</v>
      </c>
      <c r="E46" t="s">
        <v>171</v>
      </c>
      <c r="F46" t="s">
        <v>46</v>
      </c>
      <c r="G46" t="s">
        <v>344</v>
      </c>
      <c r="H46" t="s">
        <v>172</v>
      </c>
      <c r="I46">
        <v>11104</v>
      </c>
      <c r="J46">
        <v>10432</v>
      </c>
      <c r="K46" t="s">
        <v>185</v>
      </c>
      <c r="L46" t="s">
        <v>27</v>
      </c>
      <c r="M46">
        <v>34</v>
      </c>
      <c r="N46">
        <v>25</v>
      </c>
      <c r="O46">
        <v>5</v>
      </c>
      <c r="P46">
        <v>101.2</v>
      </c>
      <c r="Q46">
        <v>201.4</v>
      </c>
      <c r="R46">
        <v>100</v>
      </c>
      <c r="S46">
        <v>200</v>
      </c>
      <c r="T46">
        <v>150</v>
      </c>
      <c r="U46" t="s">
        <v>28</v>
      </c>
      <c r="V46">
        <v>12.432121950000001</v>
      </c>
      <c r="W46">
        <v>33.684191640000002</v>
      </c>
      <c r="X46">
        <v>13026.55</v>
      </c>
    </row>
    <row r="47" spans="1:24" x14ac:dyDescent="0.2">
      <c r="A47" t="s">
        <v>388</v>
      </c>
      <c r="B47" t="s">
        <v>335</v>
      </c>
      <c r="C47" t="s">
        <v>20</v>
      </c>
      <c r="D47" t="s">
        <v>187</v>
      </c>
      <c r="E47" t="s">
        <v>171</v>
      </c>
      <c r="F47" t="s">
        <v>51</v>
      </c>
      <c r="G47" t="s">
        <v>346</v>
      </c>
      <c r="H47" t="s">
        <v>172</v>
      </c>
      <c r="I47">
        <v>17054</v>
      </c>
      <c r="J47">
        <v>10974</v>
      </c>
      <c r="K47" t="s">
        <v>188</v>
      </c>
      <c r="L47" t="s">
        <v>27</v>
      </c>
      <c r="M47">
        <v>34</v>
      </c>
      <c r="N47">
        <v>25</v>
      </c>
      <c r="O47">
        <v>6</v>
      </c>
      <c r="P47">
        <v>51.8</v>
      </c>
      <c r="Q47">
        <v>101.9</v>
      </c>
      <c r="R47">
        <v>50</v>
      </c>
      <c r="S47">
        <v>100</v>
      </c>
      <c r="T47">
        <v>75</v>
      </c>
      <c r="U47" t="s">
        <v>28</v>
      </c>
      <c r="V47">
        <v>16.11001796</v>
      </c>
      <c r="W47">
        <v>33.860455090000002</v>
      </c>
      <c r="X47">
        <v>14973.267</v>
      </c>
    </row>
    <row r="48" spans="1:24" x14ac:dyDescent="0.2">
      <c r="A48" t="s">
        <v>389</v>
      </c>
      <c r="B48" t="s">
        <v>335</v>
      </c>
      <c r="C48" t="s">
        <v>20</v>
      </c>
      <c r="D48" t="s">
        <v>190</v>
      </c>
      <c r="E48" t="s">
        <v>171</v>
      </c>
      <c r="F48" t="s">
        <v>56</v>
      </c>
      <c r="G48" t="s">
        <v>348</v>
      </c>
      <c r="H48" t="s">
        <v>172</v>
      </c>
      <c r="I48">
        <v>9411</v>
      </c>
      <c r="J48">
        <v>8285</v>
      </c>
      <c r="K48" t="s">
        <v>191</v>
      </c>
      <c r="L48" t="s">
        <v>27</v>
      </c>
      <c r="M48">
        <v>34</v>
      </c>
      <c r="N48">
        <v>25</v>
      </c>
      <c r="O48">
        <v>7</v>
      </c>
      <c r="P48">
        <v>23.6</v>
      </c>
      <c r="Q48">
        <v>52</v>
      </c>
      <c r="R48">
        <v>25</v>
      </c>
      <c r="S48">
        <v>50</v>
      </c>
      <c r="T48">
        <v>38</v>
      </c>
      <c r="U48" t="s">
        <v>28</v>
      </c>
      <c r="V48">
        <v>20.08804082</v>
      </c>
      <c r="W48">
        <v>34.100785709999997</v>
      </c>
      <c r="X48">
        <v>7677.5460000000003</v>
      </c>
    </row>
    <row r="49" spans="1:24" x14ac:dyDescent="0.2">
      <c r="A49" t="s">
        <v>390</v>
      </c>
      <c r="B49" t="s">
        <v>335</v>
      </c>
      <c r="C49" t="s">
        <v>20</v>
      </c>
      <c r="D49" t="s">
        <v>193</v>
      </c>
      <c r="E49" t="s">
        <v>171</v>
      </c>
      <c r="F49" t="s">
        <v>61</v>
      </c>
      <c r="G49" t="s">
        <v>350</v>
      </c>
      <c r="H49" t="s">
        <v>172</v>
      </c>
      <c r="I49">
        <v>10755</v>
      </c>
      <c r="J49">
        <v>10389</v>
      </c>
      <c r="K49" t="s">
        <v>194</v>
      </c>
      <c r="L49" t="s">
        <v>27</v>
      </c>
      <c r="M49">
        <v>34</v>
      </c>
      <c r="N49">
        <v>25</v>
      </c>
      <c r="O49">
        <v>8</v>
      </c>
      <c r="P49">
        <v>0.6</v>
      </c>
      <c r="Q49">
        <v>23.6</v>
      </c>
      <c r="R49">
        <v>0</v>
      </c>
      <c r="S49">
        <v>25</v>
      </c>
      <c r="T49">
        <v>13</v>
      </c>
      <c r="U49" t="s">
        <v>28</v>
      </c>
      <c r="V49">
        <v>21.17941837</v>
      </c>
      <c r="W49">
        <v>34.152500000000003</v>
      </c>
      <c r="X49">
        <v>15311.328</v>
      </c>
    </row>
    <row r="50" spans="1:24" x14ac:dyDescent="0.2">
      <c r="A50" t="s">
        <v>391</v>
      </c>
      <c r="B50" t="s">
        <v>335</v>
      </c>
      <c r="C50" t="s">
        <v>20</v>
      </c>
      <c r="D50" t="s">
        <v>196</v>
      </c>
      <c r="E50" t="s">
        <v>22</v>
      </c>
      <c r="F50" t="s">
        <v>392</v>
      </c>
      <c r="G50" t="s">
        <v>393</v>
      </c>
      <c r="H50" t="s">
        <v>25</v>
      </c>
      <c r="I50">
        <v>2</v>
      </c>
      <c r="J50">
        <v>2</v>
      </c>
      <c r="K50" t="s">
        <v>199</v>
      </c>
      <c r="L50" t="s">
        <v>200</v>
      </c>
      <c r="M50" t="s">
        <v>201</v>
      </c>
      <c r="N50" t="s">
        <v>201</v>
      </c>
      <c r="O50" t="s">
        <v>201</v>
      </c>
      <c r="P50" t="s">
        <v>201</v>
      </c>
      <c r="Q50" t="s">
        <v>201</v>
      </c>
      <c r="R50" t="s">
        <v>201</v>
      </c>
      <c r="S50" t="s">
        <v>201</v>
      </c>
      <c r="T50" t="s">
        <v>201</v>
      </c>
      <c r="U50" t="s">
        <v>201</v>
      </c>
      <c r="V50" t="s">
        <v>201</v>
      </c>
      <c r="W50" t="s">
        <v>201</v>
      </c>
      <c r="X50">
        <v>15100</v>
      </c>
    </row>
    <row r="51" spans="1:24" x14ac:dyDescent="0.2">
      <c r="A51" t="s">
        <v>394</v>
      </c>
      <c r="B51" t="s">
        <v>335</v>
      </c>
      <c r="C51" t="s">
        <v>20</v>
      </c>
      <c r="D51" t="s">
        <v>203</v>
      </c>
      <c r="E51" t="s">
        <v>22</v>
      </c>
      <c r="F51" t="s">
        <v>204</v>
      </c>
      <c r="G51" t="s">
        <v>393</v>
      </c>
      <c r="H51" t="s">
        <v>120</v>
      </c>
      <c r="I51">
        <v>19545</v>
      </c>
      <c r="J51">
        <v>16600</v>
      </c>
      <c r="K51" t="s">
        <v>205</v>
      </c>
      <c r="L51" t="s">
        <v>200</v>
      </c>
      <c r="M51" t="s">
        <v>201</v>
      </c>
      <c r="N51" t="s">
        <v>201</v>
      </c>
      <c r="O51" t="s">
        <v>201</v>
      </c>
      <c r="P51" t="s">
        <v>201</v>
      </c>
      <c r="Q51" t="s">
        <v>201</v>
      </c>
      <c r="R51" t="s">
        <v>201</v>
      </c>
      <c r="S51" t="s">
        <v>201</v>
      </c>
      <c r="T51" t="s">
        <v>201</v>
      </c>
      <c r="U51" t="s">
        <v>201</v>
      </c>
      <c r="V51" t="s">
        <v>201</v>
      </c>
      <c r="W51" t="s">
        <v>201</v>
      </c>
      <c r="X51">
        <v>14200</v>
      </c>
    </row>
    <row r="52" spans="1:24" x14ac:dyDescent="0.2">
      <c r="A52" t="s">
        <v>395</v>
      </c>
      <c r="B52" t="s">
        <v>335</v>
      </c>
      <c r="C52" t="s">
        <v>20</v>
      </c>
      <c r="D52" t="s">
        <v>207</v>
      </c>
      <c r="E52" t="s">
        <v>66</v>
      </c>
      <c r="F52" t="s">
        <v>208</v>
      </c>
      <c r="G52" t="s">
        <v>393</v>
      </c>
      <c r="H52" t="s">
        <v>209</v>
      </c>
      <c r="I52">
        <v>61</v>
      </c>
      <c r="J52">
        <v>0</v>
      </c>
      <c r="K52" t="s">
        <v>210</v>
      </c>
      <c r="L52" t="s">
        <v>210</v>
      </c>
      <c r="M52" t="s">
        <v>201</v>
      </c>
      <c r="N52" t="s">
        <v>201</v>
      </c>
      <c r="O52" t="s">
        <v>201</v>
      </c>
      <c r="P52" t="s">
        <v>201</v>
      </c>
      <c r="Q52" t="s">
        <v>201</v>
      </c>
      <c r="R52" t="s">
        <v>201</v>
      </c>
      <c r="S52" t="s">
        <v>201</v>
      </c>
      <c r="T52" t="s">
        <v>201</v>
      </c>
      <c r="U52" t="s">
        <v>201</v>
      </c>
      <c r="V52" t="s">
        <v>201</v>
      </c>
      <c r="W52" t="s">
        <v>201</v>
      </c>
      <c r="X52">
        <v>5100</v>
      </c>
    </row>
    <row r="53" spans="1:24" x14ac:dyDescent="0.2">
      <c r="A53" t="s">
        <v>396</v>
      </c>
      <c r="B53" t="s">
        <v>335</v>
      </c>
      <c r="C53" t="s">
        <v>212</v>
      </c>
      <c r="D53" t="s">
        <v>21</v>
      </c>
      <c r="E53" t="s">
        <v>213</v>
      </c>
      <c r="F53" t="s">
        <v>23</v>
      </c>
      <c r="G53" t="s">
        <v>336</v>
      </c>
      <c r="H53" t="s">
        <v>209</v>
      </c>
      <c r="I53">
        <v>20247</v>
      </c>
      <c r="J53">
        <v>20179</v>
      </c>
      <c r="K53" t="s">
        <v>26</v>
      </c>
      <c r="L53" t="s">
        <v>27</v>
      </c>
      <c r="M53">
        <v>7</v>
      </c>
      <c r="N53">
        <v>7</v>
      </c>
      <c r="O53">
        <v>1</v>
      </c>
      <c r="P53">
        <v>796.8</v>
      </c>
      <c r="Q53">
        <v>1001.5</v>
      </c>
      <c r="R53">
        <v>800</v>
      </c>
      <c r="S53">
        <v>1000</v>
      </c>
      <c r="T53">
        <v>900</v>
      </c>
      <c r="U53" t="s">
        <v>28</v>
      </c>
      <c r="V53">
        <v>3.1720967739999999</v>
      </c>
      <c r="W53">
        <v>34.299387099999997</v>
      </c>
      <c r="X53">
        <v>15311.328</v>
      </c>
    </row>
    <row r="54" spans="1:24" x14ac:dyDescent="0.2">
      <c r="A54" t="s">
        <v>397</v>
      </c>
      <c r="B54" t="s">
        <v>335</v>
      </c>
      <c r="C54" t="s">
        <v>212</v>
      </c>
      <c r="D54" t="s">
        <v>30</v>
      </c>
      <c r="E54" t="s">
        <v>213</v>
      </c>
      <c r="F54" t="s">
        <v>31</v>
      </c>
      <c r="G54" t="s">
        <v>338</v>
      </c>
      <c r="H54" t="s">
        <v>209</v>
      </c>
      <c r="I54">
        <v>19959</v>
      </c>
      <c r="J54">
        <v>19694</v>
      </c>
      <c r="K54" t="s">
        <v>33</v>
      </c>
      <c r="L54" t="s">
        <v>27</v>
      </c>
      <c r="M54">
        <v>7</v>
      </c>
      <c r="N54">
        <v>7</v>
      </c>
      <c r="O54">
        <v>2</v>
      </c>
      <c r="P54">
        <v>600.9</v>
      </c>
      <c r="Q54">
        <v>795.7</v>
      </c>
      <c r="R54">
        <v>600</v>
      </c>
      <c r="S54">
        <v>800</v>
      </c>
      <c r="T54">
        <v>700</v>
      </c>
      <c r="U54" t="s">
        <v>28</v>
      </c>
      <c r="V54">
        <v>3.6068821290000002</v>
      </c>
      <c r="W54">
        <v>34.209634979999997</v>
      </c>
      <c r="X54">
        <v>17167.937000000002</v>
      </c>
    </row>
    <row r="55" spans="1:24" x14ac:dyDescent="0.2">
      <c r="A55" t="s">
        <v>398</v>
      </c>
      <c r="B55" t="s">
        <v>335</v>
      </c>
      <c r="C55" t="s">
        <v>212</v>
      </c>
      <c r="D55" t="s">
        <v>35</v>
      </c>
      <c r="E55" t="s">
        <v>213</v>
      </c>
      <c r="F55" t="s">
        <v>36</v>
      </c>
      <c r="G55" t="s">
        <v>340</v>
      </c>
      <c r="H55" t="s">
        <v>209</v>
      </c>
      <c r="I55">
        <v>16659</v>
      </c>
      <c r="J55">
        <v>16510</v>
      </c>
      <c r="K55" t="s">
        <v>38</v>
      </c>
      <c r="L55" t="s">
        <v>27</v>
      </c>
      <c r="M55">
        <v>7</v>
      </c>
      <c r="N55">
        <v>7</v>
      </c>
      <c r="O55">
        <v>3</v>
      </c>
      <c r="P55">
        <v>400.7</v>
      </c>
      <c r="Q55">
        <v>599.9</v>
      </c>
      <c r="R55">
        <v>400</v>
      </c>
      <c r="S55">
        <v>600</v>
      </c>
      <c r="T55">
        <v>500</v>
      </c>
      <c r="U55" t="s">
        <v>28</v>
      </c>
      <c r="V55">
        <v>4.0873108609999997</v>
      </c>
      <c r="W55">
        <v>34.05578277</v>
      </c>
      <c r="X55">
        <v>16891.937999999998</v>
      </c>
    </row>
    <row r="56" spans="1:24" x14ac:dyDescent="0.2">
      <c r="A56" t="s">
        <v>399</v>
      </c>
      <c r="B56" t="s">
        <v>335</v>
      </c>
      <c r="C56" t="s">
        <v>212</v>
      </c>
      <c r="D56" t="s">
        <v>40</v>
      </c>
      <c r="E56" t="s">
        <v>213</v>
      </c>
      <c r="F56" t="s">
        <v>41</v>
      </c>
      <c r="G56" t="s">
        <v>342</v>
      </c>
      <c r="H56" t="s">
        <v>209</v>
      </c>
      <c r="I56">
        <v>28018</v>
      </c>
      <c r="J56">
        <v>27916</v>
      </c>
      <c r="K56" t="s">
        <v>43</v>
      </c>
      <c r="L56" t="s">
        <v>27</v>
      </c>
      <c r="M56">
        <v>7</v>
      </c>
      <c r="N56">
        <v>7</v>
      </c>
      <c r="O56">
        <v>4</v>
      </c>
      <c r="P56">
        <v>201.5</v>
      </c>
      <c r="Q56">
        <v>400.1</v>
      </c>
      <c r="R56">
        <v>200</v>
      </c>
      <c r="S56">
        <v>400</v>
      </c>
      <c r="T56">
        <v>300</v>
      </c>
      <c r="U56" t="s">
        <v>28</v>
      </c>
      <c r="V56">
        <v>4.6625331230000002</v>
      </c>
      <c r="W56">
        <v>33.847665620000001</v>
      </c>
      <c r="X56">
        <v>12903.326999999999</v>
      </c>
    </row>
    <row r="57" spans="1:24" x14ac:dyDescent="0.2">
      <c r="A57" t="s">
        <v>400</v>
      </c>
      <c r="B57" t="s">
        <v>335</v>
      </c>
      <c r="C57" t="s">
        <v>212</v>
      </c>
      <c r="D57" t="s">
        <v>45</v>
      </c>
      <c r="E57" t="s">
        <v>213</v>
      </c>
      <c r="F57" t="s">
        <v>46</v>
      </c>
      <c r="G57" t="s">
        <v>344</v>
      </c>
      <c r="H57" t="s">
        <v>209</v>
      </c>
      <c r="I57">
        <v>29754</v>
      </c>
      <c r="J57">
        <v>29591</v>
      </c>
      <c r="K57" t="s">
        <v>48</v>
      </c>
      <c r="L57" t="s">
        <v>27</v>
      </c>
      <c r="M57">
        <v>7</v>
      </c>
      <c r="N57">
        <v>7</v>
      </c>
      <c r="O57">
        <v>5</v>
      </c>
      <c r="P57">
        <v>101.4</v>
      </c>
      <c r="Q57">
        <v>200.8</v>
      </c>
      <c r="R57">
        <v>100</v>
      </c>
      <c r="S57">
        <v>200</v>
      </c>
      <c r="T57">
        <v>150</v>
      </c>
      <c r="U57" t="s">
        <v>28</v>
      </c>
      <c r="V57">
        <v>5.7548011050000003</v>
      </c>
      <c r="W57">
        <v>33.421419890000003</v>
      </c>
      <c r="X57">
        <v>18809.499</v>
      </c>
    </row>
    <row r="58" spans="1:24" x14ac:dyDescent="0.2">
      <c r="A58" t="s">
        <v>401</v>
      </c>
      <c r="B58" t="s">
        <v>335</v>
      </c>
      <c r="C58" t="s">
        <v>212</v>
      </c>
      <c r="D58" t="s">
        <v>50</v>
      </c>
      <c r="E58" t="s">
        <v>213</v>
      </c>
      <c r="F58" t="s">
        <v>51</v>
      </c>
      <c r="G58" t="s">
        <v>346</v>
      </c>
      <c r="H58" t="s">
        <v>209</v>
      </c>
      <c r="I58">
        <v>33035</v>
      </c>
      <c r="J58">
        <v>32900</v>
      </c>
      <c r="K58" t="s">
        <v>53</v>
      </c>
      <c r="L58" t="s">
        <v>27</v>
      </c>
      <c r="M58">
        <v>7</v>
      </c>
      <c r="N58">
        <v>7</v>
      </c>
      <c r="O58">
        <v>6</v>
      </c>
      <c r="P58">
        <v>51.7</v>
      </c>
      <c r="Q58">
        <v>101.1</v>
      </c>
      <c r="R58">
        <v>50</v>
      </c>
      <c r="S58">
        <v>100</v>
      </c>
      <c r="T58">
        <v>75</v>
      </c>
      <c r="U58" t="s">
        <v>28</v>
      </c>
      <c r="V58">
        <v>6.086787234</v>
      </c>
      <c r="W58">
        <v>32.760053190000001</v>
      </c>
      <c r="X58">
        <v>15635.097</v>
      </c>
    </row>
    <row r="59" spans="1:24" x14ac:dyDescent="0.2">
      <c r="A59" t="s">
        <v>402</v>
      </c>
      <c r="B59" t="s">
        <v>335</v>
      </c>
      <c r="C59" t="s">
        <v>212</v>
      </c>
      <c r="D59" t="s">
        <v>55</v>
      </c>
      <c r="E59" t="s">
        <v>213</v>
      </c>
      <c r="F59" t="s">
        <v>56</v>
      </c>
      <c r="G59" t="s">
        <v>348</v>
      </c>
      <c r="H59" t="s">
        <v>209</v>
      </c>
      <c r="I59">
        <v>20304</v>
      </c>
      <c r="J59">
        <v>20285</v>
      </c>
      <c r="K59" t="s">
        <v>58</v>
      </c>
      <c r="L59" t="s">
        <v>27</v>
      </c>
      <c r="M59">
        <v>7</v>
      </c>
      <c r="N59">
        <v>7</v>
      </c>
      <c r="O59">
        <v>7</v>
      </c>
      <c r="P59">
        <v>26.8</v>
      </c>
      <c r="Q59">
        <v>51.2</v>
      </c>
      <c r="R59">
        <v>25</v>
      </c>
      <c r="S59">
        <v>50</v>
      </c>
      <c r="T59">
        <v>38</v>
      </c>
      <c r="U59" t="s">
        <v>28</v>
      </c>
      <c r="V59">
        <v>8.3911803280000008</v>
      </c>
      <c r="W59">
        <v>32.671803279999999</v>
      </c>
      <c r="X59">
        <v>17248.554</v>
      </c>
    </row>
    <row r="60" spans="1:24" x14ac:dyDescent="0.2">
      <c r="A60" t="s">
        <v>403</v>
      </c>
      <c r="B60" t="s">
        <v>335</v>
      </c>
      <c r="C60" t="s">
        <v>212</v>
      </c>
      <c r="D60" t="s">
        <v>60</v>
      </c>
      <c r="E60" t="s">
        <v>213</v>
      </c>
      <c r="F60" t="s">
        <v>61</v>
      </c>
      <c r="G60" t="s">
        <v>350</v>
      </c>
      <c r="H60" t="s">
        <v>209</v>
      </c>
      <c r="I60">
        <v>19928</v>
      </c>
      <c r="J60">
        <v>19838</v>
      </c>
      <c r="K60" t="s">
        <v>63</v>
      </c>
      <c r="L60" t="s">
        <v>27</v>
      </c>
      <c r="M60">
        <v>7</v>
      </c>
      <c r="N60">
        <v>7</v>
      </c>
      <c r="O60">
        <v>8</v>
      </c>
      <c r="P60">
        <v>-1.4</v>
      </c>
      <c r="Q60">
        <v>26.2</v>
      </c>
      <c r="R60">
        <v>0</v>
      </c>
      <c r="S60">
        <v>25</v>
      </c>
      <c r="T60">
        <v>13</v>
      </c>
      <c r="U60" t="s">
        <v>28</v>
      </c>
      <c r="V60">
        <v>13.66659701</v>
      </c>
      <c r="W60">
        <v>32.510059699999999</v>
      </c>
      <c r="X60">
        <v>14617.37</v>
      </c>
    </row>
    <row r="61" spans="1:24" x14ac:dyDescent="0.2">
      <c r="A61" t="s">
        <v>404</v>
      </c>
      <c r="B61" t="s">
        <v>335</v>
      </c>
      <c r="C61" t="s">
        <v>212</v>
      </c>
      <c r="D61" t="s">
        <v>65</v>
      </c>
      <c r="E61" t="s">
        <v>222</v>
      </c>
      <c r="F61" t="s">
        <v>23</v>
      </c>
      <c r="G61" t="s">
        <v>336</v>
      </c>
      <c r="H61" t="s">
        <v>223</v>
      </c>
      <c r="I61">
        <v>38732</v>
      </c>
      <c r="J61">
        <v>38629</v>
      </c>
      <c r="K61" t="s">
        <v>68</v>
      </c>
      <c r="L61" t="s">
        <v>27</v>
      </c>
      <c r="M61">
        <v>7</v>
      </c>
      <c r="N61">
        <v>8</v>
      </c>
      <c r="O61">
        <v>1</v>
      </c>
      <c r="P61">
        <v>785</v>
      </c>
      <c r="Q61">
        <v>999.2</v>
      </c>
      <c r="R61">
        <v>800</v>
      </c>
      <c r="S61">
        <v>1000</v>
      </c>
      <c r="T61">
        <v>900</v>
      </c>
      <c r="U61" t="s">
        <v>69</v>
      </c>
      <c r="V61">
        <v>3.1384466020000001</v>
      </c>
      <c r="W61">
        <v>34.307281549999999</v>
      </c>
      <c r="X61">
        <v>14092.743</v>
      </c>
    </row>
    <row r="62" spans="1:24" x14ac:dyDescent="0.2">
      <c r="A62" t="s">
        <v>405</v>
      </c>
      <c r="B62" t="s">
        <v>335</v>
      </c>
      <c r="C62" t="s">
        <v>212</v>
      </c>
      <c r="D62" t="s">
        <v>71</v>
      </c>
      <c r="E62" t="s">
        <v>222</v>
      </c>
      <c r="F62" t="s">
        <v>31</v>
      </c>
      <c r="G62" t="s">
        <v>338</v>
      </c>
      <c r="H62" t="s">
        <v>223</v>
      </c>
      <c r="I62">
        <v>19316</v>
      </c>
      <c r="J62">
        <v>19161</v>
      </c>
      <c r="K62" t="s">
        <v>72</v>
      </c>
      <c r="L62" t="s">
        <v>27</v>
      </c>
      <c r="M62">
        <v>7</v>
      </c>
      <c r="N62">
        <v>8</v>
      </c>
      <c r="O62">
        <v>2</v>
      </c>
      <c r="P62">
        <v>600.9</v>
      </c>
      <c r="Q62">
        <v>785.3</v>
      </c>
      <c r="R62">
        <v>600</v>
      </c>
      <c r="S62">
        <v>800</v>
      </c>
      <c r="T62">
        <v>700</v>
      </c>
      <c r="U62" t="s">
        <v>69</v>
      </c>
      <c r="V62">
        <v>3.594142857</v>
      </c>
      <c r="W62">
        <v>34.209186809999999</v>
      </c>
      <c r="X62">
        <v>14716.767</v>
      </c>
    </row>
    <row r="63" spans="1:24" x14ac:dyDescent="0.2">
      <c r="A63" t="s">
        <v>406</v>
      </c>
      <c r="B63" t="s">
        <v>335</v>
      </c>
      <c r="C63" t="s">
        <v>212</v>
      </c>
      <c r="D63" t="s">
        <v>74</v>
      </c>
      <c r="E63" t="s">
        <v>222</v>
      </c>
      <c r="F63" t="s">
        <v>36</v>
      </c>
      <c r="G63" t="s">
        <v>340</v>
      </c>
      <c r="H63" t="s">
        <v>223</v>
      </c>
      <c r="I63">
        <v>15983</v>
      </c>
      <c r="J63">
        <v>15752</v>
      </c>
      <c r="K63" t="s">
        <v>75</v>
      </c>
      <c r="L63" t="s">
        <v>27</v>
      </c>
      <c r="M63">
        <v>7</v>
      </c>
      <c r="N63">
        <v>8</v>
      </c>
      <c r="O63">
        <v>3</v>
      </c>
      <c r="P63">
        <v>494.6</v>
      </c>
      <c r="Q63">
        <v>600.29999999999995</v>
      </c>
      <c r="R63">
        <v>400</v>
      </c>
      <c r="S63">
        <v>600</v>
      </c>
      <c r="T63">
        <v>500</v>
      </c>
      <c r="U63" t="s">
        <v>69</v>
      </c>
      <c r="V63">
        <v>3.9656976739999998</v>
      </c>
      <c r="W63">
        <v>34.121131779999999</v>
      </c>
      <c r="X63">
        <v>16651.608</v>
      </c>
    </row>
    <row r="64" spans="1:24" x14ac:dyDescent="0.2">
      <c r="A64" t="s">
        <v>407</v>
      </c>
      <c r="B64" t="s">
        <v>335</v>
      </c>
      <c r="C64" t="s">
        <v>212</v>
      </c>
      <c r="D64" t="s">
        <v>77</v>
      </c>
      <c r="E64" t="s">
        <v>222</v>
      </c>
      <c r="F64" t="s">
        <v>41</v>
      </c>
      <c r="G64" t="s">
        <v>342</v>
      </c>
      <c r="H64" t="s">
        <v>223</v>
      </c>
      <c r="I64">
        <v>16951</v>
      </c>
      <c r="J64">
        <v>16916</v>
      </c>
      <c r="K64" t="s">
        <v>78</v>
      </c>
      <c r="L64" t="s">
        <v>27</v>
      </c>
      <c r="M64">
        <v>7</v>
      </c>
      <c r="N64">
        <v>8</v>
      </c>
      <c r="O64">
        <v>4</v>
      </c>
      <c r="P64">
        <v>300.60000000000002</v>
      </c>
      <c r="Q64">
        <v>493.8</v>
      </c>
      <c r="R64">
        <v>200</v>
      </c>
      <c r="S64">
        <v>400</v>
      </c>
      <c r="T64">
        <v>300</v>
      </c>
      <c r="U64" t="s">
        <v>69</v>
      </c>
      <c r="V64">
        <v>4.3474369749999999</v>
      </c>
      <c r="W64">
        <v>33.939911760000001</v>
      </c>
      <c r="X64">
        <v>14966.107</v>
      </c>
    </row>
    <row r="65" spans="1:24" x14ac:dyDescent="0.2">
      <c r="A65" t="s">
        <v>408</v>
      </c>
      <c r="B65" t="s">
        <v>335</v>
      </c>
      <c r="C65" t="s">
        <v>212</v>
      </c>
      <c r="D65" t="s">
        <v>80</v>
      </c>
      <c r="E65" t="s">
        <v>222</v>
      </c>
      <c r="F65" t="s">
        <v>46</v>
      </c>
      <c r="G65" t="s">
        <v>344</v>
      </c>
      <c r="H65" t="s">
        <v>223</v>
      </c>
      <c r="I65">
        <v>13203</v>
      </c>
      <c r="J65">
        <v>12919</v>
      </c>
      <c r="K65" t="s">
        <v>81</v>
      </c>
      <c r="L65" t="s">
        <v>27</v>
      </c>
      <c r="M65">
        <v>7</v>
      </c>
      <c r="N65">
        <v>8</v>
      </c>
      <c r="O65">
        <v>5</v>
      </c>
      <c r="P65">
        <v>100.2</v>
      </c>
      <c r="Q65">
        <v>299.60000000000002</v>
      </c>
      <c r="R65">
        <v>100</v>
      </c>
      <c r="S65">
        <v>200</v>
      </c>
      <c r="T65">
        <v>150</v>
      </c>
      <c r="U65" t="s">
        <v>69</v>
      </c>
      <c r="V65">
        <v>5.4434299069999996</v>
      </c>
      <c r="W65">
        <v>33.631694699999997</v>
      </c>
      <c r="X65">
        <v>17055.831999999999</v>
      </c>
    </row>
    <row r="66" spans="1:24" x14ac:dyDescent="0.2">
      <c r="A66" t="s">
        <v>409</v>
      </c>
      <c r="B66" t="s">
        <v>335</v>
      </c>
      <c r="C66" t="s">
        <v>212</v>
      </c>
      <c r="D66" t="s">
        <v>83</v>
      </c>
      <c r="E66" t="s">
        <v>222</v>
      </c>
      <c r="F66" t="s">
        <v>51</v>
      </c>
      <c r="G66" t="s">
        <v>346</v>
      </c>
      <c r="H66" t="s">
        <v>223</v>
      </c>
      <c r="I66">
        <v>29770</v>
      </c>
      <c r="J66">
        <v>28471</v>
      </c>
      <c r="K66" t="s">
        <v>84</v>
      </c>
      <c r="L66" t="s">
        <v>27</v>
      </c>
      <c r="M66">
        <v>7</v>
      </c>
      <c r="N66">
        <v>8</v>
      </c>
      <c r="O66">
        <v>6</v>
      </c>
      <c r="P66">
        <v>51.1</v>
      </c>
      <c r="Q66">
        <v>98.7</v>
      </c>
      <c r="R66">
        <v>50</v>
      </c>
      <c r="S66">
        <v>100</v>
      </c>
      <c r="T66">
        <v>75</v>
      </c>
      <c r="U66" t="s">
        <v>69</v>
      </c>
      <c r="V66">
        <v>6.737816327</v>
      </c>
      <c r="W66">
        <v>32.745374150000004</v>
      </c>
      <c r="X66">
        <v>18674.717000000001</v>
      </c>
    </row>
    <row r="67" spans="1:24" x14ac:dyDescent="0.2">
      <c r="A67" t="s">
        <v>410</v>
      </c>
      <c r="B67" t="s">
        <v>335</v>
      </c>
      <c r="C67" t="s">
        <v>212</v>
      </c>
      <c r="D67" t="s">
        <v>86</v>
      </c>
      <c r="E67" t="s">
        <v>222</v>
      </c>
      <c r="F67" t="s">
        <v>56</v>
      </c>
      <c r="G67" t="s">
        <v>348</v>
      </c>
      <c r="H67" t="s">
        <v>223</v>
      </c>
      <c r="I67">
        <v>21993</v>
      </c>
      <c r="J67">
        <v>21842</v>
      </c>
      <c r="K67" t="s">
        <v>87</v>
      </c>
      <c r="L67" t="s">
        <v>27</v>
      </c>
      <c r="M67">
        <v>7</v>
      </c>
      <c r="N67">
        <v>8</v>
      </c>
      <c r="O67">
        <v>7</v>
      </c>
      <c r="P67">
        <v>24.5</v>
      </c>
      <c r="Q67">
        <v>51.3</v>
      </c>
      <c r="R67">
        <v>25</v>
      </c>
      <c r="S67">
        <v>50</v>
      </c>
      <c r="T67">
        <v>38</v>
      </c>
      <c r="U67" t="s">
        <v>69</v>
      </c>
      <c r="V67">
        <v>9.7718904109999993</v>
      </c>
      <c r="W67">
        <v>32.628780820000003</v>
      </c>
      <c r="X67">
        <v>17947.758999999998</v>
      </c>
    </row>
    <row r="68" spans="1:24" x14ac:dyDescent="0.2">
      <c r="A68" t="s">
        <v>411</v>
      </c>
      <c r="B68" t="s">
        <v>335</v>
      </c>
      <c r="C68" t="s">
        <v>212</v>
      </c>
      <c r="D68" t="s">
        <v>89</v>
      </c>
      <c r="E68" t="s">
        <v>222</v>
      </c>
      <c r="F68" t="s">
        <v>61</v>
      </c>
      <c r="G68" t="s">
        <v>350</v>
      </c>
      <c r="H68" t="s">
        <v>223</v>
      </c>
      <c r="I68">
        <v>14010</v>
      </c>
      <c r="J68">
        <v>13915</v>
      </c>
      <c r="K68" t="s">
        <v>90</v>
      </c>
      <c r="L68" t="s">
        <v>27</v>
      </c>
      <c r="M68">
        <v>7</v>
      </c>
      <c r="N68">
        <v>8</v>
      </c>
      <c r="O68">
        <v>8</v>
      </c>
      <c r="P68">
        <v>-0.3</v>
      </c>
      <c r="Q68">
        <v>24.2</v>
      </c>
      <c r="R68">
        <v>0</v>
      </c>
      <c r="S68">
        <v>25</v>
      </c>
      <c r="T68">
        <v>13</v>
      </c>
      <c r="U68" t="s">
        <v>69</v>
      </c>
      <c r="V68">
        <v>14.2280991</v>
      </c>
      <c r="W68">
        <v>32.528639640000002</v>
      </c>
      <c r="X68">
        <v>16752.402999999998</v>
      </c>
    </row>
    <row r="69" spans="1:24" x14ac:dyDescent="0.2">
      <c r="A69" t="s">
        <v>412</v>
      </c>
      <c r="B69" t="s">
        <v>335</v>
      </c>
      <c r="C69" t="s">
        <v>212</v>
      </c>
      <c r="D69" t="s">
        <v>92</v>
      </c>
      <c r="E69" t="s">
        <v>232</v>
      </c>
      <c r="F69" t="s">
        <v>23</v>
      </c>
      <c r="G69" t="s">
        <v>336</v>
      </c>
      <c r="H69" t="s">
        <v>233</v>
      </c>
      <c r="I69">
        <v>17883</v>
      </c>
      <c r="J69">
        <v>17627</v>
      </c>
      <c r="K69" t="s">
        <v>95</v>
      </c>
      <c r="L69" t="s">
        <v>27</v>
      </c>
      <c r="M69">
        <v>15</v>
      </c>
      <c r="N69">
        <v>11</v>
      </c>
      <c r="O69">
        <v>1</v>
      </c>
      <c r="P69">
        <v>801.2</v>
      </c>
      <c r="Q69">
        <v>1000.4</v>
      </c>
      <c r="R69">
        <v>800</v>
      </c>
      <c r="S69">
        <v>1000</v>
      </c>
      <c r="T69">
        <v>900</v>
      </c>
      <c r="U69" t="s">
        <v>28</v>
      </c>
      <c r="V69">
        <v>3.4538469749999998</v>
      </c>
      <c r="W69">
        <v>34.271071169999999</v>
      </c>
      <c r="X69">
        <v>14970.147000000001</v>
      </c>
    </row>
    <row r="70" spans="1:24" x14ac:dyDescent="0.2">
      <c r="A70" t="s">
        <v>413</v>
      </c>
      <c r="B70" t="s">
        <v>335</v>
      </c>
      <c r="C70" t="s">
        <v>212</v>
      </c>
      <c r="D70" t="s">
        <v>97</v>
      </c>
      <c r="E70" t="s">
        <v>232</v>
      </c>
      <c r="F70" t="s">
        <v>31</v>
      </c>
      <c r="G70" t="s">
        <v>338</v>
      </c>
      <c r="H70" t="s">
        <v>233</v>
      </c>
      <c r="I70">
        <v>19545</v>
      </c>
      <c r="J70">
        <v>19389</v>
      </c>
      <c r="K70" t="s">
        <v>98</v>
      </c>
      <c r="L70" t="s">
        <v>27</v>
      </c>
      <c r="M70">
        <v>15</v>
      </c>
      <c r="N70">
        <v>11</v>
      </c>
      <c r="O70">
        <v>2</v>
      </c>
      <c r="P70">
        <v>601.5</v>
      </c>
      <c r="Q70">
        <v>800.5</v>
      </c>
      <c r="R70">
        <v>600</v>
      </c>
      <c r="S70">
        <v>800</v>
      </c>
      <c r="T70">
        <v>700</v>
      </c>
      <c r="U70" t="s">
        <v>28</v>
      </c>
      <c r="V70">
        <v>3.903446701</v>
      </c>
      <c r="W70">
        <v>34.14325127</v>
      </c>
      <c r="X70">
        <v>14221.633</v>
      </c>
    </row>
    <row r="71" spans="1:24" x14ac:dyDescent="0.2">
      <c r="A71" t="s">
        <v>414</v>
      </c>
      <c r="B71" t="s">
        <v>335</v>
      </c>
      <c r="C71" t="s">
        <v>212</v>
      </c>
      <c r="D71" t="s">
        <v>100</v>
      </c>
      <c r="E71" t="s">
        <v>232</v>
      </c>
      <c r="F71" t="s">
        <v>36</v>
      </c>
      <c r="G71" t="s">
        <v>340</v>
      </c>
      <c r="H71" t="s">
        <v>233</v>
      </c>
      <c r="I71">
        <v>19239</v>
      </c>
      <c r="J71">
        <v>19158</v>
      </c>
      <c r="K71" t="s">
        <v>101</v>
      </c>
      <c r="L71" t="s">
        <v>27</v>
      </c>
      <c r="M71">
        <v>15</v>
      </c>
      <c r="N71">
        <v>11</v>
      </c>
      <c r="O71">
        <v>3</v>
      </c>
      <c r="P71">
        <v>400.8</v>
      </c>
      <c r="Q71">
        <v>601.1</v>
      </c>
      <c r="R71">
        <v>400</v>
      </c>
      <c r="S71">
        <v>600</v>
      </c>
      <c r="T71">
        <v>500</v>
      </c>
      <c r="U71" t="s">
        <v>28</v>
      </c>
      <c r="V71">
        <v>4.8128966789999996</v>
      </c>
      <c r="W71">
        <v>33.982047970000004</v>
      </c>
      <c r="X71">
        <v>15574.886</v>
      </c>
    </row>
    <row r="72" spans="1:24" x14ac:dyDescent="0.2">
      <c r="A72" t="s">
        <v>415</v>
      </c>
      <c r="B72" t="s">
        <v>335</v>
      </c>
      <c r="C72" t="s">
        <v>212</v>
      </c>
      <c r="D72" t="s">
        <v>103</v>
      </c>
      <c r="E72" t="s">
        <v>232</v>
      </c>
      <c r="F72" t="s">
        <v>41</v>
      </c>
      <c r="G72" t="s">
        <v>342</v>
      </c>
      <c r="H72" t="s">
        <v>233</v>
      </c>
      <c r="I72">
        <v>17288</v>
      </c>
      <c r="J72">
        <v>17179</v>
      </c>
      <c r="K72" t="s">
        <v>104</v>
      </c>
      <c r="L72" t="s">
        <v>27</v>
      </c>
      <c r="M72">
        <v>15</v>
      </c>
      <c r="N72">
        <v>11</v>
      </c>
      <c r="O72">
        <v>4</v>
      </c>
      <c r="P72">
        <v>201.4</v>
      </c>
      <c r="Q72">
        <v>400.4</v>
      </c>
      <c r="R72">
        <v>200</v>
      </c>
      <c r="S72">
        <v>400</v>
      </c>
      <c r="T72">
        <v>300</v>
      </c>
      <c r="U72" t="s">
        <v>28</v>
      </c>
      <c r="V72">
        <v>7.0107637540000001</v>
      </c>
      <c r="W72">
        <v>33.92500647</v>
      </c>
      <c r="X72">
        <v>16327.82</v>
      </c>
    </row>
    <row r="73" spans="1:24" x14ac:dyDescent="0.2">
      <c r="A73" t="s">
        <v>416</v>
      </c>
      <c r="B73" t="s">
        <v>335</v>
      </c>
      <c r="C73" t="s">
        <v>212</v>
      </c>
      <c r="D73" t="s">
        <v>106</v>
      </c>
      <c r="E73" t="s">
        <v>232</v>
      </c>
      <c r="F73" t="s">
        <v>46</v>
      </c>
      <c r="G73" t="s">
        <v>344</v>
      </c>
      <c r="H73" t="s">
        <v>233</v>
      </c>
      <c r="I73">
        <v>16920</v>
      </c>
      <c r="J73">
        <v>16830</v>
      </c>
      <c r="K73" t="s">
        <v>107</v>
      </c>
      <c r="L73" t="s">
        <v>27</v>
      </c>
      <c r="M73">
        <v>15</v>
      </c>
      <c r="N73">
        <v>11</v>
      </c>
      <c r="O73">
        <v>5</v>
      </c>
      <c r="P73">
        <v>102.6</v>
      </c>
      <c r="Q73">
        <v>200.7</v>
      </c>
      <c r="R73">
        <v>100</v>
      </c>
      <c r="S73">
        <v>200</v>
      </c>
      <c r="T73">
        <v>150</v>
      </c>
      <c r="U73" t="s">
        <v>28</v>
      </c>
      <c r="V73">
        <v>8.4974320989999992</v>
      </c>
      <c r="W73">
        <v>33.446851850000002</v>
      </c>
      <c r="X73">
        <v>8749.5</v>
      </c>
    </row>
    <row r="74" spans="1:24" x14ac:dyDescent="0.2">
      <c r="A74" t="s">
        <v>417</v>
      </c>
      <c r="B74" t="s">
        <v>335</v>
      </c>
      <c r="C74" t="s">
        <v>212</v>
      </c>
      <c r="D74" t="s">
        <v>109</v>
      </c>
      <c r="E74" t="s">
        <v>232</v>
      </c>
      <c r="F74" t="s">
        <v>51</v>
      </c>
      <c r="G74" t="s">
        <v>346</v>
      </c>
      <c r="H74" t="s">
        <v>233</v>
      </c>
      <c r="I74">
        <v>18937</v>
      </c>
      <c r="J74">
        <v>18879</v>
      </c>
      <c r="K74" t="s">
        <v>110</v>
      </c>
      <c r="L74" t="s">
        <v>27</v>
      </c>
      <c r="M74">
        <v>15</v>
      </c>
      <c r="N74">
        <v>11</v>
      </c>
      <c r="O74">
        <v>6</v>
      </c>
      <c r="P74">
        <v>52.2</v>
      </c>
      <c r="Q74">
        <v>102.2</v>
      </c>
      <c r="R74">
        <v>50</v>
      </c>
      <c r="S74">
        <v>100</v>
      </c>
      <c r="T74">
        <v>75</v>
      </c>
      <c r="U74" t="s">
        <v>28</v>
      </c>
      <c r="V74">
        <v>9.5305471700000002</v>
      </c>
      <c r="W74">
        <v>32.912924529999998</v>
      </c>
      <c r="X74">
        <v>15494.526</v>
      </c>
    </row>
    <row r="75" spans="1:24" x14ac:dyDescent="0.2">
      <c r="A75" t="s">
        <v>418</v>
      </c>
      <c r="B75" t="s">
        <v>335</v>
      </c>
      <c r="C75" t="s">
        <v>212</v>
      </c>
      <c r="D75" t="s">
        <v>112</v>
      </c>
      <c r="E75" t="s">
        <v>232</v>
      </c>
      <c r="F75" t="s">
        <v>56</v>
      </c>
      <c r="G75" t="s">
        <v>348</v>
      </c>
      <c r="H75" t="s">
        <v>233</v>
      </c>
      <c r="I75">
        <v>30126</v>
      </c>
      <c r="J75">
        <v>30080</v>
      </c>
      <c r="K75" t="s">
        <v>113</v>
      </c>
      <c r="L75" t="s">
        <v>27</v>
      </c>
      <c r="M75">
        <v>15</v>
      </c>
      <c r="N75">
        <v>11</v>
      </c>
      <c r="O75">
        <v>7</v>
      </c>
      <c r="P75">
        <v>25.8</v>
      </c>
      <c r="Q75">
        <v>51.8</v>
      </c>
      <c r="R75">
        <v>25</v>
      </c>
      <c r="S75">
        <v>50</v>
      </c>
      <c r="T75">
        <v>38</v>
      </c>
      <c r="U75" t="s">
        <v>28</v>
      </c>
      <c r="V75">
        <v>12.4443964</v>
      </c>
      <c r="W75">
        <v>32.750810809999997</v>
      </c>
      <c r="X75">
        <v>17296.313999999998</v>
      </c>
    </row>
    <row r="76" spans="1:24" x14ac:dyDescent="0.2">
      <c r="A76" t="s">
        <v>419</v>
      </c>
      <c r="B76" t="s">
        <v>335</v>
      </c>
      <c r="C76" t="s">
        <v>212</v>
      </c>
      <c r="D76" t="s">
        <v>115</v>
      </c>
      <c r="E76" t="s">
        <v>232</v>
      </c>
      <c r="F76" t="s">
        <v>61</v>
      </c>
      <c r="G76" t="s">
        <v>350</v>
      </c>
      <c r="H76" t="s">
        <v>233</v>
      </c>
      <c r="I76">
        <v>3326</v>
      </c>
      <c r="J76">
        <v>2143</v>
      </c>
      <c r="K76" t="s">
        <v>116</v>
      </c>
      <c r="L76" t="s">
        <v>27</v>
      </c>
      <c r="M76">
        <v>15</v>
      </c>
      <c r="N76">
        <v>11</v>
      </c>
      <c r="O76">
        <v>8</v>
      </c>
      <c r="P76">
        <v>0.3</v>
      </c>
      <c r="Q76">
        <v>25.7</v>
      </c>
      <c r="R76">
        <v>0</v>
      </c>
      <c r="S76">
        <v>25</v>
      </c>
      <c r="T76">
        <v>13</v>
      </c>
      <c r="U76" t="s">
        <v>28</v>
      </c>
      <c r="V76">
        <v>17.535264000000002</v>
      </c>
      <c r="W76">
        <v>32.766112</v>
      </c>
      <c r="X76">
        <v>16569.223000000002</v>
      </c>
    </row>
    <row r="77" spans="1:24" x14ac:dyDescent="0.2">
      <c r="A77" t="s">
        <v>420</v>
      </c>
      <c r="B77" t="s">
        <v>335</v>
      </c>
      <c r="C77" t="s">
        <v>212</v>
      </c>
      <c r="D77" t="s">
        <v>118</v>
      </c>
      <c r="E77" t="s">
        <v>242</v>
      </c>
      <c r="F77" t="s">
        <v>23</v>
      </c>
      <c r="G77" t="s">
        <v>336</v>
      </c>
      <c r="H77" t="s">
        <v>243</v>
      </c>
      <c r="I77">
        <v>22651</v>
      </c>
      <c r="J77">
        <v>22427</v>
      </c>
      <c r="K77" t="s">
        <v>121</v>
      </c>
      <c r="L77" t="s">
        <v>27</v>
      </c>
      <c r="M77">
        <v>15</v>
      </c>
      <c r="N77">
        <v>12</v>
      </c>
      <c r="O77">
        <v>1</v>
      </c>
      <c r="P77">
        <v>799.3</v>
      </c>
      <c r="Q77">
        <v>998.2</v>
      </c>
      <c r="R77">
        <v>800</v>
      </c>
      <c r="S77">
        <v>1000</v>
      </c>
      <c r="T77">
        <v>900</v>
      </c>
      <c r="U77" t="s">
        <v>69</v>
      </c>
      <c r="V77">
        <v>3.4402536760000002</v>
      </c>
      <c r="W77">
        <v>34.281084559999996</v>
      </c>
      <c r="X77">
        <v>12629.094999999999</v>
      </c>
    </row>
    <row r="78" spans="1:24" x14ac:dyDescent="0.2">
      <c r="A78" t="s">
        <v>421</v>
      </c>
      <c r="B78" t="s">
        <v>335</v>
      </c>
      <c r="C78" t="s">
        <v>212</v>
      </c>
      <c r="D78" t="s">
        <v>123</v>
      </c>
      <c r="E78" t="s">
        <v>242</v>
      </c>
      <c r="F78" t="s">
        <v>31</v>
      </c>
      <c r="G78" t="s">
        <v>338</v>
      </c>
      <c r="H78" t="s">
        <v>243</v>
      </c>
      <c r="I78">
        <v>15619</v>
      </c>
      <c r="J78">
        <v>15398</v>
      </c>
      <c r="K78" t="s">
        <v>124</v>
      </c>
      <c r="L78" t="s">
        <v>27</v>
      </c>
      <c r="M78">
        <v>15</v>
      </c>
      <c r="N78">
        <v>12</v>
      </c>
      <c r="O78">
        <v>2</v>
      </c>
      <c r="P78">
        <v>699.8</v>
      </c>
      <c r="Q78">
        <v>798</v>
      </c>
      <c r="R78">
        <v>600</v>
      </c>
      <c r="S78">
        <v>800</v>
      </c>
      <c r="T78">
        <v>700</v>
      </c>
      <c r="U78" t="s">
        <v>69</v>
      </c>
      <c r="V78">
        <v>3.804479798</v>
      </c>
      <c r="W78">
        <v>34.16780808</v>
      </c>
      <c r="X78">
        <v>18069.044999999998</v>
      </c>
    </row>
    <row r="79" spans="1:24" x14ac:dyDescent="0.2">
      <c r="A79" t="s">
        <v>422</v>
      </c>
      <c r="B79" t="s">
        <v>335</v>
      </c>
      <c r="C79" t="s">
        <v>212</v>
      </c>
      <c r="D79" t="s">
        <v>126</v>
      </c>
      <c r="E79" t="s">
        <v>242</v>
      </c>
      <c r="F79" t="s">
        <v>36</v>
      </c>
      <c r="G79" t="s">
        <v>340</v>
      </c>
      <c r="H79" t="s">
        <v>243</v>
      </c>
      <c r="I79">
        <v>18812</v>
      </c>
      <c r="J79">
        <v>18804</v>
      </c>
      <c r="K79" t="s">
        <v>127</v>
      </c>
      <c r="L79" t="s">
        <v>27</v>
      </c>
      <c r="M79">
        <v>15</v>
      </c>
      <c r="N79">
        <v>12</v>
      </c>
      <c r="O79">
        <v>3</v>
      </c>
      <c r="P79">
        <v>399.4</v>
      </c>
      <c r="Q79">
        <v>699.5</v>
      </c>
      <c r="R79">
        <v>400</v>
      </c>
      <c r="S79">
        <v>600</v>
      </c>
      <c r="T79">
        <v>500</v>
      </c>
      <c r="U79" t="s">
        <v>69</v>
      </c>
      <c r="V79">
        <v>4.6398329240000002</v>
      </c>
      <c r="W79">
        <v>34.00551351</v>
      </c>
      <c r="X79">
        <v>16871.303</v>
      </c>
    </row>
    <row r="80" spans="1:24" x14ac:dyDescent="0.2">
      <c r="A80" t="s">
        <v>423</v>
      </c>
      <c r="B80" t="s">
        <v>335</v>
      </c>
      <c r="C80" t="s">
        <v>212</v>
      </c>
      <c r="D80" t="s">
        <v>129</v>
      </c>
      <c r="E80" t="s">
        <v>242</v>
      </c>
      <c r="F80" t="s">
        <v>41</v>
      </c>
      <c r="G80" t="s">
        <v>342</v>
      </c>
      <c r="H80" t="s">
        <v>243</v>
      </c>
      <c r="I80">
        <v>13044</v>
      </c>
      <c r="J80">
        <v>12669</v>
      </c>
      <c r="K80" t="s">
        <v>130</v>
      </c>
      <c r="L80" t="s">
        <v>27</v>
      </c>
      <c r="M80">
        <v>15</v>
      </c>
      <c r="N80">
        <v>12</v>
      </c>
      <c r="O80">
        <v>4</v>
      </c>
      <c r="P80">
        <v>184.4</v>
      </c>
      <c r="Q80">
        <v>398.1</v>
      </c>
      <c r="R80">
        <v>200</v>
      </c>
      <c r="S80">
        <v>400</v>
      </c>
      <c r="T80">
        <v>300</v>
      </c>
      <c r="U80" t="s">
        <v>69</v>
      </c>
      <c r="V80">
        <v>7.0311581199999997</v>
      </c>
      <c r="W80">
        <v>33.906696580000002</v>
      </c>
      <c r="X80">
        <v>16909.045999999998</v>
      </c>
    </row>
    <row r="81" spans="1:24" x14ac:dyDescent="0.2">
      <c r="A81" t="s">
        <v>424</v>
      </c>
      <c r="B81" t="s">
        <v>335</v>
      </c>
      <c r="C81" t="s">
        <v>212</v>
      </c>
      <c r="D81" t="s">
        <v>132</v>
      </c>
      <c r="E81" t="s">
        <v>242</v>
      </c>
      <c r="F81" t="s">
        <v>46</v>
      </c>
      <c r="G81" t="s">
        <v>344</v>
      </c>
      <c r="H81" t="s">
        <v>243</v>
      </c>
      <c r="I81">
        <v>6842</v>
      </c>
      <c r="J81">
        <v>6496</v>
      </c>
      <c r="K81" t="s">
        <v>133</v>
      </c>
      <c r="L81" t="s">
        <v>27</v>
      </c>
      <c r="M81">
        <v>15</v>
      </c>
      <c r="N81">
        <v>12</v>
      </c>
      <c r="O81">
        <v>5</v>
      </c>
      <c r="P81">
        <v>101.1</v>
      </c>
      <c r="Q81">
        <v>183.9</v>
      </c>
      <c r="R81">
        <v>100</v>
      </c>
      <c r="S81">
        <v>200</v>
      </c>
      <c r="T81">
        <v>150</v>
      </c>
      <c r="U81" t="s">
        <v>69</v>
      </c>
      <c r="V81">
        <v>8.5873038669999993</v>
      </c>
      <c r="W81">
        <v>33.304712709999997</v>
      </c>
      <c r="X81">
        <v>19205.018</v>
      </c>
    </row>
    <row r="82" spans="1:24" x14ac:dyDescent="0.2">
      <c r="A82" t="s">
        <v>425</v>
      </c>
      <c r="B82" t="s">
        <v>335</v>
      </c>
      <c r="C82" t="s">
        <v>212</v>
      </c>
      <c r="D82" t="s">
        <v>135</v>
      </c>
      <c r="E82" t="s">
        <v>242</v>
      </c>
      <c r="F82" t="s">
        <v>51</v>
      </c>
      <c r="G82" t="s">
        <v>346</v>
      </c>
      <c r="H82" t="s">
        <v>243</v>
      </c>
      <c r="I82">
        <v>12122</v>
      </c>
      <c r="J82">
        <v>11235</v>
      </c>
      <c r="K82" t="s">
        <v>136</v>
      </c>
      <c r="L82" t="s">
        <v>27</v>
      </c>
      <c r="M82">
        <v>15</v>
      </c>
      <c r="N82">
        <v>12</v>
      </c>
      <c r="O82">
        <v>6</v>
      </c>
      <c r="P82">
        <v>51.4</v>
      </c>
      <c r="Q82">
        <v>101.3</v>
      </c>
      <c r="R82">
        <v>50</v>
      </c>
      <c r="S82">
        <v>100</v>
      </c>
      <c r="T82">
        <v>75</v>
      </c>
      <c r="U82" t="s">
        <v>69</v>
      </c>
      <c r="V82">
        <v>9.2238076919999994</v>
      </c>
      <c r="W82">
        <v>32.864184620000003</v>
      </c>
      <c r="X82">
        <v>15698.254000000001</v>
      </c>
    </row>
    <row r="83" spans="1:24" x14ac:dyDescent="0.2">
      <c r="A83" t="s">
        <v>426</v>
      </c>
      <c r="B83" t="s">
        <v>335</v>
      </c>
      <c r="C83" t="s">
        <v>212</v>
      </c>
      <c r="D83" t="s">
        <v>138</v>
      </c>
      <c r="E83" t="s">
        <v>242</v>
      </c>
      <c r="F83" t="s">
        <v>56</v>
      </c>
      <c r="G83" t="s">
        <v>348</v>
      </c>
      <c r="H83" t="s">
        <v>243</v>
      </c>
      <c r="I83">
        <v>25721</v>
      </c>
      <c r="J83">
        <v>25407</v>
      </c>
      <c r="K83" t="s">
        <v>139</v>
      </c>
      <c r="L83" t="s">
        <v>27</v>
      </c>
      <c r="M83">
        <v>15</v>
      </c>
      <c r="N83">
        <v>12</v>
      </c>
      <c r="O83">
        <v>7</v>
      </c>
      <c r="P83">
        <v>25.5</v>
      </c>
      <c r="Q83">
        <v>51.9</v>
      </c>
      <c r="R83">
        <v>25</v>
      </c>
      <c r="S83">
        <v>50</v>
      </c>
      <c r="T83">
        <v>38</v>
      </c>
      <c r="U83" t="s">
        <v>69</v>
      </c>
      <c r="V83">
        <v>12.62259223</v>
      </c>
      <c r="W83">
        <v>32.745961170000001</v>
      </c>
      <c r="X83">
        <v>21479.11</v>
      </c>
    </row>
    <row r="84" spans="1:24" x14ac:dyDescent="0.2">
      <c r="A84" t="s">
        <v>427</v>
      </c>
      <c r="B84" t="s">
        <v>335</v>
      </c>
      <c r="C84" t="s">
        <v>212</v>
      </c>
      <c r="D84" t="s">
        <v>141</v>
      </c>
      <c r="E84" t="s">
        <v>242</v>
      </c>
      <c r="F84" t="s">
        <v>61</v>
      </c>
      <c r="G84" t="s">
        <v>350</v>
      </c>
      <c r="H84" t="s">
        <v>243</v>
      </c>
      <c r="I84">
        <v>14605</v>
      </c>
      <c r="J84">
        <v>14450</v>
      </c>
      <c r="K84" t="s">
        <v>142</v>
      </c>
      <c r="L84" t="s">
        <v>27</v>
      </c>
      <c r="M84">
        <v>15</v>
      </c>
      <c r="N84">
        <v>12</v>
      </c>
      <c r="O84">
        <v>8</v>
      </c>
      <c r="P84">
        <v>-0.6</v>
      </c>
      <c r="Q84">
        <v>25.2</v>
      </c>
      <c r="R84">
        <v>0</v>
      </c>
      <c r="S84">
        <v>25</v>
      </c>
      <c r="T84">
        <v>13</v>
      </c>
      <c r="U84" t="s">
        <v>69</v>
      </c>
      <c r="V84">
        <v>17.452018519999999</v>
      </c>
      <c r="W84">
        <v>32.786601849999997</v>
      </c>
      <c r="X84">
        <v>19122.651999999998</v>
      </c>
    </row>
    <row r="85" spans="1:24" x14ac:dyDescent="0.2">
      <c r="A85" t="s">
        <v>428</v>
      </c>
      <c r="B85" t="s">
        <v>335</v>
      </c>
      <c r="C85" t="s">
        <v>212</v>
      </c>
      <c r="D85" t="s">
        <v>144</v>
      </c>
      <c r="E85" t="s">
        <v>252</v>
      </c>
      <c r="F85" t="s">
        <v>23</v>
      </c>
      <c r="G85" t="s">
        <v>336</v>
      </c>
      <c r="H85" t="s">
        <v>253</v>
      </c>
      <c r="I85">
        <v>20269</v>
      </c>
      <c r="J85">
        <v>20245</v>
      </c>
      <c r="K85" t="s">
        <v>147</v>
      </c>
      <c r="L85" t="s">
        <v>27</v>
      </c>
      <c r="M85">
        <v>34</v>
      </c>
      <c r="N85">
        <v>26</v>
      </c>
      <c r="O85">
        <v>1</v>
      </c>
      <c r="P85">
        <v>800.3</v>
      </c>
      <c r="Q85">
        <v>1000.8</v>
      </c>
      <c r="R85">
        <v>800</v>
      </c>
      <c r="S85">
        <v>1000</v>
      </c>
      <c r="T85">
        <v>900</v>
      </c>
      <c r="U85" t="s">
        <v>69</v>
      </c>
      <c r="V85">
        <v>3.923738095</v>
      </c>
      <c r="W85">
        <v>34.349753970000002</v>
      </c>
      <c r="X85">
        <v>16497.777999999998</v>
      </c>
    </row>
    <row r="86" spans="1:24" x14ac:dyDescent="0.2">
      <c r="A86" t="s">
        <v>429</v>
      </c>
      <c r="B86" t="s">
        <v>335</v>
      </c>
      <c r="C86" t="s">
        <v>212</v>
      </c>
      <c r="D86" t="s">
        <v>149</v>
      </c>
      <c r="E86" t="s">
        <v>252</v>
      </c>
      <c r="F86" t="s">
        <v>31</v>
      </c>
      <c r="G86" t="s">
        <v>338</v>
      </c>
      <c r="H86" t="s">
        <v>253</v>
      </c>
      <c r="I86">
        <v>20017</v>
      </c>
      <c r="J86">
        <v>19963</v>
      </c>
      <c r="K86" t="s">
        <v>150</v>
      </c>
      <c r="L86" t="s">
        <v>27</v>
      </c>
      <c r="M86">
        <v>34</v>
      </c>
      <c r="N86">
        <v>26</v>
      </c>
      <c r="O86">
        <v>2</v>
      </c>
      <c r="P86">
        <v>600.4</v>
      </c>
      <c r="Q86">
        <v>799.8</v>
      </c>
      <c r="R86">
        <v>600</v>
      </c>
      <c r="S86">
        <v>800</v>
      </c>
      <c r="T86">
        <v>700</v>
      </c>
      <c r="U86" t="s">
        <v>69</v>
      </c>
      <c r="V86">
        <v>4.4812391299999996</v>
      </c>
      <c r="W86">
        <v>34.184381989999999</v>
      </c>
      <c r="X86">
        <v>15674.284</v>
      </c>
    </row>
    <row r="87" spans="1:24" x14ac:dyDescent="0.2">
      <c r="A87" t="s">
        <v>430</v>
      </c>
      <c r="B87" t="s">
        <v>335</v>
      </c>
      <c r="C87" t="s">
        <v>212</v>
      </c>
      <c r="D87" t="s">
        <v>152</v>
      </c>
      <c r="E87" t="s">
        <v>252</v>
      </c>
      <c r="F87" t="s">
        <v>36</v>
      </c>
      <c r="G87" t="s">
        <v>340</v>
      </c>
      <c r="H87" t="s">
        <v>253</v>
      </c>
      <c r="I87">
        <v>11238</v>
      </c>
      <c r="J87">
        <v>11021</v>
      </c>
      <c r="K87" t="s">
        <v>153</v>
      </c>
      <c r="L87" t="s">
        <v>27</v>
      </c>
      <c r="M87">
        <v>34</v>
      </c>
      <c r="N87">
        <v>26</v>
      </c>
      <c r="O87">
        <v>3</v>
      </c>
      <c r="P87">
        <v>401.9</v>
      </c>
      <c r="Q87">
        <v>600.1</v>
      </c>
      <c r="R87">
        <v>400</v>
      </c>
      <c r="S87">
        <v>600</v>
      </c>
      <c r="T87">
        <v>500</v>
      </c>
      <c r="U87" t="s">
        <v>69</v>
      </c>
      <c r="V87">
        <v>5.5798587570000002</v>
      </c>
      <c r="W87">
        <v>34.03598023</v>
      </c>
      <c r="X87">
        <v>18007.542000000001</v>
      </c>
    </row>
    <row r="88" spans="1:24" x14ac:dyDescent="0.2">
      <c r="A88" t="s">
        <v>431</v>
      </c>
      <c r="B88" t="s">
        <v>335</v>
      </c>
      <c r="C88" t="s">
        <v>212</v>
      </c>
      <c r="D88" t="s">
        <v>155</v>
      </c>
      <c r="E88" t="s">
        <v>252</v>
      </c>
      <c r="F88" t="s">
        <v>41</v>
      </c>
      <c r="G88" t="s">
        <v>342</v>
      </c>
      <c r="H88" t="s">
        <v>253</v>
      </c>
      <c r="I88">
        <v>14913</v>
      </c>
      <c r="J88">
        <v>10592</v>
      </c>
      <c r="K88" t="s">
        <v>156</v>
      </c>
      <c r="L88" t="s">
        <v>27</v>
      </c>
      <c r="M88">
        <v>34</v>
      </c>
      <c r="N88">
        <v>26</v>
      </c>
      <c r="O88">
        <v>4</v>
      </c>
      <c r="P88">
        <v>200.3</v>
      </c>
      <c r="Q88">
        <v>401.2</v>
      </c>
      <c r="R88">
        <v>200</v>
      </c>
      <c r="S88">
        <v>400</v>
      </c>
      <c r="T88">
        <v>300</v>
      </c>
      <c r="U88" t="s">
        <v>69</v>
      </c>
      <c r="V88">
        <v>7.9988314090000001</v>
      </c>
      <c r="W88">
        <v>33.913498850000003</v>
      </c>
      <c r="X88">
        <v>16898.686000000002</v>
      </c>
    </row>
    <row r="89" spans="1:24" x14ac:dyDescent="0.2">
      <c r="A89" t="s">
        <v>432</v>
      </c>
      <c r="B89" t="s">
        <v>335</v>
      </c>
      <c r="C89" t="s">
        <v>212</v>
      </c>
      <c r="D89" t="s">
        <v>158</v>
      </c>
      <c r="E89" t="s">
        <v>252</v>
      </c>
      <c r="F89" t="s">
        <v>46</v>
      </c>
      <c r="G89" t="s">
        <v>344</v>
      </c>
      <c r="H89" t="s">
        <v>253</v>
      </c>
      <c r="I89">
        <v>31895</v>
      </c>
      <c r="J89">
        <v>22565</v>
      </c>
      <c r="K89" t="s">
        <v>159</v>
      </c>
      <c r="L89" t="s">
        <v>27</v>
      </c>
      <c r="M89">
        <v>34</v>
      </c>
      <c r="N89">
        <v>26</v>
      </c>
      <c r="O89">
        <v>5</v>
      </c>
      <c r="P89">
        <v>101.6</v>
      </c>
      <c r="Q89">
        <v>200.3</v>
      </c>
      <c r="R89">
        <v>100</v>
      </c>
      <c r="S89">
        <v>200</v>
      </c>
      <c r="T89">
        <v>150</v>
      </c>
      <c r="U89" t="s">
        <v>69</v>
      </c>
      <c r="V89">
        <v>12.496359590000001</v>
      </c>
      <c r="W89">
        <v>33.667164380000003</v>
      </c>
      <c r="X89">
        <v>17789.947</v>
      </c>
    </row>
    <row r="90" spans="1:24" x14ac:dyDescent="0.2">
      <c r="A90" t="s">
        <v>433</v>
      </c>
      <c r="B90" t="s">
        <v>335</v>
      </c>
      <c r="C90" t="s">
        <v>212</v>
      </c>
      <c r="D90" t="s">
        <v>161</v>
      </c>
      <c r="E90" t="s">
        <v>252</v>
      </c>
      <c r="F90" t="s">
        <v>51</v>
      </c>
      <c r="G90" t="s">
        <v>346</v>
      </c>
      <c r="H90" t="s">
        <v>253</v>
      </c>
      <c r="I90">
        <v>23613</v>
      </c>
      <c r="J90">
        <v>17927</v>
      </c>
      <c r="K90" t="s">
        <v>162</v>
      </c>
      <c r="L90" t="s">
        <v>27</v>
      </c>
      <c r="M90">
        <v>34</v>
      </c>
      <c r="N90">
        <v>26</v>
      </c>
      <c r="O90">
        <v>6</v>
      </c>
      <c r="P90">
        <v>51.4</v>
      </c>
      <c r="Q90">
        <v>101.4</v>
      </c>
      <c r="R90">
        <v>50</v>
      </c>
      <c r="S90">
        <v>100</v>
      </c>
      <c r="T90">
        <v>75</v>
      </c>
      <c r="U90" t="s">
        <v>69</v>
      </c>
      <c r="V90">
        <v>15.715164379999999</v>
      </c>
      <c r="W90">
        <v>33.833993149999998</v>
      </c>
      <c r="X90">
        <v>19343.924999999999</v>
      </c>
    </row>
    <row r="91" spans="1:24" x14ac:dyDescent="0.2">
      <c r="A91" t="s">
        <v>434</v>
      </c>
      <c r="B91" t="s">
        <v>335</v>
      </c>
      <c r="C91" t="s">
        <v>212</v>
      </c>
      <c r="D91" t="s">
        <v>164</v>
      </c>
      <c r="E91" t="s">
        <v>252</v>
      </c>
      <c r="F91" t="s">
        <v>56</v>
      </c>
      <c r="G91" t="s">
        <v>348</v>
      </c>
      <c r="H91" t="s">
        <v>253</v>
      </c>
      <c r="I91">
        <v>17136</v>
      </c>
      <c r="J91">
        <v>15758</v>
      </c>
      <c r="K91" t="s">
        <v>165</v>
      </c>
      <c r="L91" t="s">
        <v>27</v>
      </c>
      <c r="M91">
        <v>34</v>
      </c>
      <c r="N91">
        <v>26</v>
      </c>
      <c r="O91">
        <v>7</v>
      </c>
      <c r="P91">
        <v>26.6</v>
      </c>
      <c r="Q91">
        <v>51.1</v>
      </c>
      <c r="R91">
        <v>25</v>
      </c>
      <c r="S91">
        <v>50</v>
      </c>
      <c r="T91">
        <v>38</v>
      </c>
      <c r="U91" t="s">
        <v>69</v>
      </c>
      <c r="V91">
        <v>19.88673571</v>
      </c>
      <c r="W91">
        <v>34.065571429999999</v>
      </c>
      <c r="X91">
        <v>16538.343000000001</v>
      </c>
    </row>
    <row r="92" spans="1:24" x14ac:dyDescent="0.2">
      <c r="A92" t="s">
        <v>435</v>
      </c>
      <c r="B92" t="s">
        <v>335</v>
      </c>
      <c r="C92" t="s">
        <v>212</v>
      </c>
      <c r="D92" t="s">
        <v>167</v>
      </c>
      <c r="E92" t="s">
        <v>252</v>
      </c>
      <c r="F92" t="s">
        <v>61</v>
      </c>
      <c r="G92" t="s">
        <v>350</v>
      </c>
      <c r="H92" t="s">
        <v>253</v>
      </c>
      <c r="I92">
        <v>14621</v>
      </c>
      <c r="J92">
        <v>13780</v>
      </c>
      <c r="K92" t="s">
        <v>168</v>
      </c>
      <c r="L92" t="s">
        <v>27</v>
      </c>
      <c r="M92">
        <v>34</v>
      </c>
      <c r="N92">
        <v>26</v>
      </c>
      <c r="O92">
        <v>8</v>
      </c>
      <c r="P92">
        <v>1.4</v>
      </c>
      <c r="Q92">
        <v>26.8</v>
      </c>
      <c r="R92">
        <v>0</v>
      </c>
      <c r="S92">
        <v>25</v>
      </c>
      <c r="T92">
        <v>13</v>
      </c>
      <c r="U92" t="s">
        <v>69</v>
      </c>
      <c r="V92">
        <v>21.00641985</v>
      </c>
      <c r="W92">
        <v>34.208656490000003</v>
      </c>
      <c r="X92">
        <v>17473.990000000002</v>
      </c>
    </row>
    <row r="93" spans="1:24" x14ac:dyDescent="0.2">
      <c r="A93" t="s">
        <v>436</v>
      </c>
      <c r="B93" t="s">
        <v>335</v>
      </c>
      <c r="C93" t="s">
        <v>212</v>
      </c>
      <c r="D93" t="s">
        <v>170</v>
      </c>
      <c r="E93" t="s">
        <v>262</v>
      </c>
      <c r="F93" t="s">
        <v>23</v>
      </c>
      <c r="G93" t="s">
        <v>336</v>
      </c>
      <c r="H93" t="s">
        <v>263</v>
      </c>
      <c r="I93">
        <v>20151</v>
      </c>
      <c r="J93">
        <v>20102</v>
      </c>
      <c r="K93" t="s">
        <v>173</v>
      </c>
      <c r="L93" t="s">
        <v>27</v>
      </c>
      <c r="M93">
        <v>34</v>
      </c>
      <c r="N93">
        <v>25</v>
      </c>
      <c r="O93">
        <v>1</v>
      </c>
      <c r="P93">
        <v>785.9</v>
      </c>
      <c r="Q93">
        <v>995.3</v>
      </c>
      <c r="R93">
        <v>800</v>
      </c>
      <c r="S93">
        <v>1000</v>
      </c>
      <c r="T93">
        <v>900</v>
      </c>
      <c r="U93" t="s">
        <v>28</v>
      </c>
      <c r="V93">
        <v>3.999642229</v>
      </c>
      <c r="W93">
        <v>34.364357769999998</v>
      </c>
      <c r="X93">
        <v>16044.501</v>
      </c>
    </row>
    <row r="94" spans="1:24" x14ac:dyDescent="0.2">
      <c r="A94" t="s">
        <v>437</v>
      </c>
      <c r="B94" t="s">
        <v>335</v>
      </c>
      <c r="C94" t="s">
        <v>212</v>
      </c>
      <c r="D94" t="s">
        <v>175</v>
      </c>
      <c r="E94" t="s">
        <v>262</v>
      </c>
      <c r="F94" t="s">
        <v>31</v>
      </c>
      <c r="G94" t="s">
        <v>338</v>
      </c>
      <c r="H94" t="s">
        <v>263</v>
      </c>
      <c r="I94">
        <v>16456</v>
      </c>
      <c r="J94">
        <v>16433</v>
      </c>
      <c r="K94" t="s">
        <v>176</v>
      </c>
      <c r="L94" t="s">
        <v>27</v>
      </c>
      <c r="M94">
        <v>34</v>
      </c>
      <c r="N94">
        <v>25</v>
      </c>
      <c r="O94">
        <v>2</v>
      </c>
      <c r="P94">
        <v>600.5</v>
      </c>
      <c r="Q94">
        <v>784.6</v>
      </c>
      <c r="R94">
        <v>600</v>
      </c>
      <c r="S94">
        <v>800</v>
      </c>
      <c r="T94">
        <v>700</v>
      </c>
      <c r="U94" t="s">
        <v>28</v>
      </c>
      <c r="V94">
        <v>4.5998707689999998</v>
      </c>
      <c r="W94">
        <v>34.18992308</v>
      </c>
      <c r="X94">
        <v>19807.02</v>
      </c>
    </row>
    <row r="95" spans="1:24" x14ac:dyDescent="0.2">
      <c r="A95" t="s">
        <v>438</v>
      </c>
      <c r="B95" t="s">
        <v>335</v>
      </c>
      <c r="C95" t="s">
        <v>212</v>
      </c>
      <c r="D95" t="s">
        <v>178</v>
      </c>
      <c r="E95" t="s">
        <v>262</v>
      </c>
      <c r="F95" t="s">
        <v>36</v>
      </c>
      <c r="G95" t="s">
        <v>340</v>
      </c>
      <c r="H95" t="s">
        <v>263</v>
      </c>
      <c r="I95">
        <v>11446</v>
      </c>
      <c r="J95">
        <v>11355</v>
      </c>
      <c r="K95" t="s">
        <v>179</v>
      </c>
      <c r="L95" t="s">
        <v>27</v>
      </c>
      <c r="M95">
        <v>34</v>
      </c>
      <c r="N95">
        <v>25</v>
      </c>
      <c r="O95">
        <v>3</v>
      </c>
      <c r="P95">
        <v>400.7</v>
      </c>
      <c r="Q95">
        <v>599.9</v>
      </c>
      <c r="R95">
        <v>400</v>
      </c>
      <c r="S95">
        <v>600</v>
      </c>
      <c r="T95">
        <v>500</v>
      </c>
      <c r="U95" t="s">
        <v>28</v>
      </c>
      <c r="V95">
        <v>5.6663493669999996</v>
      </c>
      <c r="W95">
        <v>34.025799999999997</v>
      </c>
      <c r="X95">
        <v>10356.637000000001</v>
      </c>
    </row>
    <row r="96" spans="1:24" x14ac:dyDescent="0.2">
      <c r="A96" t="s">
        <v>439</v>
      </c>
      <c r="B96" t="s">
        <v>335</v>
      </c>
      <c r="C96" t="s">
        <v>212</v>
      </c>
      <c r="D96" t="s">
        <v>181</v>
      </c>
      <c r="E96" t="s">
        <v>262</v>
      </c>
      <c r="F96" t="s">
        <v>41</v>
      </c>
      <c r="G96" t="s">
        <v>342</v>
      </c>
      <c r="H96" t="s">
        <v>263</v>
      </c>
      <c r="I96">
        <v>15547</v>
      </c>
      <c r="J96">
        <v>15454</v>
      </c>
      <c r="K96" t="s">
        <v>182</v>
      </c>
      <c r="L96" t="s">
        <v>27</v>
      </c>
      <c r="M96">
        <v>34</v>
      </c>
      <c r="N96">
        <v>25</v>
      </c>
      <c r="O96">
        <v>4</v>
      </c>
      <c r="P96">
        <v>201.2</v>
      </c>
      <c r="Q96">
        <v>400.2</v>
      </c>
      <c r="R96">
        <v>200</v>
      </c>
      <c r="S96">
        <v>400</v>
      </c>
      <c r="T96">
        <v>300</v>
      </c>
      <c r="U96" t="s">
        <v>28</v>
      </c>
      <c r="V96">
        <v>8.1299054880000003</v>
      </c>
      <c r="W96">
        <v>33.905222559999999</v>
      </c>
      <c r="X96">
        <v>16826.955999999998</v>
      </c>
    </row>
    <row r="97" spans="1:24" x14ac:dyDescent="0.2">
      <c r="A97" t="s">
        <v>440</v>
      </c>
      <c r="B97" t="s">
        <v>335</v>
      </c>
      <c r="C97" t="s">
        <v>212</v>
      </c>
      <c r="D97" t="s">
        <v>184</v>
      </c>
      <c r="E97" t="s">
        <v>262</v>
      </c>
      <c r="F97" t="s">
        <v>46</v>
      </c>
      <c r="G97" t="s">
        <v>344</v>
      </c>
      <c r="H97" t="s">
        <v>263</v>
      </c>
      <c r="I97">
        <v>12342</v>
      </c>
      <c r="J97">
        <v>11561</v>
      </c>
      <c r="K97" t="s">
        <v>185</v>
      </c>
      <c r="L97" t="s">
        <v>27</v>
      </c>
      <c r="M97">
        <v>34</v>
      </c>
      <c r="N97">
        <v>25</v>
      </c>
      <c r="O97">
        <v>5</v>
      </c>
      <c r="P97">
        <v>101.2</v>
      </c>
      <c r="Q97">
        <v>201.4</v>
      </c>
      <c r="R97">
        <v>100</v>
      </c>
      <c r="S97">
        <v>200</v>
      </c>
      <c r="T97">
        <v>150</v>
      </c>
      <c r="U97" t="s">
        <v>28</v>
      </c>
      <c r="V97">
        <v>12.432121950000001</v>
      </c>
      <c r="W97">
        <v>33.684191640000002</v>
      </c>
      <c r="X97">
        <v>15073.013000000001</v>
      </c>
    </row>
    <row r="98" spans="1:24" x14ac:dyDescent="0.2">
      <c r="A98" t="s">
        <v>441</v>
      </c>
      <c r="B98" t="s">
        <v>335</v>
      </c>
      <c r="C98" t="s">
        <v>212</v>
      </c>
      <c r="D98" t="s">
        <v>187</v>
      </c>
      <c r="E98" t="s">
        <v>262</v>
      </c>
      <c r="F98" t="s">
        <v>51</v>
      </c>
      <c r="G98" t="s">
        <v>346</v>
      </c>
      <c r="H98" t="s">
        <v>263</v>
      </c>
      <c r="I98">
        <v>18848</v>
      </c>
      <c r="J98">
        <v>11505</v>
      </c>
      <c r="K98" t="s">
        <v>188</v>
      </c>
      <c r="L98" t="s">
        <v>27</v>
      </c>
      <c r="M98">
        <v>34</v>
      </c>
      <c r="N98">
        <v>25</v>
      </c>
      <c r="O98">
        <v>6</v>
      </c>
      <c r="P98">
        <v>51.8</v>
      </c>
      <c r="Q98">
        <v>101.9</v>
      </c>
      <c r="R98">
        <v>50</v>
      </c>
      <c r="S98">
        <v>100</v>
      </c>
      <c r="T98">
        <v>75</v>
      </c>
      <c r="U98" t="s">
        <v>28</v>
      </c>
      <c r="V98">
        <v>16.11001796</v>
      </c>
      <c r="W98">
        <v>33.860455090000002</v>
      </c>
      <c r="X98">
        <v>15641.912</v>
      </c>
    </row>
    <row r="99" spans="1:24" x14ac:dyDescent="0.2">
      <c r="A99" t="s">
        <v>442</v>
      </c>
      <c r="B99" t="s">
        <v>335</v>
      </c>
      <c r="C99" t="s">
        <v>212</v>
      </c>
      <c r="D99" t="s">
        <v>190</v>
      </c>
      <c r="E99" t="s">
        <v>262</v>
      </c>
      <c r="F99" t="s">
        <v>56</v>
      </c>
      <c r="G99" t="s">
        <v>348</v>
      </c>
      <c r="H99" t="s">
        <v>263</v>
      </c>
      <c r="I99">
        <v>12993</v>
      </c>
      <c r="J99">
        <v>11160</v>
      </c>
      <c r="K99" t="s">
        <v>191</v>
      </c>
      <c r="L99" t="s">
        <v>27</v>
      </c>
      <c r="M99">
        <v>34</v>
      </c>
      <c r="N99">
        <v>25</v>
      </c>
      <c r="O99">
        <v>7</v>
      </c>
      <c r="P99">
        <v>23.6</v>
      </c>
      <c r="Q99">
        <v>52</v>
      </c>
      <c r="R99">
        <v>25</v>
      </c>
      <c r="S99">
        <v>50</v>
      </c>
      <c r="T99">
        <v>38</v>
      </c>
      <c r="U99" t="s">
        <v>28</v>
      </c>
      <c r="V99">
        <v>20.08804082</v>
      </c>
      <c r="W99">
        <v>34.100785709999997</v>
      </c>
      <c r="X99">
        <v>20145.511999999999</v>
      </c>
    </row>
    <row r="100" spans="1:24" x14ac:dyDescent="0.2">
      <c r="A100" t="s">
        <v>443</v>
      </c>
      <c r="B100" t="s">
        <v>335</v>
      </c>
      <c r="C100" t="s">
        <v>212</v>
      </c>
      <c r="D100" t="s">
        <v>193</v>
      </c>
      <c r="E100" t="s">
        <v>262</v>
      </c>
      <c r="F100" t="s">
        <v>61</v>
      </c>
      <c r="G100" t="s">
        <v>350</v>
      </c>
      <c r="H100" t="s">
        <v>263</v>
      </c>
      <c r="I100">
        <v>9706</v>
      </c>
      <c r="J100">
        <v>9348</v>
      </c>
      <c r="K100" t="s">
        <v>194</v>
      </c>
      <c r="L100" t="s">
        <v>27</v>
      </c>
      <c r="M100">
        <v>34</v>
      </c>
      <c r="N100">
        <v>25</v>
      </c>
      <c r="O100">
        <v>8</v>
      </c>
      <c r="P100">
        <v>0.6</v>
      </c>
      <c r="Q100">
        <v>23.6</v>
      </c>
      <c r="R100">
        <v>0</v>
      </c>
      <c r="S100">
        <v>25</v>
      </c>
      <c r="T100">
        <v>13</v>
      </c>
      <c r="U100" t="s">
        <v>28</v>
      </c>
      <c r="V100">
        <v>21.17941837</v>
      </c>
      <c r="W100">
        <v>34.152500000000003</v>
      </c>
      <c r="X100">
        <v>16464.008999999998</v>
      </c>
    </row>
    <row r="101" spans="1:24" x14ac:dyDescent="0.2">
      <c r="A101" t="s">
        <v>444</v>
      </c>
      <c r="B101" t="s">
        <v>335</v>
      </c>
      <c r="C101" t="s">
        <v>212</v>
      </c>
      <c r="D101" t="s">
        <v>196</v>
      </c>
      <c r="E101" t="s">
        <v>22</v>
      </c>
      <c r="F101" t="s">
        <v>272</v>
      </c>
      <c r="G101" t="s">
        <v>393</v>
      </c>
      <c r="H101" t="s">
        <v>67</v>
      </c>
      <c r="I101">
        <v>15799</v>
      </c>
      <c r="J101">
        <v>14968</v>
      </c>
      <c r="K101" t="s">
        <v>199</v>
      </c>
      <c r="L101" t="s">
        <v>200</v>
      </c>
      <c r="M101" t="s">
        <v>201</v>
      </c>
      <c r="N101" t="s">
        <v>201</v>
      </c>
      <c r="O101" t="s">
        <v>201</v>
      </c>
      <c r="P101" t="s">
        <v>201</v>
      </c>
      <c r="Q101" t="s">
        <v>201</v>
      </c>
      <c r="R101" t="s">
        <v>201</v>
      </c>
      <c r="S101" t="s">
        <v>201</v>
      </c>
      <c r="T101" t="s">
        <v>201</v>
      </c>
      <c r="U101" t="s">
        <v>201</v>
      </c>
      <c r="V101" t="s">
        <v>201</v>
      </c>
      <c r="W101" t="s">
        <v>201</v>
      </c>
      <c r="X101">
        <v>16200</v>
      </c>
    </row>
    <row r="102" spans="1:24" x14ac:dyDescent="0.2">
      <c r="A102" t="s">
        <v>445</v>
      </c>
      <c r="B102" t="s">
        <v>335</v>
      </c>
      <c r="C102" t="s">
        <v>212</v>
      </c>
      <c r="D102" t="s">
        <v>203</v>
      </c>
      <c r="E102" t="s">
        <v>66</v>
      </c>
      <c r="F102" t="s">
        <v>392</v>
      </c>
      <c r="G102" t="s">
        <v>393</v>
      </c>
      <c r="H102" t="s">
        <v>146</v>
      </c>
      <c r="I102">
        <v>12</v>
      </c>
      <c r="J102">
        <v>9</v>
      </c>
      <c r="K102" t="s">
        <v>205</v>
      </c>
      <c r="L102" t="s">
        <v>200</v>
      </c>
      <c r="M102" t="s">
        <v>201</v>
      </c>
      <c r="N102" t="s">
        <v>201</v>
      </c>
      <c r="O102" t="s">
        <v>201</v>
      </c>
      <c r="P102" t="s">
        <v>201</v>
      </c>
      <c r="Q102" t="s">
        <v>201</v>
      </c>
      <c r="R102" t="s">
        <v>201</v>
      </c>
      <c r="S102" t="s">
        <v>201</v>
      </c>
      <c r="T102" t="s">
        <v>201</v>
      </c>
      <c r="U102" t="s">
        <v>201</v>
      </c>
      <c r="V102" t="s">
        <v>201</v>
      </c>
      <c r="W102" t="s">
        <v>201</v>
      </c>
      <c r="X102">
        <v>14600</v>
      </c>
    </row>
    <row r="103" spans="1:24" x14ac:dyDescent="0.2">
      <c r="A103" t="s">
        <v>446</v>
      </c>
      <c r="B103" t="s">
        <v>335</v>
      </c>
      <c r="C103" t="s">
        <v>212</v>
      </c>
      <c r="D103" t="s">
        <v>207</v>
      </c>
      <c r="E103" t="s">
        <v>66</v>
      </c>
      <c r="F103" t="s">
        <v>204</v>
      </c>
      <c r="G103" t="s">
        <v>393</v>
      </c>
      <c r="H103" t="s">
        <v>223</v>
      </c>
      <c r="I103">
        <v>48</v>
      </c>
      <c r="J103">
        <v>0</v>
      </c>
      <c r="K103" t="s">
        <v>210</v>
      </c>
      <c r="L103" t="s">
        <v>210</v>
      </c>
      <c r="M103" t="s">
        <v>201</v>
      </c>
      <c r="N103" t="s">
        <v>201</v>
      </c>
      <c r="O103" t="s">
        <v>201</v>
      </c>
      <c r="P103" t="s">
        <v>201</v>
      </c>
      <c r="Q103" t="s">
        <v>201</v>
      </c>
      <c r="R103" t="s">
        <v>201</v>
      </c>
      <c r="S103" t="s">
        <v>201</v>
      </c>
      <c r="T103" t="s">
        <v>201</v>
      </c>
      <c r="U103" t="s">
        <v>201</v>
      </c>
      <c r="V103" t="s">
        <v>201</v>
      </c>
      <c r="W103" t="s">
        <v>201</v>
      </c>
      <c r="X103">
        <v>7230</v>
      </c>
    </row>
    <row r="104" spans="1:24" x14ac:dyDescent="0.2">
      <c r="A104" t="s">
        <v>447</v>
      </c>
      <c r="B104" t="s">
        <v>335</v>
      </c>
      <c r="C104" t="s">
        <v>276</v>
      </c>
      <c r="D104" t="s">
        <v>21</v>
      </c>
      <c r="E104" t="s">
        <v>22</v>
      </c>
      <c r="F104" t="s">
        <v>392</v>
      </c>
      <c r="G104" t="s">
        <v>277</v>
      </c>
      <c r="H104" t="s">
        <v>209</v>
      </c>
      <c r="I104">
        <v>3</v>
      </c>
      <c r="J104">
        <v>3</v>
      </c>
      <c r="K104" t="s">
        <v>26</v>
      </c>
      <c r="L104" t="s">
        <v>27</v>
      </c>
      <c r="M104">
        <v>7</v>
      </c>
      <c r="N104">
        <v>7</v>
      </c>
      <c r="O104">
        <v>1</v>
      </c>
      <c r="P104">
        <v>796.8</v>
      </c>
      <c r="Q104">
        <v>1001.5</v>
      </c>
      <c r="R104">
        <v>800</v>
      </c>
      <c r="S104">
        <v>1000</v>
      </c>
      <c r="T104">
        <v>900</v>
      </c>
      <c r="U104" t="s">
        <v>28</v>
      </c>
      <c r="V104">
        <v>3.1720967739999999</v>
      </c>
      <c r="W104">
        <v>34.299387099999997</v>
      </c>
      <c r="X104">
        <v>15660.55</v>
      </c>
    </row>
    <row r="105" spans="1:24" x14ac:dyDescent="0.2">
      <c r="A105" t="s">
        <v>448</v>
      </c>
      <c r="B105" t="s">
        <v>335</v>
      </c>
      <c r="C105" t="s">
        <v>276</v>
      </c>
      <c r="D105" t="s">
        <v>30</v>
      </c>
      <c r="E105" t="s">
        <v>22</v>
      </c>
      <c r="F105" t="s">
        <v>272</v>
      </c>
      <c r="G105" t="s">
        <v>279</v>
      </c>
      <c r="H105" t="s">
        <v>209</v>
      </c>
      <c r="I105">
        <v>16871</v>
      </c>
      <c r="J105">
        <v>16679</v>
      </c>
      <c r="K105" t="s">
        <v>33</v>
      </c>
      <c r="L105" t="s">
        <v>27</v>
      </c>
      <c r="M105">
        <v>7</v>
      </c>
      <c r="N105">
        <v>7</v>
      </c>
      <c r="O105">
        <v>2</v>
      </c>
      <c r="P105">
        <v>600.9</v>
      </c>
      <c r="Q105">
        <v>795.7</v>
      </c>
      <c r="R105">
        <v>600</v>
      </c>
      <c r="S105">
        <v>800</v>
      </c>
      <c r="T105">
        <v>700</v>
      </c>
      <c r="U105" t="s">
        <v>28</v>
      </c>
      <c r="V105">
        <v>3.6068821290000002</v>
      </c>
      <c r="W105">
        <v>34.209634979999997</v>
      </c>
      <c r="X105">
        <v>14740.11</v>
      </c>
    </row>
    <row r="106" spans="1:24" x14ac:dyDescent="0.2">
      <c r="A106" t="s">
        <v>449</v>
      </c>
      <c r="B106" t="s">
        <v>335</v>
      </c>
      <c r="C106" t="s">
        <v>276</v>
      </c>
      <c r="D106" t="s">
        <v>35</v>
      </c>
      <c r="E106" t="s">
        <v>22</v>
      </c>
      <c r="F106" t="s">
        <v>208</v>
      </c>
      <c r="G106" t="s">
        <v>281</v>
      </c>
      <c r="H106" t="s">
        <v>209</v>
      </c>
      <c r="I106">
        <v>15197</v>
      </c>
      <c r="J106">
        <v>15065</v>
      </c>
      <c r="K106" t="s">
        <v>38</v>
      </c>
      <c r="L106" t="s">
        <v>27</v>
      </c>
      <c r="M106">
        <v>7</v>
      </c>
      <c r="N106">
        <v>7</v>
      </c>
      <c r="O106">
        <v>3</v>
      </c>
      <c r="P106">
        <v>400.7</v>
      </c>
      <c r="Q106">
        <v>599.9</v>
      </c>
      <c r="R106">
        <v>400</v>
      </c>
      <c r="S106">
        <v>600</v>
      </c>
      <c r="T106">
        <v>500</v>
      </c>
      <c r="U106" t="s">
        <v>28</v>
      </c>
      <c r="V106">
        <v>4.0873108609999997</v>
      </c>
      <c r="W106">
        <v>34.05578277</v>
      </c>
      <c r="X106">
        <v>14462.96</v>
      </c>
    </row>
    <row r="107" spans="1:24" x14ac:dyDescent="0.2">
      <c r="A107" t="s">
        <v>450</v>
      </c>
      <c r="B107" t="s">
        <v>335</v>
      </c>
      <c r="C107" t="s">
        <v>276</v>
      </c>
      <c r="D107" t="s">
        <v>40</v>
      </c>
      <c r="E107" t="s">
        <v>22</v>
      </c>
      <c r="F107" t="s">
        <v>204</v>
      </c>
      <c r="G107" t="s">
        <v>283</v>
      </c>
      <c r="H107" t="s">
        <v>209</v>
      </c>
      <c r="I107">
        <v>19388</v>
      </c>
      <c r="J107">
        <v>19321</v>
      </c>
      <c r="K107" t="s">
        <v>43</v>
      </c>
      <c r="L107" t="s">
        <v>27</v>
      </c>
      <c r="M107">
        <v>7</v>
      </c>
      <c r="N107">
        <v>7</v>
      </c>
      <c r="O107">
        <v>4</v>
      </c>
      <c r="P107">
        <v>201.5</v>
      </c>
      <c r="Q107">
        <v>400.1</v>
      </c>
      <c r="R107">
        <v>200</v>
      </c>
      <c r="S107">
        <v>400</v>
      </c>
      <c r="T107">
        <v>300</v>
      </c>
      <c r="U107" t="s">
        <v>28</v>
      </c>
      <c r="V107">
        <v>4.6625331230000002</v>
      </c>
      <c r="W107">
        <v>33.847665620000001</v>
      </c>
      <c r="X107">
        <v>9090.4249999999993</v>
      </c>
    </row>
    <row r="108" spans="1:24" x14ac:dyDescent="0.2">
      <c r="A108" t="s">
        <v>451</v>
      </c>
      <c r="B108" t="s">
        <v>335</v>
      </c>
      <c r="C108" t="s">
        <v>276</v>
      </c>
      <c r="D108" t="s">
        <v>45</v>
      </c>
      <c r="E108" t="s">
        <v>66</v>
      </c>
      <c r="F108" t="s">
        <v>392</v>
      </c>
      <c r="G108" t="s">
        <v>285</v>
      </c>
      <c r="H108" t="s">
        <v>209</v>
      </c>
      <c r="I108">
        <v>14</v>
      </c>
      <c r="J108">
        <v>14</v>
      </c>
      <c r="K108" t="s">
        <v>48</v>
      </c>
      <c r="L108" t="s">
        <v>27</v>
      </c>
      <c r="M108">
        <v>7</v>
      </c>
      <c r="N108">
        <v>7</v>
      </c>
      <c r="O108">
        <v>5</v>
      </c>
      <c r="P108">
        <v>101.4</v>
      </c>
      <c r="Q108">
        <v>200.8</v>
      </c>
      <c r="R108">
        <v>100</v>
      </c>
      <c r="S108">
        <v>200</v>
      </c>
      <c r="T108">
        <v>150</v>
      </c>
      <c r="U108" t="s">
        <v>28</v>
      </c>
      <c r="V108">
        <v>5.7548011050000003</v>
      </c>
      <c r="W108">
        <v>33.421419890000003</v>
      </c>
      <c r="X108">
        <v>16101.072</v>
      </c>
    </row>
    <row r="109" spans="1:24" x14ac:dyDescent="0.2">
      <c r="A109" t="s">
        <v>452</v>
      </c>
      <c r="B109" t="s">
        <v>335</v>
      </c>
      <c r="C109" t="s">
        <v>276</v>
      </c>
      <c r="D109" t="s">
        <v>50</v>
      </c>
      <c r="E109" t="s">
        <v>66</v>
      </c>
      <c r="F109" t="s">
        <v>272</v>
      </c>
      <c r="G109" t="s">
        <v>287</v>
      </c>
      <c r="H109" t="s">
        <v>209</v>
      </c>
      <c r="I109">
        <v>15096</v>
      </c>
      <c r="J109">
        <v>15029</v>
      </c>
      <c r="K109" t="s">
        <v>53</v>
      </c>
      <c r="L109" t="s">
        <v>27</v>
      </c>
      <c r="M109">
        <v>7</v>
      </c>
      <c r="N109">
        <v>7</v>
      </c>
      <c r="O109">
        <v>6</v>
      </c>
      <c r="P109">
        <v>51.7</v>
      </c>
      <c r="Q109">
        <v>101.1</v>
      </c>
      <c r="R109">
        <v>50</v>
      </c>
      <c r="S109">
        <v>100</v>
      </c>
      <c r="T109">
        <v>75</v>
      </c>
      <c r="U109" t="s">
        <v>28</v>
      </c>
      <c r="V109">
        <v>6.086787234</v>
      </c>
      <c r="W109">
        <v>32.760053190000001</v>
      </c>
      <c r="X109">
        <v>7513.9780000000001</v>
      </c>
    </row>
    <row r="110" spans="1:24" x14ac:dyDescent="0.2">
      <c r="A110" t="s">
        <v>453</v>
      </c>
      <c r="B110" t="s">
        <v>335</v>
      </c>
      <c r="C110" t="s">
        <v>276</v>
      </c>
      <c r="D110" t="s">
        <v>55</v>
      </c>
      <c r="E110" t="s">
        <v>66</v>
      </c>
      <c r="F110" t="s">
        <v>208</v>
      </c>
      <c r="G110" t="s">
        <v>289</v>
      </c>
      <c r="H110" t="s">
        <v>209</v>
      </c>
      <c r="I110">
        <v>18252</v>
      </c>
      <c r="J110">
        <v>18224</v>
      </c>
      <c r="K110" t="s">
        <v>58</v>
      </c>
      <c r="L110" t="s">
        <v>27</v>
      </c>
      <c r="M110">
        <v>7</v>
      </c>
      <c r="N110">
        <v>7</v>
      </c>
      <c r="O110">
        <v>7</v>
      </c>
      <c r="P110">
        <v>26.8</v>
      </c>
      <c r="Q110">
        <v>51.2</v>
      </c>
      <c r="R110">
        <v>25</v>
      </c>
      <c r="S110">
        <v>50</v>
      </c>
      <c r="T110">
        <v>38</v>
      </c>
      <c r="U110" t="s">
        <v>28</v>
      </c>
      <c r="V110">
        <v>8.3911803280000008</v>
      </c>
      <c r="W110">
        <v>32.671803279999999</v>
      </c>
      <c r="X110">
        <v>18643.455999999998</v>
      </c>
    </row>
    <row r="111" spans="1:24" x14ac:dyDescent="0.2">
      <c r="A111" t="s">
        <v>454</v>
      </c>
      <c r="B111" t="s">
        <v>335</v>
      </c>
      <c r="C111" t="s">
        <v>276</v>
      </c>
      <c r="D111" t="s">
        <v>60</v>
      </c>
      <c r="E111" t="s">
        <v>66</v>
      </c>
      <c r="F111" t="s">
        <v>204</v>
      </c>
      <c r="G111" t="s">
        <v>291</v>
      </c>
      <c r="H111" t="s">
        <v>209</v>
      </c>
      <c r="I111">
        <v>19370</v>
      </c>
      <c r="J111">
        <v>19301</v>
      </c>
      <c r="K111" t="s">
        <v>63</v>
      </c>
      <c r="L111" t="s">
        <v>27</v>
      </c>
      <c r="M111">
        <v>7</v>
      </c>
      <c r="N111">
        <v>7</v>
      </c>
      <c r="O111">
        <v>8</v>
      </c>
      <c r="P111">
        <v>-1.4</v>
      </c>
      <c r="Q111">
        <v>26.2</v>
      </c>
      <c r="R111">
        <v>0</v>
      </c>
      <c r="S111">
        <v>25</v>
      </c>
      <c r="T111">
        <v>13</v>
      </c>
      <c r="U111" t="s">
        <v>28</v>
      </c>
      <c r="V111">
        <v>13.66659701</v>
      </c>
      <c r="W111">
        <v>32.510059699999999</v>
      </c>
      <c r="X111">
        <v>16724.355</v>
      </c>
    </row>
    <row r="112" spans="1:24" x14ac:dyDescent="0.2">
      <c r="A112" t="s">
        <v>455</v>
      </c>
      <c r="B112" t="s">
        <v>335</v>
      </c>
      <c r="C112" t="s">
        <v>276</v>
      </c>
      <c r="D112" t="s">
        <v>65</v>
      </c>
      <c r="E112" t="s">
        <v>93</v>
      </c>
      <c r="F112" t="s">
        <v>392</v>
      </c>
      <c r="G112" t="s">
        <v>277</v>
      </c>
      <c r="H112" t="s">
        <v>223</v>
      </c>
      <c r="I112">
        <v>7</v>
      </c>
      <c r="J112">
        <v>7</v>
      </c>
      <c r="K112" t="s">
        <v>68</v>
      </c>
      <c r="L112" t="s">
        <v>27</v>
      </c>
      <c r="M112">
        <v>7</v>
      </c>
      <c r="N112">
        <v>8</v>
      </c>
      <c r="O112">
        <v>1</v>
      </c>
      <c r="P112">
        <v>785</v>
      </c>
      <c r="Q112">
        <v>999.2</v>
      </c>
      <c r="R112">
        <v>800</v>
      </c>
      <c r="S112">
        <v>1000</v>
      </c>
      <c r="T112">
        <v>900</v>
      </c>
      <c r="U112" t="s">
        <v>69</v>
      </c>
      <c r="V112">
        <v>3.1384466020000001</v>
      </c>
      <c r="W112">
        <v>34.307281549999999</v>
      </c>
      <c r="X112">
        <v>8427.0519999999997</v>
      </c>
    </row>
    <row r="113" spans="1:24" x14ac:dyDescent="0.2">
      <c r="A113" t="s">
        <v>456</v>
      </c>
      <c r="B113" t="s">
        <v>335</v>
      </c>
      <c r="C113" t="s">
        <v>276</v>
      </c>
      <c r="D113" t="s">
        <v>71</v>
      </c>
      <c r="E113" t="s">
        <v>93</v>
      </c>
      <c r="F113" t="s">
        <v>272</v>
      </c>
      <c r="G113" t="s">
        <v>279</v>
      </c>
      <c r="H113" t="s">
        <v>223</v>
      </c>
      <c r="I113">
        <v>14230</v>
      </c>
      <c r="J113">
        <v>14155</v>
      </c>
      <c r="K113" t="s">
        <v>72</v>
      </c>
      <c r="L113" t="s">
        <v>27</v>
      </c>
      <c r="M113">
        <v>7</v>
      </c>
      <c r="N113">
        <v>8</v>
      </c>
      <c r="O113">
        <v>2</v>
      </c>
      <c r="P113">
        <v>600.9</v>
      </c>
      <c r="Q113">
        <v>785.3</v>
      </c>
      <c r="R113">
        <v>600</v>
      </c>
      <c r="S113">
        <v>800</v>
      </c>
      <c r="T113">
        <v>700</v>
      </c>
      <c r="U113" t="s">
        <v>69</v>
      </c>
      <c r="V113">
        <v>3.594142857</v>
      </c>
      <c r="W113">
        <v>34.209186809999999</v>
      </c>
      <c r="X113">
        <v>15909.348</v>
      </c>
    </row>
    <row r="114" spans="1:24" x14ac:dyDescent="0.2">
      <c r="A114" t="s">
        <v>457</v>
      </c>
      <c r="B114" t="s">
        <v>335</v>
      </c>
      <c r="C114" t="s">
        <v>276</v>
      </c>
      <c r="D114" t="s">
        <v>74</v>
      </c>
      <c r="E114" t="s">
        <v>93</v>
      </c>
      <c r="F114" t="s">
        <v>208</v>
      </c>
      <c r="G114" t="s">
        <v>281</v>
      </c>
      <c r="H114" t="s">
        <v>223</v>
      </c>
      <c r="I114">
        <v>17181</v>
      </c>
      <c r="J114">
        <v>16999</v>
      </c>
      <c r="K114" t="s">
        <v>75</v>
      </c>
      <c r="L114" t="s">
        <v>27</v>
      </c>
      <c r="M114">
        <v>7</v>
      </c>
      <c r="N114">
        <v>8</v>
      </c>
      <c r="O114">
        <v>3</v>
      </c>
      <c r="P114">
        <v>494.6</v>
      </c>
      <c r="Q114">
        <v>600.29999999999995</v>
      </c>
      <c r="R114">
        <v>400</v>
      </c>
      <c r="S114">
        <v>600</v>
      </c>
      <c r="T114">
        <v>500</v>
      </c>
      <c r="U114" t="s">
        <v>69</v>
      </c>
      <c r="V114">
        <v>3.9656976739999998</v>
      </c>
      <c r="W114">
        <v>34.121131779999999</v>
      </c>
      <c r="X114">
        <v>15572.016</v>
      </c>
    </row>
    <row r="115" spans="1:24" x14ac:dyDescent="0.2">
      <c r="A115" t="s">
        <v>458</v>
      </c>
      <c r="B115" t="s">
        <v>335</v>
      </c>
      <c r="C115" t="s">
        <v>276</v>
      </c>
      <c r="D115" t="s">
        <v>77</v>
      </c>
      <c r="E115" t="s">
        <v>93</v>
      </c>
      <c r="F115" t="s">
        <v>204</v>
      </c>
      <c r="G115" t="s">
        <v>283</v>
      </c>
      <c r="H115" t="s">
        <v>223</v>
      </c>
      <c r="I115">
        <v>15401</v>
      </c>
      <c r="J115">
        <v>15379</v>
      </c>
      <c r="K115" t="s">
        <v>78</v>
      </c>
      <c r="L115" t="s">
        <v>27</v>
      </c>
      <c r="M115">
        <v>7</v>
      </c>
      <c r="N115">
        <v>8</v>
      </c>
      <c r="O115">
        <v>4</v>
      </c>
      <c r="P115">
        <v>300.60000000000002</v>
      </c>
      <c r="Q115">
        <v>493.8</v>
      </c>
      <c r="R115">
        <v>200</v>
      </c>
      <c r="S115">
        <v>400</v>
      </c>
      <c r="T115">
        <v>300</v>
      </c>
      <c r="U115" t="s">
        <v>69</v>
      </c>
      <c r="V115">
        <v>4.3474369749999999</v>
      </c>
      <c r="W115">
        <v>33.939911760000001</v>
      </c>
      <c r="X115">
        <v>13574.009</v>
      </c>
    </row>
    <row r="116" spans="1:24" x14ac:dyDescent="0.2">
      <c r="A116" t="s">
        <v>459</v>
      </c>
      <c r="B116" t="s">
        <v>335</v>
      </c>
      <c r="C116" t="s">
        <v>276</v>
      </c>
      <c r="D116" t="s">
        <v>80</v>
      </c>
      <c r="E116" t="s">
        <v>119</v>
      </c>
      <c r="F116" t="s">
        <v>392</v>
      </c>
      <c r="G116" t="s">
        <v>285</v>
      </c>
      <c r="H116" t="s">
        <v>223</v>
      </c>
      <c r="I116">
        <v>8</v>
      </c>
      <c r="J116">
        <v>7</v>
      </c>
      <c r="K116" t="s">
        <v>81</v>
      </c>
      <c r="L116" t="s">
        <v>27</v>
      </c>
      <c r="M116">
        <v>7</v>
      </c>
      <c r="N116">
        <v>8</v>
      </c>
      <c r="O116">
        <v>5</v>
      </c>
      <c r="P116">
        <v>100.2</v>
      </c>
      <c r="Q116">
        <v>299.60000000000002</v>
      </c>
      <c r="R116">
        <v>100</v>
      </c>
      <c r="S116">
        <v>200</v>
      </c>
      <c r="T116">
        <v>150</v>
      </c>
      <c r="U116" t="s">
        <v>69</v>
      </c>
      <c r="V116">
        <v>5.4434299069999996</v>
      </c>
      <c r="W116">
        <v>33.631694699999997</v>
      </c>
      <c r="X116">
        <v>15130.449000000001</v>
      </c>
    </row>
    <row r="117" spans="1:24" x14ac:dyDescent="0.2">
      <c r="A117" t="s">
        <v>460</v>
      </c>
      <c r="B117" t="s">
        <v>335</v>
      </c>
      <c r="C117" t="s">
        <v>276</v>
      </c>
      <c r="D117" t="s">
        <v>83</v>
      </c>
      <c r="E117" t="s">
        <v>119</v>
      </c>
      <c r="F117" t="s">
        <v>272</v>
      </c>
      <c r="G117" t="s">
        <v>287</v>
      </c>
      <c r="H117" t="s">
        <v>223</v>
      </c>
      <c r="I117">
        <v>16722</v>
      </c>
      <c r="J117">
        <v>15989</v>
      </c>
      <c r="K117" t="s">
        <v>84</v>
      </c>
      <c r="L117" t="s">
        <v>27</v>
      </c>
      <c r="M117">
        <v>7</v>
      </c>
      <c r="N117">
        <v>8</v>
      </c>
      <c r="O117">
        <v>6</v>
      </c>
      <c r="P117">
        <v>51.1</v>
      </c>
      <c r="Q117">
        <v>98.7</v>
      </c>
      <c r="R117">
        <v>50</v>
      </c>
      <c r="S117">
        <v>100</v>
      </c>
      <c r="T117">
        <v>75</v>
      </c>
      <c r="U117" t="s">
        <v>69</v>
      </c>
      <c r="V117">
        <v>6.737816327</v>
      </c>
      <c r="W117">
        <v>32.745374150000004</v>
      </c>
      <c r="X117">
        <v>7420.4449999999997</v>
      </c>
    </row>
    <row r="118" spans="1:24" x14ac:dyDescent="0.2">
      <c r="A118" t="s">
        <v>461</v>
      </c>
      <c r="B118" t="s">
        <v>335</v>
      </c>
      <c r="C118" t="s">
        <v>276</v>
      </c>
      <c r="D118" t="s">
        <v>86</v>
      </c>
      <c r="E118" t="s">
        <v>119</v>
      </c>
      <c r="F118" t="s">
        <v>208</v>
      </c>
      <c r="G118" t="s">
        <v>289</v>
      </c>
      <c r="H118" t="s">
        <v>223</v>
      </c>
      <c r="I118">
        <v>35099</v>
      </c>
      <c r="J118">
        <v>34882</v>
      </c>
      <c r="K118" t="s">
        <v>87</v>
      </c>
      <c r="L118" t="s">
        <v>27</v>
      </c>
      <c r="M118">
        <v>7</v>
      </c>
      <c r="N118">
        <v>8</v>
      </c>
      <c r="O118">
        <v>7</v>
      </c>
      <c r="P118">
        <v>24.5</v>
      </c>
      <c r="Q118">
        <v>51.3</v>
      </c>
      <c r="R118">
        <v>25</v>
      </c>
      <c r="S118">
        <v>50</v>
      </c>
      <c r="T118">
        <v>38</v>
      </c>
      <c r="U118" t="s">
        <v>69</v>
      </c>
      <c r="V118">
        <v>9.7718904109999993</v>
      </c>
      <c r="W118">
        <v>32.628780820000003</v>
      </c>
      <c r="X118">
        <v>14692.797</v>
      </c>
    </row>
    <row r="119" spans="1:24" x14ac:dyDescent="0.2">
      <c r="A119" t="s">
        <v>462</v>
      </c>
      <c r="B119" t="s">
        <v>335</v>
      </c>
      <c r="C119" t="s">
        <v>276</v>
      </c>
      <c r="D119" t="s">
        <v>89</v>
      </c>
      <c r="E119" t="s">
        <v>119</v>
      </c>
      <c r="F119" t="s">
        <v>204</v>
      </c>
      <c r="G119" t="s">
        <v>291</v>
      </c>
      <c r="H119" t="s">
        <v>223</v>
      </c>
      <c r="I119">
        <v>15107</v>
      </c>
      <c r="J119">
        <v>15015</v>
      </c>
      <c r="K119" t="s">
        <v>90</v>
      </c>
      <c r="L119" t="s">
        <v>27</v>
      </c>
      <c r="M119">
        <v>7</v>
      </c>
      <c r="N119">
        <v>8</v>
      </c>
      <c r="O119">
        <v>8</v>
      </c>
      <c r="P119">
        <v>-0.3</v>
      </c>
      <c r="Q119">
        <v>24.2</v>
      </c>
      <c r="R119">
        <v>0</v>
      </c>
      <c r="S119">
        <v>25</v>
      </c>
      <c r="T119">
        <v>13</v>
      </c>
      <c r="U119" t="s">
        <v>69</v>
      </c>
      <c r="V119">
        <v>14.2280991</v>
      </c>
      <c r="W119">
        <v>32.528639640000002</v>
      </c>
      <c r="X119">
        <v>17435.973000000002</v>
      </c>
    </row>
    <row r="120" spans="1:24" x14ac:dyDescent="0.2">
      <c r="A120" t="s">
        <v>463</v>
      </c>
      <c r="B120" t="s">
        <v>335</v>
      </c>
      <c r="C120" t="s">
        <v>276</v>
      </c>
      <c r="D120" t="s">
        <v>92</v>
      </c>
      <c r="E120" t="s">
        <v>145</v>
      </c>
      <c r="F120" t="s">
        <v>392</v>
      </c>
      <c r="G120" t="s">
        <v>277</v>
      </c>
      <c r="H120" t="s">
        <v>233</v>
      </c>
      <c r="I120">
        <v>5</v>
      </c>
      <c r="J120">
        <v>5</v>
      </c>
      <c r="K120" t="s">
        <v>95</v>
      </c>
      <c r="L120" t="s">
        <v>27</v>
      </c>
      <c r="M120">
        <v>15</v>
      </c>
      <c r="N120">
        <v>11</v>
      </c>
      <c r="O120">
        <v>1</v>
      </c>
      <c r="P120">
        <v>801.2</v>
      </c>
      <c r="Q120">
        <v>1000.4</v>
      </c>
      <c r="R120">
        <v>800</v>
      </c>
      <c r="S120">
        <v>1000</v>
      </c>
      <c r="T120">
        <v>900</v>
      </c>
      <c r="U120" t="s">
        <v>28</v>
      </c>
      <c r="V120">
        <v>3.4538469749999998</v>
      </c>
      <c r="W120">
        <v>34.271071169999999</v>
      </c>
      <c r="X120">
        <v>16515.694</v>
      </c>
    </row>
    <row r="121" spans="1:24" x14ac:dyDescent="0.2">
      <c r="A121" t="s">
        <v>464</v>
      </c>
      <c r="B121" t="s">
        <v>335</v>
      </c>
      <c r="C121" t="s">
        <v>276</v>
      </c>
      <c r="D121" t="s">
        <v>97</v>
      </c>
      <c r="E121" t="s">
        <v>145</v>
      </c>
      <c r="F121" t="s">
        <v>272</v>
      </c>
      <c r="G121" t="s">
        <v>279</v>
      </c>
      <c r="H121" t="s">
        <v>233</v>
      </c>
      <c r="I121">
        <v>12934</v>
      </c>
      <c r="J121">
        <v>12824</v>
      </c>
      <c r="K121" t="s">
        <v>98</v>
      </c>
      <c r="L121" t="s">
        <v>27</v>
      </c>
      <c r="M121">
        <v>15</v>
      </c>
      <c r="N121">
        <v>11</v>
      </c>
      <c r="O121">
        <v>2</v>
      </c>
      <c r="P121">
        <v>601.5</v>
      </c>
      <c r="Q121">
        <v>800.5</v>
      </c>
      <c r="R121">
        <v>600</v>
      </c>
      <c r="S121">
        <v>800</v>
      </c>
      <c r="T121">
        <v>700</v>
      </c>
      <c r="U121" t="s">
        <v>28</v>
      </c>
      <c r="V121">
        <v>3.903446701</v>
      </c>
      <c r="W121">
        <v>34.14325127</v>
      </c>
      <c r="X121">
        <v>15302.317999999999</v>
      </c>
    </row>
    <row r="122" spans="1:24" x14ac:dyDescent="0.2">
      <c r="A122" t="s">
        <v>465</v>
      </c>
      <c r="B122" t="s">
        <v>335</v>
      </c>
      <c r="C122" t="s">
        <v>276</v>
      </c>
      <c r="D122" t="s">
        <v>100</v>
      </c>
      <c r="E122" t="s">
        <v>145</v>
      </c>
      <c r="F122" t="s">
        <v>208</v>
      </c>
      <c r="G122" t="s">
        <v>281</v>
      </c>
      <c r="H122" t="s">
        <v>233</v>
      </c>
      <c r="I122">
        <v>28111</v>
      </c>
      <c r="J122">
        <v>28012</v>
      </c>
      <c r="K122" t="s">
        <v>101</v>
      </c>
      <c r="L122" t="s">
        <v>27</v>
      </c>
      <c r="M122">
        <v>15</v>
      </c>
      <c r="N122">
        <v>11</v>
      </c>
      <c r="O122">
        <v>3</v>
      </c>
      <c r="P122">
        <v>400.8</v>
      </c>
      <c r="Q122">
        <v>601.1</v>
      </c>
      <c r="R122">
        <v>400</v>
      </c>
      <c r="S122">
        <v>600</v>
      </c>
      <c r="T122">
        <v>500</v>
      </c>
      <c r="U122" t="s">
        <v>28</v>
      </c>
      <c r="V122">
        <v>4.8128966789999996</v>
      </c>
      <c r="W122">
        <v>33.982047970000004</v>
      </c>
      <c r="X122">
        <v>15117.466</v>
      </c>
    </row>
    <row r="123" spans="1:24" x14ac:dyDescent="0.2">
      <c r="A123" t="s">
        <v>466</v>
      </c>
      <c r="B123" t="s">
        <v>335</v>
      </c>
      <c r="C123" t="s">
        <v>276</v>
      </c>
      <c r="D123" t="s">
        <v>103</v>
      </c>
      <c r="E123" t="s">
        <v>145</v>
      </c>
      <c r="F123" t="s">
        <v>204</v>
      </c>
      <c r="G123" t="s">
        <v>283</v>
      </c>
      <c r="H123" t="s">
        <v>233</v>
      </c>
      <c r="I123">
        <v>23511</v>
      </c>
      <c r="J123">
        <v>23377</v>
      </c>
      <c r="K123" t="s">
        <v>104</v>
      </c>
      <c r="L123" t="s">
        <v>27</v>
      </c>
      <c r="M123">
        <v>15</v>
      </c>
      <c r="N123">
        <v>11</v>
      </c>
      <c r="O123">
        <v>4</v>
      </c>
      <c r="P123">
        <v>201.4</v>
      </c>
      <c r="Q123">
        <v>400.4</v>
      </c>
      <c r="R123">
        <v>200</v>
      </c>
      <c r="S123">
        <v>400</v>
      </c>
      <c r="T123">
        <v>300</v>
      </c>
      <c r="U123" t="s">
        <v>28</v>
      </c>
      <c r="V123">
        <v>7.0107637540000001</v>
      </c>
      <c r="W123">
        <v>33.92500647</v>
      </c>
      <c r="X123">
        <v>15137.368</v>
      </c>
    </row>
    <row r="124" spans="1:24" x14ac:dyDescent="0.2">
      <c r="A124" t="s">
        <v>467</v>
      </c>
      <c r="B124" t="s">
        <v>335</v>
      </c>
      <c r="C124" t="s">
        <v>276</v>
      </c>
      <c r="D124" t="s">
        <v>106</v>
      </c>
      <c r="E124" t="s">
        <v>171</v>
      </c>
      <c r="F124" t="s">
        <v>392</v>
      </c>
      <c r="G124" t="s">
        <v>285</v>
      </c>
      <c r="H124" t="s">
        <v>233</v>
      </c>
      <c r="I124">
        <v>13</v>
      </c>
      <c r="J124">
        <v>13</v>
      </c>
      <c r="K124" t="s">
        <v>107</v>
      </c>
      <c r="L124" t="s">
        <v>27</v>
      </c>
      <c r="M124">
        <v>15</v>
      </c>
      <c r="N124">
        <v>11</v>
      </c>
      <c r="O124">
        <v>5</v>
      </c>
      <c r="P124">
        <v>102.6</v>
      </c>
      <c r="Q124">
        <v>200.7</v>
      </c>
      <c r="R124">
        <v>100</v>
      </c>
      <c r="S124">
        <v>200</v>
      </c>
      <c r="T124">
        <v>150</v>
      </c>
      <c r="U124" t="s">
        <v>28</v>
      </c>
      <c r="V124">
        <v>8.4974320989999992</v>
      </c>
      <c r="W124">
        <v>33.446851850000002</v>
      </c>
      <c r="X124">
        <v>17043.828000000001</v>
      </c>
    </row>
    <row r="125" spans="1:24" x14ac:dyDescent="0.2">
      <c r="A125" t="s">
        <v>468</v>
      </c>
      <c r="B125" t="s">
        <v>335</v>
      </c>
      <c r="C125" t="s">
        <v>276</v>
      </c>
      <c r="D125" t="s">
        <v>109</v>
      </c>
      <c r="E125" t="s">
        <v>171</v>
      </c>
      <c r="F125" t="s">
        <v>272</v>
      </c>
      <c r="G125" t="s">
        <v>287</v>
      </c>
      <c r="H125" t="s">
        <v>233</v>
      </c>
      <c r="I125">
        <v>24322</v>
      </c>
      <c r="J125">
        <v>24225</v>
      </c>
      <c r="K125" t="s">
        <v>110</v>
      </c>
      <c r="L125" t="s">
        <v>27</v>
      </c>
      <c r="M125">
        <v>15</v>
      </c>
      <c r="N125">
        <v>11</v>
      </c>
      <c r="O125">
        <v>6</v>
      </c>
      <c r="P125">
        <v>52.2</v>
      </c>
      <c r="Q125">
        <v>102.2</v>
      </c>
      <c r="R125">
        <v>50</v>
      </c>
      <c r="S125">
        <v>100</v>
      </c>
      <c r="T125">
        <v>75</v>
      </c>
      <c r="U125" t="s">
        <v>28</v>
      </c>
      <c r="V125">
        <v>9.5305471700000002</v>
      </c>
      <c r="W125">
        <v>32.912924529999998</v>
      </c>
      <c r="X125">
        <v>18343.363000000001</v>
      </c>
    </row>
    <row r="126" spans="1:24" x14ac:dyDescent="0.2">
      <c r="A126" t="s">
        <v>469</v>
      </c>
      <c r="B126" t="s">
        <v>335</v>
      </c>
      <c r="C126" t="s">
        <v>276</v>
      </c>
      <c r="D126" t="s">
        <v>112</v>
      </c>
      <c r="E126" t="s">
        <v>171</v>
      </c>
      <c r="F126" t="s">
        <v>208</v>
      </c>
      <c r="G126" t="s">
        <v>289</v>
      </c>
      <c r="H126" t="s">
        <v>233</v>
      </c>
      <c r="I126">
        <v>28677</v>
      </c>
      <c r="J126">
        <v>28608</v>
      </c>
      <c r="K126" t="s">
        <v>113</v>
      </c>
      <c r="L126" t="s">
        <v>27</v>
      </c>
      <c r="M126">
        <v>15</v>
      </c>
      <c r="N126">
        <v>11</v>
      </c>
      <c r="O126">
        <v>7</v>
      </c>
      <c r="P126">
        <v>25.8</v>
      </c>
      <c r="Q126">
        <v>51.8</v>
      </c>
      <c r="R126">
        <v>25</v>
      </c>
      <c r="S126">
        <v>50</v>
      </c>
      <c r="T126">
        <v>38</v>
      </c>
      <c r="U126" t="s">
        <v>28</v>
      </c>
      <c r="V126">
        <v>12.4443964</v>
      </c>
      <c r="W126">
        <v>32.750810809999997</v>
      </c>
      <c r="X126">
        <v>15127.502</v>
      </c>
    </row>
    <row r="127" spans="1:24" x14ac:dyDescent="0.2">
      <c r="A127" t="s">
        <v>470</v>
      </c>
      <c r="B127" t="s">
        <v>335</v>
      </c>
      <c r="C127" t="s">
        <v>276</v>
      </c>
      <c r="D127" t="s">
        <v>115</v>
      </c>
      <c r="E127" t="s">
        <v>171</v>
      </c>
      <c r="F127" t="s">
        <v>204</v>
      </c>
      <c r="G127" t="s">
        <v>291</v>
      </c>
      <c r="H127" t="s">
        <v>233</v>
      </c>
      <c r="I127">
        <v>6222</v>
      </c>
      <c r="J127">
        <v>4663</v>
      </c>
      <c r="K127" t="s">
        <v>116</v>
      </c>
      <c r="L127" t="s">
        <v>27</v>
      </c>
      <c r="M127">
        <v>15</v>
      </c>
      <c r="N127">
        <v>11</v>
      </c>
      <c r="O127">
        <v>8</v>
      </c>
      <c r="P127">
        <v>0.3</v>
      </c>
      <c r="Q127">
        <v>25.7</v>
      </c>
      <c r="R127">
        <v>0</v>
      </c>
      <c r="S127">
        <v>25</v>
      </c>
      <c r="T127">
        <v>13</v>
      </c>
      <c r="U127" t="s">
        <v>28</v>
      </c>
      <c r="V127">
        <v>17.535264000000002</v>
      </c>
      <c r="W127">
        <v>32.766112</v>
      </c>
      <c r="X127">
        <v>16776.915000000001</v>
      </c>
    </row>
    <row r="128" spans="1:24" x14ac:dyDescent="0.2">
      <c r="A128" t="s">
        <v>471</v>
      </c>
      <c r="B128" t="s">
        <v>335</v>
      </c>
      <c r="C128" t="s">
        <v>276</v>
      </c>
      <c r="D128" t="s">
        <v>118</v>
      </c>
      <c r="E128" t="s">
        <v>213</v>
      </c>
      <c r="F128" t="s">
        <v>392</v>
      </c>
      <c r="G128" t="s">
        <v>277</v>
      </c>
      <c r="H128" t="s">
        <v>243</v>
      </c>
      <c r="I128">
        <v>9</v>
      </c>
      <c r="J128">
        <v>9</v>
      </c>
      <c r="K128" t="s">
        <v>121</v>
      </c>
      <c r="L128" t="s">
        <v>27</v>
      </c>
      <c r="M128">
        <v>15</v>
      </c>
      <c r="N128">
        <v>12</v>
      </c>
      <c r="O128">
        <v>1</v>
      </c>
      <c r="P128">
        <v>799.3</v>
      </c>
      <c r="Q128">
        <v>998.2</v>
      </c>
      <c r="R128">
        <v>800</v>
      </c>
      <c r="S128">
        <v>1000</v>
      </c>
      <c r="T128">
        <v>900</v>
      </c>
      <c r="U128" t="s">
        <v>69</v>
      </c>
      <c r="V128">
        <v>3.4402536760000002</v>
      </c>
      <c r="W128">
        <v>34.281084559999996</v>
      </c>
      <c r="X128">
        <v>13424.722</v>
      </c>
    </row>
    <row r="129" spans="1:24" x14ac:dyDescent="0.2">
      <c r="A129" t="s">
        <v>472</v>
      </c>
      <c r="B129" t="s">
        <v>335</v>
      </c>
      <c r="C129" t="s">
        <v>276</v>
      </c>
      <c r="D129" t="s">
        <v>123</v>
      </c>
      <c r="E129" t="s">
        <v>213</v>
      </c>
      <c r="F129" t="s">
        <v>272</v>
      </c>
      <c r="G129" t="s">
        <v>279</v>
      </c>
      <c r="H129" t="s">
        <v>243</v>
      </c>
      <c r="I129">
        <v>12430</v>
      </c>
      <c r="J129">
        <v>12266</v>
      </c>
      <c r="K129" t="s">
        <v>124</v>
      </c>
      <c r="L129" t="s">
        <v>27</v>
      </c>
      <c r="M129">
        <v>15</v>
      </c>
      <c r="N129">
        <v>12</v>
      </c>
      <c r="O129">
        <v>2</v>
      </c>
      <c r="P129">
        <v>699.8</v>
      </c>
      <c r="Q129">
        <v>798</v>
      </c>
      <c r="R129">
        <v>600</v>
      </c>
      <c r="S129">
        <v>800</v>
      </c>
      <c r="T129">
        <v>700</v>
      </c>
      <c r="U129" t="s">
        <v>69</v>
      </c>
      <c r="V129">
        <v>3.804479798</v>
      </c>
      <c r="W129">
        <v>34.16780808</v>
      </c>
      <c r="X129">
        <v>15331.382</v>
      </c>
    </row>
    <row r="130" spans="1:24" x14ac:dyDescent="0.2">
      <c r="A130" t="s">
        <v>473</v>
      </c>
      <c r="B130" t="s">
        <v>335</v>
      </c>
      <c r="C130" t="s">
        <v>276</v>
      </c>
      <c r="D130" t="s">
        <v>126</v>
      </c>
      <c r="E130" t="s">
        <v>213</v>
      </c>
      <c r="F130" t="s">
        <v>208</v>
      </c>
      <c r="G130" t="s">
        <v>281</v>
      </c>
      <c r="H130" t="s">
        <v>243</v>
      </c>
      <c r="I130">
        <v>14759</v>
      </c>
      <c r="J130">
        <v>14746</v>
      </c>
      <c r="K130" t="s">
        <v>127</v>
      </c>
      <c r="L130" t="s">
        <v>27</v>
      </c>
      <c r="M130">
        <v>15</v>
      </c>
      <c r="N130">
        <v>12</v>
      </c>
      <c r="O130">
        <v>3</v>
      </c>
      <c r="P130">
        <v>399.4</v>
      </c>
      <c r="Q130">
        <v>699.5</v>
      </c>
      <c r="R130">
        <v>400</v>
      </c>
      <c r="S130">
        <v>600</v>
      </c>
      <c r="T130">
        <v>500</v>
      </c>
      <c r="U130" t="s">
        <v>69</v>
      </c>
      <c r="V130">
        <v>4.6398329240000002</v>
      </c>
      <c r="W130">
        <v>34.00551351</v>
      </c>
      <c r="X130">
        <v>16161.263999999999</v>
      </c>
    </row>
    <row r="131" spans="1:24" x14ac:dyDescent="0.2">
      <c r="A131" t="s">
        <v>474</v>
      </c>
      <c r="B131" t="s">
        <v>335</v>
      </c>
      <c r="C131" t="s">
        <v>276</v>
      </c>
      <c r="D131" t="s">
        <v>129</v>
      </c>
      <c r="E131" t="s">
        <v>213</v>
      </c>
      <c r="F131" t="s">
        <v>204</v>
      </c>
      <c r="G131" t="s">
        <v>283</v>
      </c>
      <c r="H131" t="s">
        <v>243</v>
      </c>
      <c r="I131">
        <v>12537</v>
      </c>
      <c r="J131">
        <v>12214</v>
      </c>
      <c r="K131" t="s">
        <v>130</v>
      </c>
      <c r="L131" t="s">
        <v>27</v>
      </c>
      <c r="M131">
        <v>15</v>
      </c>
      <c r="N131">
        <v>12</v>
      </c>
      <c r="O131">
        <v>4</v>
      </c>
      <c r="P131">
        <v>184.4</v>
      </c>
      <c r="Q131">
        <v>398.1</v>
      </c>
      <c r="R131">
        <v>200</v>
      </c>
      <c r="S131">
        <v>400</v>
      </c>
      <c r="T131">
        <v>300</v>
      </c>
      <c r="U131" t="s">
        <v>69</v>
      </c>
      <c r="V131">
        <v>7.0311581199999997</v>
      </c>
      <c r="W131">
        <v>33.906696580000002</v>
      </c>
      <c r="X131">
        <v>15077.48</v>
      </c>
    </row>
    <row r="132" spans="1:24" x14ac:dyDescent="0.2">
      <c r="A132" t="s">
        <v>475</v>
      </c>
      <c r="B132" t="s">
        <v>335</v>
      </c>
      <c r="C132" t="s">
        <v>276</v>
      </c>
      <c r="D132" t="s">
        <v>132</v>
      </c>
      <c r="E132" t="s">
        <v>222</v>
      </c>
      <c r="F132" t="s">
        <v>392</v>
      </c>
      <c r="G132" t="s">
        <v>285</v>
      </c>
      <c r="H132" t="s">
        <v>243</v>
      </c>
      <c r="I132">
        <v>0</v>
      </c>
      <c r="J132">
        <v>0</v>
      </c>
      <c r="K132" t="s">
        <v>133</v>
      </c>
      <c r="L132" t="s">
        <v>27</v>
      </c>
      <c r="M132">
        <v>15</v>
      </c>
      <c r="N132">
        <v>12</v>
      </c>
      <c r="O132">
        <v>5</v>
      </c>
      <c r="P132">
        <v>101.1</v>
      </c>
      <c r="Q132">
        <v>183.9</v>
      </c>
      <c r="R132">
        <v>100</v>
      </c>
      <c r="S132">
        <v>200</v>
      </c>
      <c r="T132">
        <v>150</v>
      </c>
      <c r="U132" t="s">
        <v>69</v>
      </c>
      <c r="V132">
        <v>8.5873038669999993</v>
      </c>
      <c r="W132">
        <v>33.304712709999997</v>
      </c>
      <c r="X132">
        <v>10652.880999999999</v>
      </c>
    </row>
    <row r="133" spans="1:24" x14ac:dyDescent="0.2">
      <c r="A133" t="s">
        <v>476</v>
      </c>
      <c r="B133" t="s">
        <v>335</v>
      </c>
      <c r="C133" t="s">
        <v>276</v>
      </c>
      <c r="D133" t="s">
        <v>135</v>
      </c>
      <c r="E133" t="s">
        <v>222</v>
      </c>
      <c r="F133" t="s">
        <v>272</v>
      </c>
      <c r="G133" t="s">
        <v>287</v>
      </c>
      <c r="H133" t="s">
        <v>243</v>
      </c>
      <c r="I133">
        <v>6783</v>
      </c>
      <c r="J133">
        <v>6307</v>
      </c>
      <c r="K133" t="s">
        <v>136</v>
      </c>
      <c r="L133" t="s">
        <v>27</v>
      </c>
      <c r="M133">
        <v>15</v>
      </c>
      <c r="N133">
        <v>12</v>
      </c>
      <c r="O133">
        <v>6</v>
      </c>
      <c r="P133">
        <v>51.4</v>
      </c>
      <c r="Q133">
        <v>101.3</v>
      </c>
      <c r="R133">
        <v>50</v>
      </c>
      <c r="S133">
        <v>100</v>
      </c>
      <c r="T133">
        <v>75</v>
      </c>
      <c r="U133" t="s">
        <v>69</v>
      </c>
      <c r="V133">
        <v>9.2238076919999994</v>
      </c>
      <c r="W133">
        <v>32.864184620000003</v>
      </c>
      <c r="X133">
        <v>8530.4130000000005</v>
      </c>
    </row>
    <row r="134" spans="1:24" x14ac:dyDescent="0.2">
      <c r="A134" t="s">
        <v>477</v>
      </c>
      <c r="B134" t="s">
        <v>335</v>
      </c>
      <c r="C134" t="s">
        <v>276</v>
      </c>
      <c r="D134" t="s">
        <v>138</v>
      </c>
      <c r="E134" t="s">
        <v>222</v>
      </c>
      <c r="F134" t="s">
        <v>208</v>
      </c>
      <c r="G134" t="s">
        <v>289</v>
      </c>
      <c r="H134" t="s">
        <v>243</v>
      </c>
      <c r="I134">
        <v>25789</v>
      </c>
      <c r="J134">
        <v>25493</v>
      </c>
      <c r="K134" t="s">
        <v>139</v>
      </c>
      <c r="L134" t="s">
        <v>27</v>
      </c>
      <c r="M134">
        <v>15</v>
      </c>
      <c r="N134">
        <v>12</v>
      </c>
      <c r="O134">
        <v>7</v>
      </c>
      <c r="P134">
        <v>25.5</v>
      </c>
      <c r="Q134">
        <v>51.9</v>
      </c>
      <c r="R134">
        <v>25</v>
      </c>
      <c r="S134">
        <v>50</v>
      </c>
      <c r="T134">
        <v>38</v>
      </c>
      <c r="U134" t="s">
        <v>69</v>
      </c>
      <c r="V134">
        <v>12.62259223</v>
      </c>
      <c r="W134">
        <v>32.745961170000001</v>
      </c>
      <c r="X134">
        <v>15504.858</v>
      </c>
    </row>
    <row r="135" spans="1:24" x14ac:dyDescent="0.2">
      <c r="A135" t="s">
        <v>478</v>
      </c>
      <c r="B135" t="s">
        <v>335</v>
      </c>
      <c r="C135" t="s">
        <v>276</v>
      </c>
      <c r="D135" t="s">
        <v>141</v>
      </c>
      <c r="E135" t="s">
        <v>222</v>
      </c>
      <c r="F135" t="s">
        <v>204</v>
      </c>
      <c r="G135" t="s">
        <v>291</v>
      </c>
      <c r="H135" t="s">
        <v>243</v>
      </c>
      <c r="I135">
        <v>15658</v>
      </c>
      <c r="J135">
        <v>15527</v>
      </c>
      <c r="K135" t="s">
        <v>142</v>
      </c>
      <c r="L135" t="s">
        <v>27</v>
      </c>
      <c r="M135">
        <v>15</v>
      </c>
      <c r="N135">
        <v>12</v>
      </c>
      <c r="O135">
        <v>8</v>
      </c>
      <c r="P135">
        <v>-0.6</v>
      </c>
      <c r="Q135">
        <v>25.2</v>
      </c>
      <c r="R135">
        <v>0</v>
      </c>
      <c r="S135">
        <v>25</v>
      </c>
      <c r="T135">
        <v>13</v>
      </c>
      <c r="U135" t="s">
        <v>69</v>
      </c>
      <c r="V135">
        <v>17.452018519999999</v>
      </c>
      <c r="W135">
        <v>32.786601849999997</v>
      </c>
      <c r="X135">
        <v>15730.873</v>
      </c>
    </row>
    <row r="136" spans="1:24" x14ac:dyDescent="0.2">
      <c r="A136" t="s">
        <v>479</v>
      </c>
      <c r="B136" t="s">
        <v>335</v>
      </c>
      <c r="C136" t="s">
        <v>276</v>
      </c>
      <c r="D136" t="s">
        <v>144</v>
      </c>
      <c r="E136" t="s">
        <v>232</v>
      </c>
      <c r="F136" t="s">
        <v>392</v>
      </c>
      <c r="G136" t="s">
        <v>277</v>
      </c>
      <c r="H136" t="s">
        <v>253</v>
      </c>
      <c r="I136">
        <v>6</v>
      </c>
      <c r="J136">
        <v>6</v>
      </c>
      <c r="K136" t="s">
        <v>147</v>
      </c>
      <c r="L136" t="s">
        <v>27</v>
      </c>
      <c r="M136">
        <v>34</v>
      </c>
      <c r="N136">
        <v>26</v>
      </c>
      <c r="O136">
        <v>1</v>
      </c>
      <c r="P136">
        <v>800.3</v>
      </c>
      <c r="Q136">
        <v>1000.8</v>
      </c>
      <c r="R136">
        <v>800</v>
      </c>
      <c r="S136">
        <v>1000</v>
      </c>
      <c r="T136">
        <v>900</v>
      </c>
      <c r="U136" t="s">
        <v>69</v>
      </c>
      <c r="V136">
        <v>3.923738095</v>
      </c>
      <c r="W136">
        <v>34.349753970000002</v>
      </c>
      <c r="X136">
        <v>15216.749</v>
      </c>
    </row>
    <row r="137" spans="1:24" x14ac:dyDescent="0.2">
      <c r="A137" t="s">
        <v>480</v>
      </c>
      <c r="B137" t="s">
        <v>335</v>
      </c>
      <c r="C137" t="s">
        <v>276</v>
      </c>
      <c r="D137" t="s">
        <v>149</v>
      </c>
      <c r="E137" t="s">
        <v>232</v>
      </c>
      <c r="F137" t="s">
        <v>272</v>
      </c>
      <c r="G137" t="s">
        <v>279</v>
      </c>
      <c r="H137" t="s">
        <v>253</v>
      </c>
      <c r="I137">
        <v>15157</v>
      </c>
      <c r="J137">
        <v>15116</v>
      </c>
      <c r="K137" t="s">
        <v>150</v>
      </c>
      <c r="L137" t="s">
        <v>27</v>
      </c>
      <c r="M137">
        <v>34</v>
      </c>
      <c r="N137">
        <v>26</v>
      </c>
      <c r="O137">
        <v>2</v>
      </c>
      <c r="P137">
        <v>600.4</v>
      </c>
      <c r="Q137">
        <v>799.8</v>
      </c>
      <c r="R137">
        <v>600</v>
      </c>
      <c r="S137">
        <v>800</v>
      </c>
      <c r="T137">
        <v>700</v>
      </c>
      <c r="U137" t="s">
        <v>69</v>
      </c>
      <c r="V137">
        <v>4.4812391299999996</v>
      </c>
      <c r="W137">
        <v>34.184381989999999</v>
      </c>
      <c r="X137">
        <v>15645.485000000001</v>
      </c>
    </row>
    <row r="138" spans="1:24" x14ac:dyDescent="0.2">
      <c r="A138" t="s">
        <v>481</v>
      </c>
      <c r="B138" t="s">
        <v>335</v>
      </c>
      <c r="C138" t="s">
        <v>276</v>
      </c>
      <c r="D138" t="s">
        <v>152</v>
      </c>
      <c r="E138" t="s">
        <v>232</v>
      </c>
      <c r="F138" t="s">
        <v>208</v>
      </c>
      <c r="G138" t="s">
        <v>281</v>
      </c>
      <c r="H138" t="s">
        <v>253</v>
      </c>
      <c r="I138">
        <v>11189</v>
      </c>
      <c r="J138">
        <v>10991</v>
      </c>
      <c r="K138" t="s">
        <v>153</v>
      </c>
      <c r="L138" t="s">
        <v>27</v>
      </c>
      <c r="M138">
        <v>34</v>
      </c>
      <c r="N138">
        <v>26</v>
      </c>
      <c r="O138">
        <v>3</v>
      </c>
      <c r="P138">
        <v>401.9</v>
      </c>
      <c r="Q138">
        <v>600.1</v>
      </c>
      <c r="R138">
        <v>400</v>
      </c>
      <c r="S138">
        <v>600</v>
      </c>
      <c r="T138">
        <v>500</v>
      </c>
      <c r="U138" t="s">
        <v>69</v>
      </c>
      <c r="V138">
        <v>5.5798587570000002</v>
      </c>
      <c r="W138">
        <v>34.03598023</v>
      </c>
      <c r="X138">
        <v>15135.923000000001</v>
      </c>
    </row>
    <row r="139" spans="1:24" x14ac:dyDescent="0.2">
      <c r="A139" t="s">
        <v>482</v>
      </c>
      <c r="B139" t="s">
        <v>335</v>
      </c>
      <c r="C139" t="s">
        <v>276</v>
      </c>
      <c r="D139" t="s">
        <v>155</v>
      </c>
      <c r="E139" t="s">
        <v>232</v>
      </c>
      <c r="F139" t="s">
        <v>204</v>
      </c>
      <c r="G139" t="s">
        <v>283</v>
      </c>
      <c r="H139" t="s">
        <v>253</v>
      </c>
      <c r="I139">
        <v>13207</v>
      </c>
      <c r="J139">
        <v>9653</v>
      </c>
      <c r="K139" t="s">
        <v>156</v>
      </c>
      <c r="L139" t="s">
        <v>27</v>
      </c>
      <c r="M139">
        <v>34</v>
      </c>
      <c r="N139">
        <v>26</v>
      </c>
      <c r="O139">
        <v>4</v>
      </c>
      <c r="P139">
        <v>200.3</v>
      </c>
      <c r="Q139">
        <v>401.2</v>
      </c>
      <c r="R139">
        <v>200</v>
      </c>
      <c r="S139">
        <v>400</v>
      </c>
      <c r="T139">
        <v>300</v>
      </c>
      <c r="U139" t="s">
        <v>69</v>
      </c>
      <c r="V139">
        <v>7.9988314090000001</v>
      </c>
      <c r="W139">
        <v>33.913498850000003</v>
      </c>
      <c r="X139">
        <v>13169.357</v>
      </c>
    </row>
    <row r="140" spans="1:24" x14ac:dyDescent="0.2">
      <c r="A140" t="s">
        <v>483</v>
      </c>
      <c r="B140" t="s">
        <v>335</v>
      </c>
      <c r="C140" t="s">
        <v>276</v>
      </c>
      <c r="D140" t="s">
        <v>158</v>
      </c>
      <c r="E140" t="s">
        <v>242</v>
      </c>
      <c r="F140" t="s">
        <v>392</v>
      </c>
      <c r="G140" t="s">
        <v>285</v>
      </c>
      <c r="H140" t="s">
        <v>253</v>
      </c>
      <c r="I140">
        <v>6</v>
      </c>
      <c r="J140">
        <v>4</v>
      </c>
      <c r="K140" t="s">
        <v>159</v>
      </c>
      <c r="L140" t="s">
        <v>27</v>
      </c>
      <c r="M140">
        <v>34</v>
      </c>
      <c r="N140">
        <v>26</v>
      </c>
      <c r="O140">
        <v>5</v>
      </c>
      <c r="P140">
        <v>101.6</v>
      </c>
      <c r="Q140">
        <v>200.3</v>
      </c>
      <c r="R140">
        <v>100</v>
      </c>
      <c r="S140">
        <v>200</v>
      </c>
      <c r="T140">
        <v>150</v>
      </c>
      <c r="U140" t="s">
        <v>69</v>
      </c>
      <c r="V140">
        <v>12.496359590000001</v>
      </c>
      <c r="W140">
        <v>33.667164380000003</v>
      </c>
      <c r="X140">
        <v>8323.9480000000003</v>
      </c>
    </row>
    <row r="141" spans="1:24" x14ac:dyDescent="0.2">
      <c r="A141" t="s">
        <v>484</v>
      </c>
      <c r="B141" t="s">
        <v>335</v>
      </c>
      <c r="C141" t="s">
        <v>276</v>
      </c>
      <c r="D141" t="s">
        <v>161</v>
      </c>
      <c r="E141" t="s">
        <v>242</v>
      </c>
      <c r="F141" t="s">
        <v>272</v>
      </c>
      <c r="G141" t="s">
        <v>287</v>
      </c>
      <c r="H141" t="s">
        <v>253</v>
      </c>
      <c r="I141">
        <v>23742</v>
      </c>
      <c r="J141">
        <v>18318</v>
      </c>
      <c r="K141" t="s">
        <v>162</v>
      </c>
      <c r="L141" t="s">
        <v>27</v>
      </c>
      <c r="M141">
        <v>34</v>
      </c>
      <c r="N141">
        <v>26</v>
      </c>
      <c r="O141">
        <v>6</v>
      </c>
      <c r="P141">
        <v>51.4</v>
      </c>
      <c r="Q141">
        <v>101.4</v>
      </c>
      <c r="R141">
        <v>50</v>
      </c>
      <c r="S141">
        <v>100</v>
      </c>
      <c r="T141">
        <v>75</v>
      </c>
      <c r="U141" t="s">
        <v>69</v>
      </c>
      <c r="V141">
        <v>15.715164379999999</v>
      </c>
      <c r="W141">
        <v>33.833993149999998</v>
      </c>
      <c r="X141">
        <v>13494.552</v>
      </c>
    </row>
    <row r="142" spans="1:24" x14ac:dyDescent="0.2">
      <c r="A142" t="s">
        <v>485</v>
      </c>
      <c r="B142" t="s">
        <v>335</v>
      </c>
      <c r="C142" t="s">
        <v>276</v>
      </c>
      <c r="D142" t="s">
        <v>164</v>
      </c>
      <c r="E142" t="s">
        <v>242</v>
      </c>
      <c r="F142" t="s">
        <v>208</v>
      </c>
      <c r="G142" t="s">
        <v>289</v>
      </c>
      <c r="H142" t="s">
        <v>253</v>
      </c>
      <c r="I142">
        <v>17239</v>
      </c>
      <c r="J142">
        <v>16038</v>
      </c>
      <c r="K142" t="s">
        <v>165</v>
      </c>
      <c r="L142" t="s">
        <v>27</v>
      </c>
      <c r="M142">
        <v>34</v>
      </c>
      <c r="N142">
        <v>26</v>
      </c>
      <c r="O142">
        <v>7</v>
      </c>
      <c r="P142">
        <v>26.6</v>
      </c>
      <c r="Q142">
        <v>51.1</v>
      </c>
      <c r="R142">
        <v>25</v>
      </c>
      <c r="S142">
        <v>50</v>
      </c>
      <c r="T142">
        <v>38</v>
      </c>
      <c r="U142" t="s">
        <v>69</v>
      </c>
      <c r="V142">
        <v>19.88673571</v>
      </c>
      <c r="W142">
        <v>34.065571429999999</v>
      </c>
      <c r="X142">
        <v>14805.472</v>
      </c>
    </row>
    <row r="143" spans="1:24" x14ac:dyDescent="0.2">
      <c r="A143" t="s">
        <v>486</v>
      </c>
      <c r="B143" t="s">
        <v>335</v>
      </c>
      <c r="C143" t="s">
        <v>276</v>
      </c>
      <c r="D143" t="s">
        <v>167</v>
      </c>
      <c r="E143" t="s">
        <v>242</v>
      </c>
      <c r="F143" t="s">
        <v>204</v>
      </c>
      <c r="G143" t="s">
        <v>291</v>
      </c>
      <c r="H143" t="s">
        <v>253</v>
      </c>
      <c r="I143">
        <v>15582</v>
      </c>
      <c r="J143">
        <v>14895</v>
      </c>
      <c r="K143" t="s">
        <v>168</v>
      </c>
      <c r="L143" t="s">
        <v>27</v>
      </c>
      <c r="M143">
        <v>34</v>
      </c>
      <c r="N143">
        <v>26</v>
      </c>
      <c r="O143">
        <v>8</v>
      </c>
      <c r="P143">
        <v>1.4</v>
      </c>
      <c r="Q143">
        <v>26.8</v>
      </c>
      <c r="R143">
        <v>0</v>
      </c>
      <c r="S143">
        <v>25</v>
      </c>
      <c r="T143">
        <v>13</v>
      </c>
      <c r="U143" t="s">
        <v>69</v>
      </c>
      <c r="V143">
        <v>21.00641985</v>
      </c>
      <c r="W143">
        <v>34.208656490000003</v>
      </c>
      <c r="X143">
        <v>14480.343999999999</v>
      </c>
    </row>
    <row r="144" spans="1:24" x14ac:dyDescent="0.2">
      <c r="A144" t="s">
        <v>487</v>
      </c>
      <c r="B144" t="s">
        <v>335</v>
      </c>
      <c r="C144" t="s">
        <v>276</v>
      </c>
      <c r="D144" t="s">
        <v>170</v>
      </c>
      <c r="E144" t="s">
        <v>252</v>
      </c>
      <c r="F144" t="s">
        <v>392</v>
      </c>
      <c r="G144" t="s">
        <v>277</v>
      </c>
      <c r="H144" t="s">
        <v>263</v>
      </c>
      <c r="I144">
        <v>6</v>
      </c>
      <c r="J144">
        <v>6</v>
      </c>
      <c r="K144" t="s">
        <v>173</v>
      </c>
      <c r="L144" t="s">
        <v>27</v>
      </c>
      <c r="M144">
        <v>34</v>
      </c>
      <c r="N144">
        <v>25</v>
      </c>
      <c r="O144">
        <v>1</v>
      </c>
      <c r="P144">
        <v>785.9</v>
      </c>
      <c r="Q144">
        <v>995.3</v>
      </c>
      <c r="R144">
        <v>800</v>
      </c>
      <c r="S144">
        <v>1000</v>
      </c>
      <c r="T144">
        <v>900</v>
      </c>
      <c r="U144" t="s">
        <v>28</v>
      </c>
      <c r="V144">
        <v>3.999642229</v>
      </c>
      <c r="W144">
        <v>34.364357769999998</v>
      </c>
      <c r="X144">
        <v>13052.129000000001</v>
      </c>
    </row>
    <row r="145" spans="1:24" x14ac:dyDescent="0.2">
      <c r="A145" t="s">
        <v>488</v>
      </c>
      <c r="B145" t="s">
        <v>335</v>
      </c>
      <c r="C145" t="s">
        <v>276</v>
      </c>
      <c r="D145" t="s">
        <v>175</v>
      </c>
      <c r="E145" t="s">
        <v>252</v>
      </c>
      <c r="F145" t="s">
        <v>272</v>
      </c>
      <c r="G145" t="s">
        <v>279</v>
      </c>
      <c r="H145" t="s">
        <v>263</v>
      </c>
      <c r="I145">
        <v>10380</v>
      </c>
      <c r="J145">
        <v>10371</v>
      </c>
      <c r="K145" t="s">
        <v>176</v>
      </c>
      <c r="L145" t="s">
        <v>27</v>
      </c>
      <c r="M145">
        <v>34</v>
      </c>
      <c r="N145">
        <v>25</v>
      </c>
      <c r="O145">
        <v>2</v>
      </c>
      <c r="P145">
        <v>600.5</v>
      </c>
      <c r="Q145">
        <v>784.6</v>
      </c>
      <c r="R145">
        <v>600</v>
      </c>
      <c r="S145">
        <v>800</v>
      </c>
      <c r="T145">
        <v>700</v>
      </c>
      <c r="U145" t="s">
        <v>28</v>
      </c>
      <c r="V145">
        <v>4.5998707689999998</v>
      </c>
      <c r="W145">
        <v>34.18992308</v>
      </c>
      <c r="X145">
        <v>14427.813</v>
      </c>
    </row>
    <row r="146" spans="1:24" x14ac:dyDescent="0.2">
      <c r="A146" t="s">
        <v>489</v>
      </c>
      <c r="B146" t="s">
        <v>335</v>
      </c>
      <c r="C146" t="s">
        <v>276</v>
      </c>
      <c r="D146" t="s">
        <v>178</v>
      </c>
      <c r="E146" t="s">
        <v>252</v>
      </c>
      <c r="F146" t="s">
        <v>208</v>
      </c>
      <c r="G146" t="s">
        <v>281</v>
      </c>
      <c r="H146" t="s">
        <v>263</v>
      </c>
      <c r="I146">
        <v>19509</v>
      </c>
      <c r="J146">
        <v>19457</v>
      </c>
      <c r="K146" t="s">
        <v>179</v>
      </c>
      <c r="L146" t="s">
        <v>27</v>
      </c>
      <c r="M146">
        <v>34</v>
      </c>
      <c r="N146">
        <v>25</v>
      </c>
      <c r="O146">
        <v>3</v>
      </c>
      <c r="P146">
        <v>400.7</v>
      </c>
      <c r="Q146">
        <v>599.9</v>
      </c>
      <c r="R146">
        <v>400</v>
      </c>
      <c r="S146">
        <v>600</v>
      </c>
      <c r="T146">
        <v>500</v>
      </c>
      <c r="U146" t="s">
        <v>28</v>
      </c>
      <c r="V146">
        <v>5.6663493669999996</v>
      </c>
      <c r="W146">
        <v>34.025799999999997</v>
      </c>
      <c r="X146">
        <v>15353.156999999999</v>
      </c>
    </row>
    <row r="147" spans="1:24" x14ac:dyDescent="0.2">
      <c r="A147" t="s">
        <v>490</v>
      </c>
      <c r="B147" t="s">
        <v>335</v>
      </c>
      <c r="C147" t="s">
        <v>276</v>
      </c>
      <c r="D147" t="s">
        <v>181</v>
      </c>
      <c r="E147" t="s">
        <v>252</v>
      </c>
      <c r="F147" t="s">
        <v>204</v>
      </c>
      <c r="G147" t="s">
        <v>283</v>
      </c>
      <c r="H147" t="s">
        <v>263</v>
      </c>
      <c r="I147">
        <v>16036</v>
      </c>
      <c r="J147">
        <v>15929</v>
      </c>
      <c r="K147" t="s">
        <v>182</v>
      </c>
      <c r="L147" t="s">
        <v>27</v>
      </c>
      <c r="M147">
        <v>34</v>
      </c>
      <c r="N147">
        <v>25</v>
      </c>
      <c r="O147">
        <v>4</v>
      </c>
      <c r="P147">
        <v>201.2</v>
      </c>
      <c r="Q147">
        <v>400.2</v>
      </c>
      <c r="R147">
        <v>200</v>
      </c>
      <c r="S147">
        <v>400</v>
      </c>
      <c r="T147">
        <v>300</v>
      </c>
      <c r="U147" t="s">
        <v>28</v>
      </c>
      <c r="V147">
        <v>8.1299054880000003</v>
      </c>
      <c r="W147">
        <v>33.905222559999999</v>
      </c>
      <c r="X147">
        <v>13139.788</v>
      </c>
    </row>
    <row r="148" spans="1:24" x14ac:dyDescent="0.2">
      <c r="A148" t="s">
        <v>491</v>
      </c>
      <c r="B148" t="s">
        <v>335</v>
      </c>
      <c r="C148" t="s">
        <v>276</v>
      </c>
      <c r="D148" t="s">
        <v>184</v>
      </c>
      <c r="E148" t="s">
        <v>262</v>
      </c>
      <c r="F148" t="s">
        <v>392</v>
      </c>
      <c r="G148" t="s">
        <v>285</v>
      </c>
      <c r="H148" t="s">
        <v>263</v>
      </c>
      <c r="I148">
        <v>6</v>
      </c>
      <c r="J148">
        <v>6</v>
      </c>
      <c r="K148" t="s">
        <v>185</v>
      </c>
      <c r="L148" t="s">
        <v>27</v>
      </c>
      <c r="M148">
        <v>34</v>
      </c>
      <c r="N148">
        <v>25</v>
      </c>
      <c r="O148">
        <v>5</v>
      </c>
      <c r="P148">
        <v>101.2</v>
      </c>
      <c r="Q148">
        <v>201.4</v>
      </c>
      <c r="R148">
        <v>100</v>
      </c>
      <c r="S148">
        <v>200</v>
      </c>
      <c r="T148">
        <v>150</v>
      </c>
      <c r="U148" t="s">
        <v>28</v>
      </c>
      <c r="V148">
        <v>12.432121950000001</v>
      </c>
      <c r="W148">
        <v>33.684191640000002</v>
      </c>
      <c r="X148">
        <v>14136.587</v>
      </c>
    </row>
    <row r="149" spans="1:24" x14ac:dyDescent="0.2">
      <c r="A149" t="s">
        <v>492</v>
      </c>
      <c r="B149" t="s">
        <v>335</v>
      </c>
      <c r="C149" t="s">
        <v>276</v>
      </c>
      <c r="D149" t="s">
        <v>187</v>
      </c>
      <c r="E149" t="s">
        <v>262</v>
      </c>
      <c r="F149" t="s">
        <v>272</v>
      </c>
      <c r="G149" t="s">
        <v>287</v>
      </c>
      <c r="H149" t="s">
        <v>263</v>
      </c>
      <c r="I149">
        <v>17939</v>
      </c>
      <c r="J149">
        <v>11429</v>
      </c>
      <c r="K149" t="s">
        <v>188</v>
      </c>
      <c r="L149" t="s">
        <v>27</v>
      </c>
      <c r="M149">
        <v>34</v>
      </c>
      <c r="N149">
        <v>25</v>
      </c>
      <c r="O149">
        <v>6</v>
      </c>
      <c r="P149">
        <v>51.8</v>
      </c>
      <c r="Q149">
        <v>101.9</v>
      </c>
      <c r="R149">
        <v>50</v>
      </c>
      <c r="S149">
        <v>100</v>
      </c>
      <c r="T149">
        <v>75</v>
      </c>
      <c r="U149" t="s">
        <v>28</v>
      </c>
      <c r="V149">
        <v>16.11001796</v>
      </c>
      <c r="W149">
        <v>33.860455090000002</v>
      </c>
      <c r="X149">
        <v>13005.852000000001</v>
      </c>
    </row>
    <row r="150" spans="1:24" x14ac:dyDescent="0.2">
      <c r="A150" t="s">
        <v>493</v>
      </c>
      <c r="B150" t="s">
        <v>335</v>
      </c>
      <c r="C150" t="s">
        <v>276</v>
      </c>
      <c r="D150" t="s">
        <v>190</v>
      </c>
      <c r="E150" t="s">
        <v>262</v>
      </c>
      <c r="F150" t="s">
        <v>208</v>
      </c>
      <c r="G150" t="s">
        <v>289</v>
      </c>
      <c r="H150" t="s">
        <v>263</v>
      </c>
      <c r="I150">
        <v>11730</v>
      </c>
      <c r="J150">
        <v>10489</v>
      </c>
      <c r="K150" t="s">
        <v>191</v>
      </c>
      <c r="L150" t="s">
        <v>27</v>
      </c>
      <c r="M150">
        <v>34</v>
      </c>
      <c r="N150">
        <v>25</v>
      </c>
      <c r="O150">
        <v>7</v>
      </c>
      <c r="P150">
        <v>23.6</v>
      </c>
      <c r="Q150">
        <v>52</v>
      </c>
      <c r="R150">
        <v>25</v>
      </c>
      <c r="S150">
        <v>50</v>
      </c>
      <c r="T150">
        <v>38</v>
      </c>
      <c r="U150" t="s">
        <v>28</v>
      </c>
      <c r="V150">
        <v>20.08804082</v>
      </c>
      <c r="W150">
        <v>34.100785709999997</v>
      </c>
      <c r="X150">
        <v>13172.75</v>
      </c>
    </row>
    <row r="151" spans="1:24" x14ac:dyDescent="0.2">
      <c r="A151" t="s">
        <v>494</v>
      </c>
      <c r="B151" t="s">
        <v>335</v>
      </c>
      <c r="C151" t="s">
        <v>276</v>
      </c>
      <c r="D151" t="s">
        <v>193</v>
      </c>
      <c r="E151" t="s">
        <v>262</v>
      </c>
      <c r="F151" t="s">
        <v>204</v>
      </c>
      <c r="G151" t="s">
        <v>291</v>
      </c>
      <c r="H151" t="s">
        <v>263</v>
      </c>
      <c r="I151">
        <v>13819</v>
      </c>
      <c r="J151">
        <v>13383</v>
      </c>
      <c r="K151" t="s">
        <v>194</v>
      </c>
      <c r="L151" t="s">
        <v>27</v>
      </c>
      <c r="M151">
        <v>34</v>
      </c>
      <c r="N151">
        <v>25</v>
      </c>
      <c r="O151">
        <v>8</v>
      </c>
      <c r="P151">
        <v>0.6</v>
      </c>
      <c r="Q151">
        <v>23.6</v>
      </c>
      <c r="R151">
        <v>0</v>
      </c>
      <c r="S151">
        <v>25</v>
      </c>
      <c r="T151">
        <v>13</v>
      </c>
      <c r="U151" t="s">
        <v>28</v>
      </c>
      <c r="V151">
        <v>21.17941837</v>
      </c>
      <c r="W151">
        <v>34.152500000000003</v>
      </c>
      <c r="X151">
        <v>11734.859</v>
      </c>
    </row>
    <row r="152" spans="1:24" x14ac:dyDescent="0.2">
      <c r="A152" t="s">
        <v>495</v>
      </c>
      <c r="B152" t="s">
        <v>335</v>
      </c>
      <c r="C152" t="s">
        <v>276</v>
      </c>
      <c r="D152" t="s">
        <v>196</v>
      </c>
      <c r="E152" t="s">
        <v>22</v>
      </c>
      <c r="F152" t="s">
        <v>208</v>
      </c>
      <c r="G152" t="s">
        <v>393</v>
      </c>
      <c r="H152" t="s">
        <v>94</v>
      </c>
      <c r="I152">
        <v>17946</v>
      </c>
      <c r="J152">
        <v>16981</v>
      </c>
      <c r="K152" t="s">
        <v>199</v>
      </c>
      <c r="L152" t="s">
        <v>200</v>
      </c>
      <c r="M152" t="s">
        <v>201</v>
      </c>
      <c r="N152" t="s">
        <v>201</v>
      </c>
      <c r="O152" t="s">
        <v>201</v>
      </c>
      <c r="P152" t="s">
        <v>201</v>
      </c>
      <c r="Q152" t="s">
        <v>201</v>
      </c>
      <c r="R152" t="s">
        <v>201</v>
      </c>
      <c r="S152" t="s">
        <v>201</v>
      </c>
      <c r="T152" t="s">
        <v>201</v>
      </c>
      <c r="U152" t="s">
        <v>201</v>
      </c>
      <c r="V152" t="s">
        <v>201</v>
      </c>
      <c r="W152" t="s">
        <v>201</v>
      </c>
      <c r="X152">
        <v>17100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914C-0659-0840-B2D5-F91173C9B275}">
  <dimension ref="A1:W52"/>
  <sheetViews>
    <sheetView topLeftCell="A26" workbookViewId="0">
      <selection activeCell="F1" sqref="F1:F1048576"/>
    </sheetView>
  </sheetViews>
  <sheetFormatPr baseColWidth="10" defaultRowHeight="16" x14ac:dyDescent="0.2"/>
  <cols>
    <col min="1" max="1" width="7.1640625" bestFit="1" customWidth="1"/>
    <col min="2" max="2" width="17.1640625" bestFit="1" customWidth="1"/>
    <col min="3" max="5" width="27.5" bestFit="1" customWidth="1"/>
    <col min="6" max="6" width="18.1640625" bestFit="1" customWidth="1"/>
    <col min="7" max="9" width="26.83203125" bestFit="1" customWidth="1"/>
    <col min="10" max="10" width="25.5" bestFit="1" customWidth="1"/>
    <col min="11" max="11" width="15.6640625" bestFit="1" customWidth="1"/>
    <col min="12" max="12" width="8.83203125" bestFit="1" customWidth="1"/>
    <col min="13" max="13" width="7" bestFit="1" customWidth="1"/>
    <col min="14" max="14" width="4.6640625" bestFit="1" customWidth="1"/>
    <col min="15" max="15" width="4.1640625" bestFit="1" customWidth="1"/>
    <col min="16" max="16" width="9.6640625" bestFit="1" customWidth="1"/>
    <col min="17" max="17" width="10.1640625" bestFit="1" customWidth="1"/>
    <col min="18" max="18" width="10" bestFit="1" customWidth="1"/>
    <col min="19" max="19" width="10.5" bestFit="1" customWidth="1"/>
    <col min="20" max="20" width="11.5" bestFit="1" customWidth="1"/>
    <col min="21" max="21" width="5.33203125" bestFit="1" customWidth="1"/>
    <col min="22" max="23" width="12.1640625" bestFit="1" customWidth="1"/>
  </cols>
  <sheetData>
    <row r="1" spans="1:23" s="1" customFormat="1" x14ac:dyDescent="0.2">
      <c r="A1" s="1" t="s">
        <v>1</v>
      </c>
      <c r="B1" s="1" t="s">
        <v>3</v>
      </c>
      <c r="C1" s="1" t="s">
        <v>502</v>
      </c>
      <c r="D1" s="1" t="s">
        <v>503</v>
      </c>
      <c r="E1" s="1" t="s">
        <v>504</v>
      </c>
      <c r="F1" s="1" t="s">
        <v>505</v>
      </c>
      <c r="G1" s="1" t="s">
        <v>506</v>
      </c>
      <c r="H1" s="1" t="s">
        <v>507</v>
      </c>
      <c r="I1" s="1" t="s">
        <v>508</v>
      </c>
      <c r="J1" s="1" t="s">
        <v>509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</row>
    <row r="2" spans="1:23" x14ac:dyDescent="0.2">
      <c r="A2" t="s">
        <v>19</v>
      </c>
      <c r="B2" t="s">
        <v>21</v>
      </c>
      <c r="C2">
        <v>21688</v>
      </c>
      <c r="D2">
        <v>26180</v>
      </c>
      <c r="E2">
        <v>30536</v>
      </c>
      <c r="F2">
        <f>SUM(C2:E2)</f>
        <v>78404</v>
      </c>
      <c r="G2">
        <v>17890</v>
      </c>
      <c r="H2">
        <v>20994</v>
      </c>
      <c r="I2">
        <v>24422</v>
      </c>
      <c r="J2">
        <f>SUM(G2:I2)</f>
        <v>63306</v>
      </c>
      <c r="K2" t="s">
        <v>26</v>
      </c>
      <c r="L2" t="s">
        <v>27</v>
      </c>
      <c r="M2">
        <v>7</v>
      </c>
      <c r="N2">
        <v>7</v>
      </c>
      <c r="O2">
        <v>1</v>
      </c>
      <c r="P2">
        <v>796.8</v>
      </c>
      <c r="Q2">
        <v>1001.5</v>
      </c>
      <c r="R2">
        <v>800</v>
      </c>
      <c r="S2">
        <v>1000</v>
      </c>
      <c r="T2">
        <v>900</v>
      </c>
      <c r="U2" t="s">
        <v>28</v>
      </c>
      <c r="V2">
        <v>3.1720967739999999</v>
      </c>
      <c r="W2">
        <v>34.299387099999997</v>
      </c>
    </row>
    <row r="3" spans="1:23" x14ac:dyDescent="0.2">
      <c r="A3" t="s">
        <v>19</v>
      </c>
      <c r="B3" t="s">
        <v>30</v>
      </c>
      <c r="C3">
        <v>49179</v>
      </c>
      <c r="D3">
        <v>28543</v>
      </c>
      <c r="E3">
        <v>52350</v>
      </c>
      <c r="F3">
        <f t="shared" ref="F3:F52" si="0">SUM(C3:E3)</f>
        <v>130072</v>
      </c>
      <c r="G3">
        <v>36085</v>
      </c>
      <c r="H3">
        <v>20465</v>
      </c>
      <c r="I3">
        <v>38492</v>
      </c>
      <c r="J3">
        <f t="shared" ref="J3:J51" si="1">SUM(G3:I3)</f>
        <v>95042</v>
      </c>
      <c r="K3" t="s">
        <v>33</v>
      </c>
      <c r="L3" t="s">
        <v>27</v>
      </c>
      <c r="M3">
        <v>7</v>
      </c>
      <c r="N3">
        <v>7</v>
      </c>
      <c r="O3">
        <v>2</v>
      </c>
      <c r="P3">
        <v>600.9</v>
      </c>
      <c r="Q3">
        <v>795.7</v>
      </c>
      <c r="R3">
        <v>600</v>
      </c>
      <c r="S3">
        <v>800</v>
      </c>
      <c r="T3">
        <v>700</v>
      </c>
      <c r="U3" t="s">
        <v>28</v>
      </c>
      <c r="V3">
        <v>3.6068821290000002</v>
      </c>
      <c r="W3">
        <v>34.209634979999997</v>
      </c>
    </row>
    <row r="4" spans="1:23" x14ac:dyDescent="0.2">
      <c r="A4" t="s">
        <v>19</v>
      </c>
      <c r="B4" t="s">
        <v>35</v>
      </c>
      <c r="C4">
        <v>33944</v>
      </c>
      <c r="D4">
        <v>25261</v>
      </c>
      <c r="E4">
        <v>27380</v>
      </c>
      <c r="F4">
        <f t="shared" si="0"/>
        <v>86585</v>
      </c>
      <c r="G4">
        <v>23734</v>
      </c>
      <c r="H4">
        <v>17598</v>
      </c>
      <c r="I4">
        <v>18950</v>
      </c>
      <c r="J4">
        <f t="shared" si="1"/>
        <v>60282</v>
      </c>
      <c r="K4" t="s">
        <v>38</v>
      </c>
      <c r="L4" t="s">
        <v>27</v>
      </c>
      <c r="M4">
        <v>7</v>
      </c>
      <c r="N4">
        <v>7</v>
      </c>
      <c r="O4">
        <v>3</v>
      </c>
      <c r="P4">
        <v>400.7</v>
      </c>
      <c r="Q4">
        <v>599.9</v>
      </c>
      <c r="R4">
        <v>400</v>
      </c>
      <c r="S4">
        <v>600</v>
      </c>
      <c r="T4">
        <v>500</v>
      </c>
      <c r="U4" t="s">
        <v>28</v>
      </c>
      <c r="V4">
        <v>4.0873108609999997</v>
      </c>
      <c r="W4">
        <v>34.05578277</v>
      </c>
    </row>
    <row r="5" spans="1:23" x14ac:dyDescent="0.2">
      <c r="A5" t="s">
        <v>19</v>
      </c>
      <c r="B5" t="s">
        <v>40</v>
      </c>
      <c r="C5">
        <v>14443</v>
      </c>
      <c r="D5">
        <v>13652</v>
      </c>
      <c r="E5">
        <v>32227</v>
      </c>
      <c r="F5">
        <f t="shared" si="0"/>
        <v>60322</v>
      </c>
      <c r="G5">
        <v>8922</v>
      </c>
      <c r="H5">
        <v>8528</v>
      </c>
      <c r="I5">
        <v>19732</v>
      </c>
      <c r="J5">
        <f t="shared" si="1"/>
        <v>37182</v>
      </c>
      <c r="K5" t="s">
        <v>43</v>
      </c>
      <c r="L5" t="s">
        <v>27</v>
      </c>
      <c r="M5">
        <v>7</v>
      </c>
      <c r="N5">
        <v>7</v>
      </c>
      <c r="O5">
        <v>4</v>
      </c>
      <c r="P5">
        <v>201.5</v>
      </c>
      <c r="Q5">
        <v>400.1</v>
      </c>
      <c r="R5">
        <v>200</v>
      </c>
      <c r="S5">
        <v>400</v>
      </c>
      <c r="T5">
        <v>300</v>
      </c>
      <c r="U5" t="s">
        <v>28</v>
      </c>
      <c r="V5">
        <v>4.6625331230000002</v>
      </c>
      <c r="W5">
        <v>33.847665620000001</v>
      </c>
    </row>
    <row r="6" spans="1:23" x14ac:dyDescent="0.2">
      <c r="A6" t="s">
        <v>19</v>
      </c>
      <c r="B6" t="s">
        <v>45</v>
      </c>
      <c r="C6">
        <v>0</v>
      </c>
      <c r="D6">
        <v>0</v>
      </c>
      <c r="E6">
        <v>28289</v>
      </c>
      <c r="F6">
        <f t="shared" si="0"/>
        <v>28289</v>
      </c>
      <c r="G6">
        <v>0</v>
      </c>
      <c r="H6">
        <v>0</v>
      </c>
      <c r="I6">
        <v>8118</v>
      </c>
      <c r="J6">
        <f t="shared" si="1"/>
        <v>8118</v>
      </c>
      <c r="K6" t="s">
        <v>48</v>
      </c>
      <c r="L6" t="s">
        <v>27</v>
      </c>
      <c r="M6">
        <v>7</v>
      </c>
      <c r="N6">
        <v>7</v>
      </c>
      <c r="O6">
        <v>5</v>
      </c>
      <c r="P6">
        <v>101.4</v>
      </c>
      <c r="Q6">
        <v>200.8</v>
      </c>
      <c r="R6">
        <v>100</v>
      </c>
      <c r="S6">
        <v>200</v>
      </c>
      <c r="T6">
        <v>150</v>
      </c>
      <c r="U6" t="s">
        <v>28</v>
      </c>
      <c r="V6">
        <v>5.7548011050000003</v>
      </c>
      <c r="W6">
        <v>33.421419890000003</v>
      </c>
    </row>
    <row r="7" spans="1:23" x14ac:dyDescent="0.2">
      <c r="A7" t="s">
        <v>19</v>
      </c>
      <c r="B7" t="s">
        <v>50</v>
      </c>
      <c r="C7">
        <v>23953</v>
      </c>
      <c r="D7">
        <v>28387</v>
      </c>
      <c r="E7">
        <v>37085</v>
      </c>
      <c r="F7">
        <f t="shared" si="0"/>
        <v>89425</v>
      </c>
      <c r="G7">
        <v>13260</v>
      </c>
      <c r="H7">
        <v>15686</v>
      </c>
      <c r="I7">
        <v>20694</v>
      </c>
      <c r="J7">
        <f t="shared" si="1"/>
        <v>49640</v>
      </c>
      <c r="K7" t="s">
        <v>53</v>
      </c>
      <c r="L7" t="s">
        <v>27</v>
      </c>
      <c r="M7">
        <v>7</v>
      </c>
      <c r="N7">
        <v>7</v>
      </c>
      <c r="O7">
        <v>6</v>
      </c>
      <c r="P7">
        <v>51.7</v>
      </c>
      <c r="Q7">
        <v>101.1</v>
      </c>
      <c r="R7">
        <v>50</v>
      </c>
      <c r="S7">
        <v>100</v>
      </c>
      <c r="T7">
        <v>75</v>
      </c>
      <c r="U7" t="s">
        <v>28</v>
      </c>
      <c r="V7">
        <v>6.086787234</v>
      </c>
      <c r="W7">
        <v>32.760053190000001</v>
      </c>
    </row>
    <row r="8" spans="1:23" x14ac:dyDescent="0.2">
      <c r="A8" t="s">
        <v>19</v>
      </c>
      <c r="B8" t="s">
        <v>55</v>
      </c>
      <c r="C8">
        <v>25290</v>
      </c>
      <c r="D8">
        <v>22875</v>
      </c>
      <c r="E8">
        <v>32881</v>
      </c>
      <c r="F8">
        <f t="shared" si="0"/>
        <v>81046</v>
      </c>
      <c r="G8">
        <v>17276</v>
      </c>
      <c r="H8">
        <v>15780</v>
      </c>
      <c r="I8">
        <v>21934</v>
      </c>
      <c r="J8">
        <f t="shared" si="1"/>
        <v>54990</v>
      </c>
      <c r="K8" t="s">
        <v>58</v>
      </c>
      <c r="L8" t="s">
        <v>27</v>
      </c>
      <c r="M8">
        <v>7</v>
      </c>
      <c r="N8">
        <v>7</v>
      </c>
      <c r="O8">
        <v>7</v>
      </c>
      <c r="P8">
        <v>26.8</v>
      </c>
      <c r="Q8">
        <v>51.2</v>
      </c>
      <c r="R8">
        <v>25</v>
      </c>
      <c r="S8">
        <v>50</v>
      </c>
      <c r="T8">
        <v>38</v>
      </c>
      <c r="U8" t="s">
        <v>28</v>
      </c>
      <c r="V8">
        <v>8.3911803280000008</v>
      </c>
      <c r="W8">
        <v>32.671803279999999</v>
      </c>
    </row>
    <row r="9" spans="1:23" x14ac:dyDescent="0.2">
      <c r="A9" t="s">
        <v>19</v>
      </c>
      <c r="B9" t="s">
        <v>60</v>
      </c>
      <c r="C9">
        <v>20754</v>
      </c>
      <c r="D9">
        <v>30243</v>
      </c>
      <c r="E9">
        <v>34638</v>
      </c>
      <c r="F9">
        <f t="shared" si="0"/>
        <v>85635</v>
      </c>
      <c r="G9">
        <v>13012</v>
      </c>
      <c r="H9">
        <v>16954</v>
      </c>
      <c r="I9">
        <v>20892</v>
      </c>
      <c r="J9">
        <f t="shared" si="1"/>
        <v>50858</v>
      </c>
      <c r="K9" t="s">
        <v>63</v>
      </c>
      <c r="L9" t="s">
        <v>27</v>
      </c>
      <c r="M9">
        <v>7</v>
      </c>
      <c r="N9">
        <v>7</v>
      </c>
      <c r="O9">
        <v>8</v>
      </c>
      <c r="P9">
        <v>-1.4</v>
      </c>
      <c r="Q9">
        <v>26.2</v>
      </c>
      <c r="R9">
        <v>0</v>
      </c>
      <c r="S9">
        <v>25</v>
      </c>
      <c r="T9">
        <v>13</v>
      </c>
      <c r="U9" t="s">
        <v>28</v>
      </c>
      <c r="V9">
        <v>13.66659701</v>
      </c>
      <c r="W9">
        <v>32.510059699999999</v>
      </c>
    </row>
    <row r="10" spans="1:23" x14ac:dyDescent="0.2">
      <c r="A10" t="s">
        <v>19</v>
      </c>
      <c r="B10" t="s">
        <v>65</v>
      </c>
      <c r="C10">
        <v>19102</v>
      </c>
      <c r="D10">
        <v>27336</v>
      </c>
      <c r="E10">
        <v>27371</v>
      </c>
      <c r="F10">
        <f t="shared" si="0"/>
        <v>73809</v>
      </c>
      <c r="G10">
        <v>15293</v>
      </c>
      <c r="H10">
        <v>21874</v>
      </c>
      <c r="I10">
        <v>20752</v>
      </c>
      <c r="J10">
        <f t="shared" si="1"/>
        <v>57919</v>
      </c>
      <c r="K10" t="s">
        <v>68</v>
      </c>
      <c r="L10" t="s">
        <v>27</v>
      </c>
      <c r="M10">
        <v>7</v>
      </c>
      <c r="N10">
        <v>8</v>
      </c>
      <c r="O10">
        <v>1</v>
      </c>
      <c r="P10">
        <v>785</v>
      </c>
      <c r="Q10">
        <v>999.2</v>
      </c>
      <c r="R10">
        <v>800</v>
      </c>
      <c r="S10">
        <v>1000</v>
      </c>
      <c r="T10">
        <v>900</v>
      </c>
      <c r="U10" t="s">
        <v>69</v>
      </c>
      <c r="V10">
        <v>3.1384466020000001</v>
      </c>
      <c r="W10">
        <v>34.307281549999999</v>
      </c>
    </row>
    <row r="11" spans="1:23" x14ac:dyDescent="0.2">
      <c r="A11" t="s">
        <v>19</v>
      </c>
      <c r="B11" t="s">
        <v>71</v>
      </c>
      <c r="C11">
        <v>23751</v>
      </c>
      <c r="D11">
        <v>24262</v>
      </c>
      <c r="E11">
        <v>27720</v>
      </c>
      <c r="F11">
        <f t="shared" si="0"/>
        <v>75733</v>
      </c>
      <c r="G11">
        <v>17917</v>
      </c>
      <c r="H11">
        <v>17939</v>
      </c>
      <c r="I11">
        <v>21135</v>
      </c>
      <c r="J11">
        <f t="shared" si="1"/>
        <v>56991</v>
      </c>
      <c r="K11" t="s">
        <v>72</v>
      </c>
      <c r="L11" t="s">
        <v>27</v>
      </c>
      <c r="M11">
        <v>7</v>
      </c>
      <c r="N11">
        <v>8</v>
      </c>
      <c r="O11">
        <v>2</v>
      </c>
      <c r="P11">
        <v>600.9</v>
      </c>
      <c r="Q11">
        <v>785.3</v>
      </c>
      <c r="R11">
        <v>600</v>
      </c>
      <c r="S11">
        <v>800</v>
      </c>
      <c r="T11">
        <v>700</v>
      </c>
      <c r="U11" t="s">
        <v>69</v>
      </c>
      <c r="V11">
        <v>3.594142857</v>
      </c>
      <c r="W11">
        <v>34.209186809999999</v>
      </c>
    </row>
    <row r="12" spans="1:23" x14ac:dyDescent="0.2">
      <c r="A12" t="s">
        <v>19</v>
      </c>
      <c r="B12" t="s">
        <v>74</v>
      </c>
      <c r="C12">
        <v>35383</v>
      </c>
      <c r="D12">
        <v>23753</v>
      </c>
      <c r="E12">
        <v>23474</v>
      </c>
      <c r="F12">
        <f t="shared" si="0"/>
        <v>82610</v>
      </c>
      <c r="G12">
        <v>24403</v>
      </c>
      <c r="H12">
        <v>15503</v>
      </c>
      <c r="I12">
        <v>15545</v>
      </c>
      <c r="J12">
        <f t="shared" si="1"/>
        <v>55451</v>
      </c>
      <c r="K12" t="s">
        <v>75</v>
      </c>
      <c r="L12" t="s">
        <v>27</v>
      </c>
      <c r="M12">
        <v>7</v>
      </c>
      <c r="N12">
        <v>8</v>
      </c>
      <c r="O12">
        <v>3</v>
      </c>
      <c r="P12">
        <v>494.6</v>
      </c>
      <c r="Q12">
        <v>600.29999999999995</v>
      </c>
      <c r="R12">
        <v>400</v>
      </c>
      <c r="S12">
        <v>600</v>
      </c>
      <c r="T12">
        <v>500</v>
      </c>
      <c r="U12" t="s">
        <v>69</v>
      </c>
      <c r="V12">
        <v>3.9656976739999998</v>
      </c>
      <c r="W12">
        <v>34.121131779999999</v>
      </c>
    </row>
    <row r="13" spans="1:23" x14ac:dyDescent="0.2">
      <c r="A13" t="s">
        <v>19</v>
      </c>
      <c r="B13" t="s">
        <v>77</v>
      </c>
      <c r="C13">
        <v>13488</v>
      </c>
      <c r="D13">
        <v>14371</v>
      </c>
      <c r="E13">
        <v>21241</v>
      </c>
      <c r="F13">
        <f t="shared" si="0"/>
        <v>49100</v>
      </c>
      <c r="G13">
        <v>9746</v>
      </c>
      <c r="H13">
        <v>10280</v>
      </c>
      <c r="I13">
        <v>14909</v>
      </c>
      <c r="J13">
        <f t="shared" si="1"/>
        <v>34935</v>
      </c>
      <c r="K13" t="s">
        <v>78</v>
      </c>
      <c r="L13" t="s">
        <v>27</v>
      </c>
      <c r="M13">
        <v>7</v>
      </c>
      <c r="N13">
        <v>8</v>
      </c>
      <c r="O13">
        <v>4</v>
      </c>
      <c r="P13">
        <v>300.60000000000002</v>
      </c>
      <c r="Q13">
        <v>493.8</v>
      </c>
      <c r="R13">
        <v>200</v>
      </c>
      <c r="S13">
        <v>400</v>
      </c>
      <c r="T13">
        <v>300</v>
      </c>
      <c r="U13" t="s">
        <v>69</v>
      </c>
      <c r="V13">
        <v>4.3474369749999999</v>
      </c>
      <c r="W13">
        <v>33.939911760000001</v>
      </c>
    </row>
    <row r="14" spans="1:23" x14ac:dyDescent="0.2">
      <c r="A14" t="s">
        <v>19</v>
      </c>
      <c r="B14" t="s">
        <v>80</v>
      </c>
      <c r="C14">
        <v>0</v>
      </c>
      <c r="D14">
        <v>0</v>
      </c>
      <c r="E14">
        <v>23877</v>
      </c>
      <c r="F14">
        <f t="shared" si="0"/>
        <v>23877</v>
      </c>
      <c r="G14">
        <v>0</v>
      </c>
      <c r="H14">
        <v>0</v>
      </c>
      <c r="I14">
        <v>13544</v>
      </c>
      <c r="J14">
        <f t="shared" si="1"/>
        <v>13544</v>
      </c>
      <c r="K14" t="s">
        <v>81</v>
      </c>
      <c r="L14" t="s">
        <v>27</v>
      </c>
      <c r="M14">
        <v>7</v>
      </c>
      <c r="N14">
        <v>8</v>
      </c>
      <c r="O14">
        <v>5</v>
      </c>
      <c r="P14">
        <v>100.2</v>
      </c>
      <c r="Q14">
        <v>299.60000000000002</v>
      </c>
      <c r="R14">
        <v>100</v>
      </c>
      <c r="S14">
        <v>200</v>
      </c>
      <c r="T14">
        <v>150</v>
      </c>
      <c r="U14" t="s">
        <v>69</v>
      </c>
      <c r="V14">
        <v>5.4434299069999996</v>
      </c>
      <c r="W14">
        <v>33.631694699999997</v>
      </c>
    </row>
    <row r="15" spans="1:23" x14ac:dyDescent="0.2">
      <c r="A15" t="s">
        <v>19</v>
      </c>
      <c r="B15" t="s">
        <v>83</v>
      </c>
      <c r="C15">
        <v>26972</v>
      </c>
      <c r="D15">
        <v>26748</v>
      </c>
      <c r="E15">
        <v>34955</v>
      </c>
      <c r="F15">
        <f t="shared" si="0"/>
        <v>88675</v>
      </c>
      <c r="G15">
        <v>12905</v>
      </c>
      <c r="H15">
        <v>11680</v>
      </c>
      <c r="I15">
        <v>17374</v>
      </c>
      <c r="J15">
        <f t="shared" si="1"/>
        <v>41959</v>
      </c>
      <c r="K15" t="s">
        <v>84</v>
      </c>
      <c r="L15" t="s">
        <v>27</v>
      </c>
      <c r="M15">
        <v>7</v>
      </c>
      <c r="N15">
        <v>8</v>
      </c>
      <c r="O15">
        <v>6</v>
      </c>
      <c r="P15">
        <v>51.1</v>
      </c>
      <c r="Q15">
        <v>98.7</v>
      </c>
      <c r="R15">
        <v>50</v>
      </c>
      <c r="S15">
        <v>100</v>
      </c>
      <c r="T15">
        <v>75</v>
      </c>
      <c r="U15" t="s">
        <v>69</v>
      </c>
      <c r="V15">
        <v>6.737816327</v>
      </c>
      <c r="W15">
        <v>32.745374150000004</v>
      </c>
    </row>
    <row r="16" spans="1:23" x14ac:dyDescent="0.2">
      <c r="A16" t="s">
        <v>19</v>
      </c>
      <c r="B16" t="s">
        <v>86</v>
      </c>
      <c r="C16">
        <v>20774</v>
      </c>
      <c r="D16">
        <v>25788</v>
      </c>
      <c r="E16">
        <v>24697</v>
      </c>
      <c r="F16">
        <f t="shared" si="0"/>
        <v>71259</v>
      </c>
      <c r="G16">
        <v>8688</v>
      </c>
      <c r="H16">
        <v>10847</v>
      </c>
      <c r="I16">
        <v>10325</v>
      </c>
      <c r="J16">
        <f t="shared" si="1"/>
        <v>29860</v>
      </c>
      <c r="K16" t="s">
        <v>87</v>
      </c>
      <c r="L16" t="s">
        <v>27</v>
      </c>
      <c r="M16">
        <v>7</v>
      </c>
      <c r="N16">
        <v>8</v>
      </c>
      <c r="O16">
        <v>7</v>
      </c>
      <c r="P16">
        <v>24.5</v>
      </c>
      <c r="Q16">
        <v>51.3</v>
      </c>
      <c r="R16">
        <v>25</v>
      </c>
      <c r="S16">
        <v>50</v>
      </c>
      <c r="T16">
        <v>38</v>
      </c>
      <c r="U16" t="s">
        <v>69</v>
      </c>
      <c r="V16">
        <v>9.7718904109999993</v>
      </c>
      <c r="W16">
        <v>32.628780820000003</v>
      </c>
    </row>
    <row r="17" spans="1:23" x14ac:dyDescent="0.2">
      <c r="A17" t="s">
        <v>19</v>
      </c>
      <c r="B17" t="s">
        <v>89</v>
      </c>
      <c r="C17">
        <v>26823</v>
      </c>
      <c r="D17">
        <v>31972</v>
      </c>
      <c r="E17">
        <v>32131</v>
      </c>
      <c r="F17">
        <f t="shared" si="0"/>
        <v>90926</v>
      </c>
      <c r="G17">
        <v>16136</v>
      </c>
      <c r="H17">
        <v>18337</v>
      </c>
      <c r="I17">
        <v>18343</v>
      </c>
      <c r="J17">
        <f t="shared" si="1"/>
        <v>52816</v>
      </c>
      <c r="K17" t="s">
        <v>90</v>
      </c>
      <c r="L17" t="s">
        <v>27</v>
      </c>
      <c r="M17">
        <v>7</v>
      </c>
      <c r="N17">
        <v>8</v>
      </c>
      <c r="O17">
        <v>8</v>
      </c>
      <c r="P17">
        <v>-0.3</v>
      </c>
      <c r="Q17">
        <v>24.2</v>
      </c>
      <c r="R17">
        <v>0</v>
      </c>
      <c r="S17">
        <v>25</v>
      </c>
      <c r="T17">
        <v>13</v>
      </c>
      <c r="U17" t="s">
        <v>69</v>
      </c>
      <c r="V17">
        <v>14.2280991</v>
      </c>
      <c r="W17">
        <v>32.528639640000002</v>
      </c>
    </row>
    <row r="18" spans="1:23" x14ac:dyDescent="0.2">
      <c r="A18" t="s">
        <v>19</v>
      </c>
      <c r="B18" t="s">
        <v>92</v>
      </c>
      <c r="C18">
        <v>26650</v>
      </c>
      <c r="D18">
        <v>25233</v>
      </c>
      <c r="E18">
        <v>32114</v>
      </c>
      <c r="F18">
        <f t="shared" si="0"/>
        <v>83997</v>
      </c>
      <c r="G18">
        <v>22243</v>
      </c>
      <c r="H18">
        <v>20720</v>
      </c>
      <c r="I18">
        <v>27168</v>
      </c>
      <c r="J18">
        <f t="shared" si="1"/>
        <v>70131</v>
      </c>
      <c r="K18" t="s">
        <v>95</v>
      </c>
      <c r="L18" t="s">
        <v>27</v>
      </c>
      <c r="M18">
        <v>15</v>
      </c>
      <c r="N18">
        <v>11</v>
      </c>
      <c r="O18">
        <v>1</v>
      </c>
      <c r="P18">
        <v>801.2</v>
      </c>
      <c r="Q18">
        <v>1000.4</v>
      </c>
      <c r="R18">
        <v>800</v>
      </c>
      <c r="S18">
        <v>1000</v>
      </c>
      <c r="T18">
        <v>900</v>
      </c>
      <c r="U18" t="s">
        <v>28</v>
      </c>
      <c r="V18">
        <v>3.4538469749999998</v>
      </c>
      <c r="W18">
        <v>34.271071169999999</v>
      </c>
    </row>
    <row r="19" spans="1:23" x14ac:dyDescent="0.2">
      <c r="A19" t="s">
        <v>19</v>
      </c>
      <c r="B19" t="s">
        <v>97</v>
      </c>
      <c r="C19">
        <v>23019</v>
      </c>
      <c r="D19">
        <v>24274</v>
      </c>
      <c r="E19">
        <v>27112</v>
      </c>
      <c r="F19">
        <f t="shared" si="0"/>
        <v>74405</v>
      </c>
      <c r="G19">
        <v>15480</v>
      </c>
      <c r="H19">
        <v>16158</v>
      </c>
      <c r="I19">
        <v>18412</v>
      </c>
      <c r="J19">
        <f t="shared" si="1"/>
        <v>50050</v>
      </c>
      <c r="K19" t="s">
        <v>98</v>
      </c>
      <c r="L19" t="s">
        <v>27</v>
      </c>
      <c r="M19">
        <v>15</v>
      </c>
      <c r="N19">
        <v>11</v>
      </c>
      <c r="O19">
        <v>2</v>
      </c>
      <c r="P19">
        <v>601.5</v>
      </c>
      <c r="Q19">
        <v>800.5</v>
      </c>
      <c r="R19">
        <v>600</v>
      </c>
      <c r="S19">
        <v>800</v>
      </c>
      <c r="T19">
        <v>700</v>
      </c>
      <c r="U19" t="s">
        <v>28</v>
      </c>
      <c r="V19">
        <v>3.903446701</v>
      </c>
      <c r="W19">
        <v>34.14325127</v>
      </c>
    </row>
    <row r="20" spans="1:23" x14ac:dyDescent="0.2">
      <c r="A20" t="s">
        <v>19</v>
      </c>
      <c r="B20" t="s">
        <v>100</v>
      </c>
      <c r="C20">
        <v>17012</v>
      </c>
      <c r="D20">
        <v>17975</v>
      </c>
      <c r="E20">
        <v>21415</v>
      </c>
      <c r="F20">
        <f t="shared" si="0"/>
        <v>56402</v>
      </c>
      <c r="G20">
        <v>15777</v>
      </c>
      <c r="H20">
        <v>16919</v>
      </c>
      <c r="I20">
        <v>19863</v>
      </c>
      <c r="J20">
        <f t="shared" si="1"/>
        <v>52559</v>
      </c>
      <c r="K20" t="s">
        <v>101</v>
      </c>
      <c r="L20" t="s">
        <v>27</v>
      </c>
      <c r="M20">
        <v>15</v>
      </c>
      <c r="N20">
        <v>11</v>
      </c>
      <c r="O20">
        <v>3</v>
      </c>
      <c r="P20">
        <v>400.8</v>
      </c>
      <c r="Q20">
        <v>601.1</v>
      </c>
      <c r="R20">
        <v>400</v>
      </c>
      <c r="S20">
        <v>600</v>
      </c>
      <c r="T20">
        <v>500</v>
      </c>
      <c r="U20" t="s">
        <v>28</v>
      </c>
      <c r="V20">
        <v>4.8128966789999996</v>
      </c>
      <c r="W20">
        <v>33.982047970000004</v>
      </c>
    </row>
    <row r="21" spans="1:23" x14ac:dyDescent="0.2">
      <c r="A21" t="s">
        <v>19</v>
      </c>
      <c r="B21" t="s">
        <v>103</v>
      </c>
      <c r="C21">
        <v>15699</v>
      </c>
      <c r="D21">
        <v>15702</v>
      </c>
      <c r="E21">
        <v>29322</v>
      </c>
      <c r="F21">
        <f t="shared" si="0"/>
        <v>60723</v>
      </c>
      <c r="G21">
        <v>11601</v>
      </c>
      <c r="H21">
        <v>11463</v>
      </c>
      <c r="I21">
        <v>21144</v>
      </c>
      <c r="J21">
        <f t="shared" si="1"/>
        <v>44208</v>
      </c>
      <c r="K21" t="s">
        <v>104</v>
      </c>
      <c r="L21" t="s">
        <v>27</v>
      </c>
      <c r="M21">
        <v>15</v>
      </c>
      <c r="N21">
        <v>11</v>
      </c>
      <c r="O21">
        <v>4</v>
      </c>
      <c r="P21">
        <v>201.4</v>
      </c>
      <c r="Q21">
        <v>400.4</v>
      </c>
      <c r="R21">
        <v>200</v>
      </c>
      <c r="S21">
        <v>400</v>
      </c>
      <c r="T21">
        <v>300</v>
      </c>
      <c r="U21" t="s">
        <v>28</v>
      </c>
      <c r="V21">
        <v>7.0107637540000001</v>
      </c>
      <c r="W21">
        <v>33.92500647</v>
      </c>
    </row>
    <row r="22" spans="1:23" x14ac:dyDescent="0.2">
      <c r="A22" t="s">
        <v>19</v>
      </c>
      <c r="B22" t="s">
        <v>106</v>
      </c>
      <c r="C22">
        <v>0</v>
      </c>
      <c r="D22">
        <v>0</v>
      </c>
      <c r="E22">
        <v>34970</v>
      </c>
      <c r="F22">
        <f t="shared" si="0"/>
        <v>34970</v>
      </c>
      <c r="G22">
        <v>0</v>
      </c>
      <c r="H22">
        <v>0</v>
      </c>
      <c r="I22">
        <v>24890</v>
      </c>
      <c r="J22">
        <f t="shared" si="1"/>
        <v>24890</v>
      </c>
      <c r="K22" t="s">
        <v>107</v>
      </c>
      <c r="L22" t="s">
        <v>27</v>
      </c>
      <c r="M22">
        <v>15</v>
      </c>
      <c r="N22">
        <v>11</v>
      </c>
      <c r="O22">
        <v>5</v>
      </c>
      <c r="P22">
        <v>102.6</v>
      </c>
      <c r="Q22">
        <v>200.7</v>
      </c>
      <c r="R22">
        <v>100</v>
      </c>
      <c r="S22">
        <v>200</v>
      </c>
      <c r="T22">
        <v>150</v>
      </c>
      <c r="U22" t="s">
        <v>28</v>
      </c>
      <c r="V22">
        <v>8.4974320989999992</v>
      </c>
      <c r="W22">
        <v>33.446851850000002</v>
      </c>
    </row>
    <row r="23" spans="1:23" x14ac:dyDescent="0.2">
      <c r="A23" t="s">
        <v>19</v>
      </c>
      <c r="B23" t="s">
        <v>109</v>
      </c>
      <c r="C23">
        <v>29078</v>
      </c>
      <c r="D23">
        <v>30945</v>
      </c>
      <c r="E23">
        <v>39092</v>
      </c>
      <c r="F23">
        <f t="shared" si="0"/>
        <v>99115</v>
      </c>
      <c r="G23">
        <v>18612</v>
      </c>
      <c r="H23">
        <v>20668</v>
      </c>
      <c r="I23">
        <v>25860</v>
      </c>
      <c r="J23">
        <f t="shared" si="1"/>
        <v>65140</v>
      </c>
      <c r="K23" t="s">
        <v>110</v>
      </c>
      <c r="L23" t="s">
        <v>27</v>
      </c>
      <c r="M23">
        <v>15</v>
      </c>
      <c r="N23">
        <v>11</v>
      </c>
      <c r="O23">
        <v>6</v>
      </c>
      <c r="P23">
        <v>52.2</v>
      </c>
      <c r="Q23">
        <v>102.2</v>
      </c>
      <c r="R23">
        <v>50</v>
      </c>
      <c r="S23">
        <v>100</v>
      </c>
      <c r="T23">
        <v>75</v>
      </c>
      <c r="U23" t="s">
        <v>28</v>
      </c>
      <c r="V23">
        <v>9.5305471700000002</v>
      </c>
      <c r="W23">
        <v>32.912924529999998</v>
      </c>
    </row>
    <row r="24" spans="1:23" x14ac:dyDescent="0.2">
      <c r="A24" t="s">
        <v>19</v>
      </c>
      <c r="B24" t="s">
        <v>112</v>
      </c>
      <c r="C24">
        <v>33373</v>
      </c>
      <c r="D24">
        <v>28981</v>
      </c>
      <c r="E24">
        <v>47300</v>
      </c>
      <c r="F24">
        <f t="shared" si="0"/>
        <v>109654</v>
      </c>
      <c r="G24">
        <v>17770</v>
      </c>
      <c r="H24">
        <v>18333</v>
      </c>
      <c r="I24">
        <v>32566</v>
      </c>
      <c r="J24">
        <f t="shared" si="1"/>
        <v>68669</v>
      </c>
      <c r="K24" t="s">
        <v>113</v>
      </c>
      <c r="L24" t="s">
        <v>27</v>
      </c>
      <c r="M24">
        <v>15</v>
      </c>
      <c r="N24">
        <v>11</v>
      </c>
      <c r="O24">
        <v>7</v>
      </c>
      <c r="P24">
        <v>25.8</v>
      </c>
      <c r="Q24">
        <v>51.8</v>
      </c>
      <c r="R24">
        <v>25</v>
      </c>
      <c r="S24">
        <v>50</v>
      </c>
      <c r="T24">
        <v>38</v>
      </c>
      <c r="U24" t="s">
        <v>28</v>
      </c>
      <c r="V24">
        <v>12.4443964</v>
      </c>
      <c r="W24">
        <v>32.750810809999997</v>
      </c>
    </row>
    <row r="25" spans="1:23" x14ac:dyDescent="0.2">
      <c r="A25" t="s">
        <v>19</v>
      </c>
      <c r="B25" t="s">
        <v>115</v>
      </c>
      <c r="C25">
        <v>25699</v>
      </c>
      <c r="D25">
        <v>41957</v>
      </c>
      <c r="E25">
        <v>30663</v>
      </c>
      <c r="F25">
        <f t="shared" si="0"/>
        <v>98319</v>
      </c>
      <c r="G25">
        <v>15476</v>
      </c>
      <c r="H25">
        <v>24924</v>
      </c>
      <c r="I25">
        <v>19360</v>
      </c>
      <c r="J25">
        <f t="shared" si="1"/>
        <v>59760</v>
      </c>
      <c r="K25" t="s">
        <v>116</v>
      </c>
      <c r="L25" t="s">
        <v>27</v>
      </c>
      <c r="M25">
        <v>15</v>
      </c>
      <c r="N25">
        <v>11</v>
      </c>
      <c r="O25">
        <v>8</v>
      </c>
      <c r="P25">
        <v>0.3</v>
      </c>
      <c r="Q25">
        <v>25.7</v>
      </c>
      <c r="R25">
        <v>0</v>
      </c>
      <c r="S25">
        <v>25</v>
      </c>
      <c r="T25">
        <v>13</v>
      </c>
      <c r="U25" t="s">
        <v>28</v>
      </c>
      <c r="V25">
        <v>17.535264000000002</v>
      </c>
      <c r="W25">
        <v>32.766112</v>
      </c>
    </row>
    <row r="26" spans="1:23" x14ac:dyDescent="0.2">
      <c r="A26" t="s">
        <v>19</v>
      </c>
      <c r="B26" t="s">
        <v>118</v>
      </c>
      <c r="C26">
        <v>13756</v>
      </c>
      <c r="D26">
        <v>23997</v>
      </c>
      <c r="E26">
        <v>32279</v>
      </c>
      <c r="F26">
        <f t="shared" si="0"/>
        <v>70032</v>
      </c>
      <c r="G26">
        <v>12585</v>
      </c>
      <c r="H26">
        <v>21125</v>
      </c>
      <c r="I26">
        <v>28089</v>
      </c>
      <c r="J26">
        <f t="shared" si="1"/>
        <v>61799</v>
      </c>
      <c r="K26" t="s">
        <v>121</v>
      </c>
      <c r="L26" t="s">
        <v>27</v>
      </c>
      <c r="M26">
        <v>15</v>
      </c>
      <c r="N26">
        <v>12</v>
      </c>
      <c r="O26">
        <v>1</v>
      </c>
      <c r="P26">
        <v>799.3</v>
      </c>
      <c r="Q26">
        <v>998.2</v>
      </c>
      <c r="R26">
        <v>800</v>
      </c>
      <c r="S26">
        <v>1000</v>
      </c>
      <c r="T26">
        <v>900</v>
      </c>
      <c r="U26" t="s">
        <v>69</v>
      </c>
      <c r="V26">
        <v>3.4402536760000002</v>
      </c>
      <c r="W26">
        <v>34.281084559999996</v>
      </c>
    </row>
    <row r="27" spans="1:23" x14ac:dyDescent="0.2">
      <c r="A27" t="s">
        <v>19</v>
      </c>
      <c r="B27" t="s">
        <v>123</v>
      </c>
      <c r="C27">
        <v>25757</v>
      </c>
      <c r="D27">
        <v>23324</v>
      </c>
      <c r="E27">
        <v>30297</v>
      </c>
      <c r="F27">
        <f t="shared" si="0"/>
        <v>79378</v>
      </c>
      <c r="G27">
        <v>15777</v>
      </c>
      <c r="H27">
        <v>14065</v>
      </c>
      <c r="I27">
        <v>18670</v>
      </c>
      <c r="J27">
        <f t="shared" si="1"/>
        <v>48512</v>
      </c>
      <c r="K27" t="s">
        <v>124</v>
      </c>
      <c r="L27" t="s">
        <v>27</v>
      </c>
      <c r="M27">
        <v>15</v>
      </c>
      <c r="N27">
        <v>12</v>
      </c>
      <c r="O27">
        <v>2</v>
      </c>
      <c r="P27">
        <v>699.8</v>
      </c>
      <c r="Q27">
        <v>798</v>
      </c>
      <c r="R27">
        <v>600</v>
      </c>
      <c r="S27">
        <v>800</v>
      </c>
      <c r="T27">
        <v>700</v>
      </c>
      <c r="U27" t="s">
        <v>69</v>
      </c>
      <c r="V27">
        <v>3.804479798</v>
      </c>
      <c r="W27">
        <v>34.16780808</v>
      </c>
    </row>
    <row r="28" spans="1:23" x14ac:dyDescent="0.2">
      <c r="A28" t="s">
        <v>19</v>
      </c>
      <c r="B28" t="s">
        <v>126</v>
      </c>
      <c r="C28">
        <v>17358</v>
      </c>
      <c r="D28">
        <v>16066</v>
      </c>
      <c r="E28">
        <v>20780</v>
      </c>
      <c r="F28">
        <f t="shared" si="0"/>
        <v>54204</v>
      </c>
      <c r="G28">
        <v>15305</v>
      </c>
      <c r="H28">
        <v>14234</v>
      </c>
      <c r="I28">
        <v>18289</v>
      </c>
      <c r="J28">
        <f t="shared" si="1"/>
        <v>47828</v>
      </c>
      <c r="K28" t="s">
        <v>127</v>
      </c>
      <c r="L28" t="s">
        <v>27</v>
      </c>
      <c r="M28">
        <v>15</v>
      </c>
      <c r="N28">
        <v>12</v>
      </c>
      <c r="O28">
        <v>3</v>
      </c>
      <c r="P28">
        <v>399.4</v>
      </c>
      <c r="Q28">
        <v>699.5</v>
      </c>
      <c r="R28">
        <v>400</v>
      </c>
      <c r="S28">
        <v>600</v>
      </c>
      <c r="T28">
        <v>500</v>
      </c>
      <c r="U28" t="s">
        <v>69</v>
      </c>
      <c r="V28">
        <v>4.6398329240000002</v>
      </c>
      <c r="W28">
        <v>34.00551351</v>
      </c>
    </row>
    <row r="29" spans="1:23" x14ac:dyDescent="0.2">
      <c r="A29" t="s">
        <v>19</v>
      </c>
      <c r="B29" t="s">
        <v>129</v>
      </c>
      <c r="C29">
        <v>18813</v>
      </c>
      <c r="D29">
        <v>18512</v>
      </c>
      <c r="E29">
        <v>32754</v>
      </c>
      <c r="F29">
        <f t="shared" si="0"/>
        <v>70079</v>
      </c>
      <c r="G29">
        <v>13659</v>
      </c>
      <c r="H29">
        <v>13633</v>
      </c>
      <c r="I29">
        <v>24699</v>
      </c>
      <c r="J29">
        <f t="shared" si="1"/>
        <v>51991</v>
      </c>
      <c r="K29" t="s">
        <v>130</v>
      </c>
      <c r="L29" t="s">
        <v>27</v>
      </c>
      <c r="M29">
        <v>15</v>
      </c>
      <c r="N29">
        <v>12</v>
      </c>
      <c r="O29">
        <v>4</v>
      </c>
      <c r="P29">
        <v>184.4</v>
      </c>
      <c r="Q29">
        <v>398.1</v>
      </c>
      <c r="R29">
        <v>200</v>
      </c>
      <c r="S29">
        <v>400</v>
      </c>
      <c r="T29">
        <v>300</v>
      </c>
      <c r="U29" t="s">
        <v>69</v>
      </c>
      <c r="V29">
        <v>7.0311581199999997</v>
      </c>
      <c r="W29">
        <v>33.906696580000002</v>
      </c>
    </row>
    <row r="30" spans="1:23" x14ac:dyDescent="0.2">
      <c r="A30" t="s">
        <v>19</v>
      </c>
      <c r="B30" t="s">
        <v>132</v>
      </c>
      <c r="C30">
        <v>0</v>
      </c>
      <c r="D30">
        <v>0</v>
      </c>
      <c r="E30">
        <v>33486</v>
      </c>
      <c r="F30">
        <f t="shared" si="0"/>
        <v>33486</v>
      </c>
      <c r="G30">
        <v>0</v>
      </c>
      <c r="H30">
        <v>0</v>
      </c>
      <c r="I30">
        <v>29853</v>
      </c>
      <c r="J30">
        <f t="shared" si="1"/>
        <v>29853</v>
      </c>
      <c r="K30" t="s">
        <v>133</v>
      </c>
      <c r="L30" t="s">
        <v>27</v>
      </c>
      <c r="M30">
        <v>15</v>
      </c>
      <c r="N30">
        <v>12</v>
      </c>
      <c r="O30">
        <v>5</v>
      </c>
      <c r="P30">
        <v>101.1</v>
      </c>
      <c r="Q30">
        <v>183.9</v>
      </c>
      <c r="R30">
        <v>100</v>
      </c>
      <c r="S30">
        <v>200</v>
      </c>
      <c r="T30">
        <v>150</v>
      </c>
      <c r="U30" t="s">
        <v>69</v>
      </c>
      <c r="V30">
        <v>8.5873038669999993</v>
      </c>
      <c r="W30">
        <v>33.304712709999997</v>
      </c>
    </row>
    <row r="31" spans="1:23" x14ac:dyDescent="0.2">
      <c r="A31" t="s">
        <v>19</v>
      </c>
      <c r="B31" t="s">
        <v>135</v>
      </c>
      <c r="C31">
        <v>37101</v>
      </c>
      <c r="D31">
        <v>27769</v>
      </c>
      <c r="E31">
        <v>43019</v>
      </c>
      <c r="F31">
        <f t="shared" si="0"/>
        <v>107889</v>
      </c>
      <c r="G31">
        <v>34846</v>
      </c>
      <c r="H31">
        <v>25942</v>
      </c>
      <c r="I31">
        <v>40644</v>
      </c>
      <c r="J31">
        <f t="shared" si="1"/>
        <v>101432</v>
      </c>
      <c r="K31" t="s">
        <v>136</v>
      </c>
      <c r="L31" t="s">
        <v>27</v>
      </c>
      <c r="M31">
        <v>15</v>
      </c>
      <c r="N31">
        <v>12</v>
      </c>
      <c r="O31">
        <v>6</v>
      </c>
      <c r="P31">
        <v>51.4</v>
      </c>
      <c r="Q31">
        <v>101.3</v>
      </c>
      <c r="R31">
        <v>50</v>
      </c>
      <c r="S31">
        <v>100</v>
      </c>
      <c r="T31">
        <v>75</v>
      </c>
      <c r="U31" t="s">
        <v>69</v>
      </c>
      <c r="V31">
        <v>9.2238076919999994</v>
      </c>
      <c r="W31">
        <v>32.864184620000003</v>
      </c>
    </row>
    <row r="32" spans="1:23" x14ac:dyDescent="0.2">
      <c r="A32" t="s">
        <v>19</v>
      </c>
      <c r="B32" t="s">
        <v>138</v>
      </c>
      <c r="C32">
        <v>8507</v>
      </c>
      <c r="D32">
        <v>47342</v>
      </c>
      <c r="E32">
        <v>39895</v>
      </c>
      <c r="F32">
        <f t="shared" si="0"/>
        <v>95744</v>
      </c>
      <c r="G32">
        <v>7112</v>
      </c>
      <c r="H32">
        <v>33879</v>
      </c>
      <c r="I32">
        <v>29599</v>
      </c>
      <c r="J32">
        <f t="shared" si="1"/>
        <v>70590</v>
      </c>
      <c r="K32" t="s">
        <v>139</v>
      </c>
      <c r="L32" t="s">
        <v>27</v>
      </c>
      <c r="M32">
        <v>15</v>
      </c>
      <c r="N32">
        <v>12</v>
      </c>
      <c r="O32">
        <v>7</v>
      </c>
      <c r="P32">
        <v>25.5</v>
      </c>
      <c r="Q32">
        <v>51.9</v>
      </c>
      <c r="R32">
        <v>25</v>
      </c>
      <c r="S32">
        <v>50</v>
      </c>
      <c r="T32">
        <v>38</v>
      </c>
      <c r="U32" t="s">
        <v>69</v>
      </c>
      <c r="V32">
        <v>12.62259223</v>
      </c>
      <c r="W32">
        <v>32.745961170000001</v>
      </c>
    </row>
    <row r="33" spans="1:23" x14ac:dyDescent="0.2">
      <c r="A33" t="s">
        <v>19</v>
      </c>
      <c r="B33" t="s">
        <v>141</v>
      </c>
      <c r="C33">
        <v>30389</v>
      </c>
      <c r="D33">
        <v>24343</v>
      </c>
      <c r="E33">
        <v>32884</v>
      </c>
      <c r="F33">
        <f t="shared" si="0"/>
        <v>87616</v>
      </c>
      <c r="G33">
        <v>27408</v>
      </c>
      <c r="H33">
        <v>21821</v>
      </c>
      <c r="I33">
        <v>29516</v>
      </c>
      <c r="J33">
        <f t="shared" si="1"/>
        <v>78745</v>
      </c>
      <c r="K33" t="s">
        <v>142</v>
      </c>
      <c r="L33" t="s">
        <v>27</v>
      </c>
      <c r="M33">
        <v>15</v>
      </c>
      <c r="N33">
        <v>12</v>
      </c>
      <c r="O33">
        <v>8</v>
      </c>
      <c r="P33">
        <v>-0.6</v>
      </c>
      <c r="Q33">
        <v>25.2</v>
      </c>
      <c r="R33">
        <v>0</v>
      </c>
      <c r="S33">
        <v>25</v>
      </c>
      <c r="T33">
        <v>13</v>
      </c>
      <c r="U33" t="s">
        <v>69</v>
      </c>
      <c r="V33">
        <v>17.452018519999999</v>
      </c>
      <c r="W33">
        <v>32.786601849999997</v>
      </c>
    </row>
    <row r="34" spans="1:23" x14ac:dyDescent="0.2">
      <c r="A34" t="s">
        <v>19</v>
      </c>
      <c r="B34" t="s">
        <v>144</v>
      </c>
      <c r="C34">
        <v>15890</v>
      </c>
      <c r="D34">
        <v>20082</v>
      </c>
      <c r="E34">
        <v>31940</v>
      </c>
      <c r="F34">
        <f t="shared" si="0"/>
        <v>67912</v>
      </c>
      <c r="G34">
        <v>14798</v>
      </c>
      <c r="H34">
        <v>18581</v>
      </c>
      <c r="I34">
        <v>29796</v>
      </c>
      <c r="J34">
        <f t="shared" si="1"/>
        <v>63175</v>
      </c>
      <c r="K34" t="s">
        <v>147</v>
      </c>
      <c r="L34" t="s">
        <v>27</v>
      </c>
      <c r="M34">
        <v>34</v>
      </c>
      <c r="N34">
        <v>26</v>
      </c>
      <c r="O34">
        <v>1</v>
      </c>
      <c r="P34">
        <v>800.3</v>
      </c>
      <c r="Q34">
        <v>1000.8</v>
      </c>
      <c r="R34">
        <v>800</v>
      </c>
      <c r="S34">
        <v>1000</v>
      </c>
      <c r="T34">
        <v>900</v>
      </c>
      <c r="U34" t="s">
        <v>69</v>
      </c>
      <c r="V34">
        <v>3.923738095</v>
      </c>
      <c r="W34">
        <v>34.349753970000002</v>
      </c>
    </row>
    <row r="35" spans="1:23" x14ac:dyDescent="0.2">
      <c r="A35" t="s">
        <v>19</v>
      </c>
      <c r="B35" t="s">
        <v>149</v>
      </c>
      <c r="C35">
        <v>24892</v>
      </c>
      <c r="D35">
        <v>23940</v>
      </c>
      <c r="E35">
        <v>27620</v>
      </c>
      <c r="F35">
        <f t="shared" si="0"/>
        <v>76452</v>
      </c>
      <c r="G35">
        <v>7011</v>
      </c>
      <c r="H35">
        <v>7731</v>
      </c>
      <c r="I35">
        <v>9343</v>
      </c>
      <c r="J35">
        <f t="shared" si="1"/>
        <v>24085</v>
      </c>
      <c r="K35" t="s">
        <v>150</v>
      </c>
      <c r="L35" t="s">
        <v>27</v>
      </c>
      <c r="M35">
        <v>34</v>
      </c>
      <c r="N35">
        <v>26</v>
      </c>
      <c r="O35">
        <v>2</v>
      </c>
      <c r="P35">
        <v>600.4</v>
      </c>
      <c r="Q35">
        <v>799.8</v>
      </c>
      <c r="R35">
        <v>600</v>
      </c>
      <c r="S35">
        <v>800</v>
      </c>
      <c r="T35">
        <v>700</v>
      </c>
      <c r="U35" t="s">
        <v>69</v>
      </c>
      <c r="V35">
        <v>4.4812391299999996</v>
      </c>
      <c r="W35">
        <v>34.184381989999999</v>
      </c>
    </row>
    <row r="36" spans="1:23" x14ac:dyDescent="0.2">
      <c r="A36" t="s">
        <v>19</v>
      </c>
      <c r="B36" t="s">
        <v>152</v>
      </c>
      <c r="C36">
        <v>30654</v>
      </c>
      <c r="D36">
        <v>24321</v>
      </c>
      <c r="E36">
        <v>56985</v>
      </c>
      <c r="F36">
        <f t="shared" si="0"/>
        <v>111960</v>
      </c>
      <c r="G36">
        <v>2453</v>
      </c>
      <c r="H36">
        <v>1931</v>
      </c>
      <c r="I36">
        <v>6409</v>
      </c>
      <c r="J36">
        <f t="shared" si="1"/>
        <v>10793</v>
      </c>
      <c r="K36" t="s">
        <v>153</v>
      </c>
      <c r="L36" t="s">
        <v>27</v>
      </c>
      <c r="M36">
        <v>34</v>
      </c>
      <c r="N36">
        <v>26</v>
      </c>
      <c r="O36">
        <v>3</v>
      </c>
      <c r="P36">
        <v>401.9</v>
      </c>
      <c r="Q36">
        <v>600.1</v>
      </c>
      <c r="R36">
        <v>400</v>
      </c>
      <c r="S36">
        <v>600</v>
      </c>
      <c r="T36">
        <v>500</v>
      </c>
      <c r="U36" t="s">
        <v>69</v>
      </c>
      <c r="V36">
        <v>5.5798587570000002</v>
      </c>
      <c r="W36">
        <v>34.03598023</v>
      </c>
    </row>
    <row r="37" spans="1:23" x14ac:dyDescent="0.2">
      <c r="A37" t="s">
        <v>19</v>
      </c>
      <c r="B37" t="s">
        <v>155</v>
      </c>
      <c r="C37">
        <v>19133</v>
      </c>
      <c r="D37">
        <v>18501</v>
      </c>
      <c r="E37">
        <v>38182</v>
      </c>
      <c r="F37">
        <f t="shared" si="0"/>
        <v>75816</v>
      </c>
      <c r="G37">
        <v>10582</v>
      </c>
      <c r="H37">
        <v>11030</v>
      </c>
      <c r="I37">
        <v>22212</v>
      </c>
      <c r="J37">
        <f t="shared" si="1"/>
        <v>43824</v>
      </c>
      <c r="K37" t="s">
        <v>156</v>
      </c>
      <c r="L37" t="s">
        <v>27</v>
      </c>
      <c r="M37">
        <v>34</v>
      </c>
      <c r="N37">
        <v>26</v>
      </c>
      <c r="O37">
        <v>4</v>
      </c>
      <c r="P37">
        <v>200.3</v>
      </c>
      <c r="Q37">
        <v>401.2</v>
      </c>
      <c r="R37">
        <v>200</v>
      </c>
      <c r="S37">
        <v>400</v>
      </c>
      <c r="T37">
        <v>300</v>
      </c>
      <c r="U37" t="s">
        <v>69</v>
      </c>
      <c r="V37">
        <v>7.9988314090000001</v>
      </c>
      <c r="W37">
        <v>33.913498850000003</v>
      </c>
    </row>
    <row r="38" spans="1:23" x14ac:dyDescent="0.2">
      <c r="A38" t="s">
        <v>19</v>
      </c>
      <c r="B38" t="s">
        <v>158</v>
      </c>
      <c r="C38">
        <v>0</v>
      </c>
      <c r="D38">
        <v>0</v>
      </c>
      <c r="E38">
        <v>32263</v>
      </c>
      <c r="F38">
        <f t="shared" si="0"/>
        <v>32263</v>
      </c>
      <c r="G38">
        <v>0</v>
      </c>
      <c r="H38">
        <v>0</v>
      </c>
      <c r="I38">
        <v>18655</v>
      </c>
      <c r="J38">
        <f t="shared" si="1"/>
        <v>18655</v>
      </c>
      <c r="K38" t="s">
        <v>159</v>
      </c>
      <c r="L38" t="s">
        <v>27</v>
      </c>
      <c r="M38">
        <v>34</v>
      </c>
      <c r="N38">
        <v>26</v>
      </c>
      <c r="O38">
        <v>5</v>
      </c>
      <c r="P38">
        <v>101.6</v>
      </c>
      <c r="Q38">
        <v>200.3</v>
      </c>
      <c r="R38">
        <v>100</v>
      </c>
      <c r="S38">
        <v>200</v>
      </c>
      <c r="T38">
        <v>150</v>
      </c>
      <c r="U38" t="s">
        <v>69</v>
      </c>
      <c r="V38">
        <v>12.496359590000001</v>
      </c>
      <c r="W38">
        <v>33.667164380000003</v>
      </c>
    </row>
    <row r="39" spans="1:23" x14ac:dyDescent="0.2">
      <c r="A39" t="s">
        <v>19</v>
      </c>
      <c r="B39" t="s">
        <v>161</v>
      </c>
      <c r="C39">
        <v>34919</v>
      </c>
      <c r="D39">
        <v>32314</v>
      </c>
      <c r="E39">
        <v>144549</v>
      </c>
      <c r="F39">
        <f t="shared" si="0"/>
        <v>211782</v>
      </c>
      <c r="G39">
        <v>22954</v>
      </c>
      <c r="H39">
        <v>21112</v>
      </c>
      <c r="I39">
        <v>95484</v>
      </c>
      <c r="J39">
        <f t="shared" si="1"/>
        <v>139550</v>
      </c>
      <c r="K39" t="s">
        <v>162</v>
      </c>
      <c r="L39" t="s">
        <v>27</v>
      </c>
      <c r="M39">
        <v>34</v>
      </c>
      <c r="N39">
        <v>26</v>
      </c>
      <c r="O39">
        <v>6</v>
      </c>
      <c r="P39">
        <v>51.4</v>
      </c>
      <c r="Q39">
        <v>101.4</v>
      </c>
      <c r="R39">
        <v>50</v>
      </c>
      <c r="S39">
        <v>100</v>
      </c>
      <c r="T39">
        <v>75</v>
      </c>
      <c r="U39" t="s">
        <v>69</v>
      </c>
      <c r="V39">
        <v>15.715164379999999</v>
      </c>
      <c r="W39">
        <v>33.833993149999998</v>
      </c>
    </row>
    <row r="40" spans="1:23" x14ac:dyDescent="0.2">
      <c r="A40" t="s">
        <v>19</v>
      </c>
      <c r="B40" t="s">
        <v>164</v>
      </c>
      <c r="C40">
        <v>33825</v>
      </c>
      <c r="D40">
        <v>32525</v>
      </c>
      <c r="E40">
        <v>40194</v>
      </c>
      <c r="F40">
        <f t="shared" si="0"/>
        <v>106544</v>
      </c>
      <c r="G40">
        <v>18567</v>
      </c>
      <c r="H40">
        <v>17932</v>
      </c>
      <c r="I40">
        <v>22097</v>
      </c>
      <c r="J40">
        <f t="shared" si="1"/>
        <v>58596</v>
      </c>
      <c r="K40" t="s">
        <v>165</v>
      </c>
      <c r="L40" t="s">
        <v>27</v>
      </c>
      <c r="M40">
        <v>34</v>
      </c>
      <c r="N40">
        <v>26</v>
      </c>
      <c r="O40">
        <v>7</v>
      </c>
      <c r="P40">
        <v>26.6</v>
      </c>
      <c r="Q40">
        <v>51.1</v>
      </c>
      <c r="R40">
        <v>25</v>
      </c>
      <c r="S40">
        <v>50</v>
      </c>
      <c r="T40">
        <v>38</v>
      </c>
      <c r="U40" t="s">
        <v>69</v>
      </c>
      <c r="V40">
        <v>19.88673571</v>
      </c>
      <c r="W40">
        <v>34.065571429999999</v>
      </c>
    </row>
    <row r="41" spans="1:23" x14ac:dyDescent="0.2">
      <c r="A41" t="s">
        <v>19</v>
      </c>
      <c r="B41" t="s">
        <v>167</v>
      </c>
      <c r="C41">
        <v>43260</v>
      </c>
      <c r="D41">
        <v>31314</v>
      </c>
      <c r="E41">
        <v>39921</v>
      </c>
      <c r="F41">
        <f t="shared" si="0"/>
        <v>114495</v>
      </c>
      <c r="G41">
        <v>14504</v>
      </c>
      <c r="H41">
        <v>10100</v>
      </c>
      <c r="I41">
        <v>12638</v>
      </c>
      <c r="J41">
        <f t="shared" si="1"/>
        <v>37242</v>
      </c>
      <c r="K41" t="s">
        <v>168</v>
      </c>
      <c r="L41" t="s">
        <v>27</v>
      </c>
      <c r="M41">
        <v>34</v>
      </c>
      <c r="N41">
        <v>26</v>
      </c>
      <c r="O41">
        <v>8</v>
      </c>
      <c r="P41">
        <v>1.4</v>
      </c>
      <c r="Q41">
        <v>26.8</v>
      </c>
      <c r="R41">
        <v>0</v>
      </c>
      <c r="S41">
        <v>25</v>
      </c>
      <c r="T41">
        <v>13</v>
      </c>
      <c r="U41" t="s">
        <v>69</v>
      </c>
      <c r="V41">
        <v>21.00641985</v>
      </c>
      <c r="W41">
        <v>34.208656490000003</v>
      </c>
    </row>
    <row r="42" spans="1:23" x14ac:dyDescent="0.2">
      <c r="A42" t="s">
        <v>19</v>
      </c>
      <c r="B42" t="s">
        <v>170</v>
      </c>
      <c r="C42">
        <v>13114</v>
      </c>
      <c r="D42">
        <v>11498</v>
      </c>
      <c r="E42">
        <v>25834</v>
      </c>
      <c r="F42">
        <f t="shared" si="0"/>
        <v>50446</v>
      </c>
      <c r="G42">
        <v>12640</v>
      </c>
      <c r="H42">
        <v>11109</v>
      </c>
      <c r="I42">
        <v>23919</v>
      </c>
      <c r="J42">
        <f t="shared" si="1"/>
        <v>47668</v>
      </c>
      <c r="K42" t="s">
        <v>173</v>
      </c>
      <c r="L42" t="s">
        <v>27</v>
      </c>
      <c r="M42">
        <v>34</v>
      </c>
      <c r="N42">
        <v>25</v>
      </c>
      <c r="O42">
        <v>1</v>
      </c>
      <c r="P42">
        <v>785.9</v>
      </c>
      <c r="Q42">
        <v>995.3</v>
      </c>
      <c r="R42">
        <v>800</v>
      </c>
      <c r="S42">
        <v>1000</v>
      </c>
      <c r="T42">
        <v>900</v>
      </c>
      <c r="U42" t="s">
        <v>28</v>
      </c>
      <c r="V42">
        <v>3.999642229</v>
      </c>
      <c r="W42">
        <v>34.364357769999998</v>
      </c>
    </row>
    <row r="43" spans="1:23" x14ac:dyDescent="0.2">
      <c r="A43" t="s">
        <v>19</v>
      </c>
      <c r="B43" t="s">
        <v>175</v>
      </c>
      <c r="C43">
        <v>27502</v>
      </c>
      <c r="D43">
        <v>28878</v>
      </c>
      <c r="E43">
        <v>28676</v>
      </c>
      <c r="F43">
        <f t="shared" si="0"/>
        <v>85056</v>
      </c>
      <c r="G43">
        <v>23147</v>
      </c>
      <c r="H43">
        <v>24493</v>
      </c>
      <c r="I43">
        <v>23956</v>
      </c>
      <c r="J43">
        <f t="shared" si="1"/>
        <v>71596</v>
      </c>
      <c r="K43" t="s">
        <v>176</v>
      </c>
      <c r="L43" t="s">
        <v>27</v>
      </c>
      <c r="M43">
        <v>34</v>
      </c>
      <c r="N43">
        <v>25</v>
      </c>
      <c r="O43">
        <v>2</v>
      </c>
      <c r="P43">
        <v>600.5</v>
      </c>
      <c r="Q43">
        <v>784.6</v>
      </c>
      <c r="R43">
        <v>600</v>
      </c>
      <c r="S43">
        <v>800</v>
      </c>
      <c r="T43">
        <v>700</v>
      </c>
      <c r="U43" t="s">
        <v>28</v>
      </c>
      <c r="V43">
        <v>4.5998707689999998</v>
      </c>
      <c r="W43">
        <v>34.18992308</v>
      </c>
    </row>
    <row r="44" spans="1:23" x14ac:dyDescent="0.2">
      <c r="A44" t="s">
        <v>19</v>
      </c>
      <c r="B44" t="s">
        <v>178</v>
      </c>
      <c r="C44">
        <v>28226</v>
      </c>
      <c r="D44">
        <v>23614</v>
      </c>
      <c r="E44">
        <v>26121</v>
      </c>
      <c r="F44">
        <f t="shared" si="0"/>
        <v>77961</v>
      </c>
      <c r="G44">
        <v>2405</v>
      </c>
      <c r="H44">
        <v>3151</v>
      </c>
      <c r="I44">
        <v>1874</v>
      </c>
      <c r="J44">
        <f t="shared" si="1"/>
        <v>7430</v>
      </c>
      <c r="K44" t="s">
        <v>179</v>
      </c>
      <c r="L44" t="s">
        <v>27</v>
      </c>
      <c r="M44">
        <v>34</v>
      </c>
      <c r="N44">
        <v>25</v>
      </c>
      <c r="O44">
        <v>3</v>
      </c>
      <c r="P44">
        <v>400.7</v>
      </c>
      <c r="Q44">
        <v>599.9</v>
      </c>
      <c r="R44">
        <v>400</v>
      </c>
      <c r="S44">
        <v>600</v>
      </c>
      <c r="T44">
        <v>500</v>
      </c>
      <c r="U44" t="s">
        <v>28</v>
      </c>
      <c r="V44">
        <v>5.6663493669999996</v>
      </c>
      <c r="W44">
        <v>34.025799999999997</v>
      </c>
    </row>
    <row r="45" spans="1:23" x14ac:dyDescent="0.2">
      <c r="A45" t="s">
        <v>19</v>
      </c>
      <c r="B45" t="s">
        <v>181</v>
      </c>
      <c r="C45">
        <v>19464</v>
      </c>
      <c r="D45">
        <v>21462</v>
      </c>
      <c r="E45">
        <v>29320</v>
      </c>
      <c r="F45">
        <f t="shared" si="0"/>
        <v>70246</v>
      </c>
      <c r="G45">
        <v>5746</v>
      </c>
      <c r="H45">
        <v>7628</v>
      </c>
      <c r="I45">
        <v>7486</v>
      </c>
      <c r="J45">
        <f t="shared" si="1"/>
        <v>20860</v>
      </c>
      <c r="K45" t="s">
        <v>182</v>
      </c>
      <c r="L45" t="s">
        <v>27</v>
      </c>
      <c r="M45">
        <v>34</v>
      </c>
      <c r="N45">
        <v>25</v>
      </c>
      <c r="O45">
        <v>4</v>
      </c>
      <c r="P45">
        <v>201.2</v>
      </c>
      <c r="Q45">
        <v>400.2</v>
      </c>
      <c r="R45">
        <v>200</v>
      </c>
      <c r="S45">
        <v>400</v>
      </c>
      <c r="T45">
        <v>300</v>
      </c>
      <c r="U45" t="s">
        <v>28</v>
      </c>
      <c r="V45">
        <v>8.1299054880000003</v>
      </c>
      <c r="W45">
        <v>33.905222559999999</v>
      </c>
    </row>
    <row r="46" spans="1:23" x14ac:dyDescent="0.2">
      <c r="A46" t="s">
        <v>19</v>
      </c>
      <c r="B46" t="s">
        <v>184</v>
      </c>
      <c r="C46">
        <v>0</v>
      </c>
      <c r="D46">
        <v>0</v>
      </c>
      <c r="E46">
        <v>29542</v>
      </c>
      <c r="F46">
        <f t="shared" si="0"/>
        <v>29542</v>
      </c>
      <c r="G46">
        <v>0</v>
      </c>
      <c r="H46">
        <v>0</v>
      </c>
      <c r="I46">
        <v>18009</v>
      </c>
      <c r="J46">
        <f t="shared" si="1"/>
        <v>18009</v>
      </c>
      <c r="K46" t="s">
        <v>185</v>
      </c>
      <c r="L46" t="s">
        <v>27</v>
      </c>
      <c r="M46">
        <v>34</v>
      </c>
      <c r="N46">
        <v>25</v>
      </c>
      <c r="O46">
        <v>5</v>
      </c>
      <c r="P46">
        <v>101.2</v>
      </c>
      <c r="Q46">
        <v>201.4</v>
      </c>
      <c r="R46">
        <v>100</v>
      </c>
      <c r="S46">
        <v>200</v>
      </c>
      <c r="T46">
        <v>150</v>
      </c>
      <c r="U46" t="s">
        <v>28</v>
      </c>
      <c r="V46">
        <v>12.432121950000001</v>
      </c>
      <c r="W46">
        <v>33.684191640000002</v>
      </c>
    </row>
    <row r="47" spans="1:23" x14ac:dyDescent="0.2">
      <c r="A47" t="s">
        <v>19</v>
      </c>
      <c r="B47" t="s">
        <v>187</v>
      </c>
      <c r="C47">
        <v>28312</v>
      </c>
      <c r="D47">
        <v>32533</v>
      </c>
      <c r="E47">
        <v>48487</v>
      </c>
      <c r="F47">
        <f t="shared" si="0"/>
        <v>109332</v>
      </c>
      <c r="G47">
        <v>16994</v>
      </c>
      <c r="H47">
        <v>20408</v>
      </c>
      <c r="I47">
        <v>30180</v>
      </c>
      <c r="J47">
        <f t="shared" si="1"/>
        <v>67582</v>
      </c>
      <c r="K47" t="s">
        <v>188</v>
      </c>
      <c r="L47" t="s">
        <v>27</v>
      </c>
      <c r="M47">
        <v>34</v>
      </c>
      <c r="N47">
        <v>25</v>
      </c>
      <c r="O47">
        <v>6</v>
      </c>
      <c r="P47">
        <v>51.8</v>
      </c>
      <c r="Q47">
        <v>101.9</v>
      </c>
      <c r="R47">
        <v>50</v>
      </c>
      <c r="S47">
        <v>100</v>
      </c>
      <c r="T47">
        <v>75</v>
      </c>
      <c r="U47" t="s">
        <v>28</v>
      </c>
      <c r="V47">
        <v>16.11001796</v>
      </c>
      <c r="W47">
        <v>33.860455090000002</v>
      </c>
    </row>
    <row r="48" spans="1:23" x14ac:dyDescent="0.2">
      <c r="A48" t="s">
        <v>19</v>
      </c>
      <c r="B48" t="s">
        <v>190</v>
      </c>
      <c r="C48">
        <v>28030</v>
      </c>
      <c r="D48">
        <v>33155</v>
      </c>
      <c r="E48">
        <v>41525</v>
      </c>
      <c r="F48">
        <f t="shared" si="0"/>
        <v>102710</v>
      </c>
      <c r="G48">
        <v>10689</v>
      </c>
      <c r="H48">
        <v>13318</v>
      </c>
      <c r="I48">
        <v>15803</v>
      </c>
      <c r="J48">
        <f t="shared" si="1"/>
        <v>39810</v>
      </c>
      <c r="K48" t="s">
        <v>191</v>
      </c>
      <c r="L48" t="s">
        <v>27</v>
      </c>
      <c r="M48">
        <v>34</v>
      </c>
      <c r="N48">
        <v>25</v>
      </c>
      <c r="O48">
        <v>7</v>
      </c>
      <c r="P48">
        <v>23.6</v>
      </c>
      <c r="Q48">
        <v>52</v>
      </c>
      <c r="R48">
        <v>25</v>
      </c>
      <c r="S48">
        <v>50</v>
      </c>
      <c r="T48">
        <v>38</v>
      </c>
      <c r="U48" t="s">
        <v>28</v>
      </c>
      <c r="V48">
        <v>20.08804082</v>
      </c>
      <c r="W48">
        <v>34.100785709999997</v>
      </c>
    </row>
    <row r="49" spans="1:23" x14ac:dyDescent="0.2">
      <c r="A49" t="s">
        <v>19</v>
      </c>
      <c r="B49" t="s">
        <v>193</v>
      </c>
      <c r="C49">
        <v>27023</v>
      </c>
      <c r="D49">
        <v>37680</v>
      </c>
      <c r="E49">
        <v>35095</v>
      </c>
      <c r="F49">
        <f t="shared" si="0"/>
        <v>99798</v>
      </c>
      <c r="G49">
        <v>14115</v>
      </c>
      <c r="H49">
        <v>21048</v>
      </c>
      <c r="I49">
        <v>18124</v>
      </c>
      <c r="J49">
        <f t="shared" si="1"/>
        <v>53287</v>
      </c>
      <c r="K49" t="s">
        <v>194</v>
      </c>
      <c r="L49" t="s">
        <v>27</v>
      </c>
      <c r="M49">
        <v>34</v>
      </c>
      <c r="N49">
        <v>25</v>
      </c>
      <c r="O49">
        <v>8</v>
      </c>
      <c r="P49">
        <v>0.6</v>
      </c>
      <c r="Q49">
        <v>23.6</v>
      </c>
      <c r="R49">
        <v>0</v>
      </c>
      <c r="S49">
        <v>25</v>
      </c>
      <c r="T49">
        <v>13</v>
      </c>
      <c r="U49" t="s">
        <v>28</v>
      </c>
      <c r="V49">
        <v>21.17941837</v>
      </c>
      <c r="W49">
        <v>34.152500000000003</v>
      </c>
    </row>
    <row r="50" spans="1:23" x14ac:dyDescent="0.2">
      <c r="A50" t="s">
        <v>19</v>
      </c>
      <c r="B50" t="s">
        <v>196</v>
      </c>
      <c r="C50">
        <v>36360</v>
      </c>
      <c r="D50">
        <v>34792</v>
      </c>
      <c r="E50">
        <v>40336</v>
      </c>
      <c r="F50">
        <f t="shared" si="0"/>
        <v>111488</v>
      </c>
      <c r="G50">
        <v>27791</v>
      </c>
      <c r="H50">
        <v>27132</v>
      </c>
      <c r="I50">
        <v>31331</v>
      </c>
      <c r="J50">
        <f t="shared" si="1"/>
        <v>86254</v>
      </c>
      <c r="K50" t="s">
        <v>199</v>
      </c>
      <c r="L50" t="s">
        <v>200</v>
      </c>
      <c r="M50" t="s">
        <v>201</v>
      </c>
      <c r="N50" t="s">
        <v>201</v>
      </c>
      <c r="O50" t="s">
        <v>201</v>
      </c>
      <c r="P50" t="s">
        <v>201</v>
      </c>
      <c r="Q50" t="s">
        <v>201</v>
      </c>
      <c r="R50" t="s">
        <v>201</v>
      </c>
      <c r="S50" t="s">
        <v>201</v>
      </c>
      <c r="T50" t="s">
        <v>201</v>
      </c>
      <c r="U50" t="s">
        <v>201</v>
      </c>
      <c r="V50" t="s">
        <v>201</v>
      </c>
      <c r="W50" t="s">
        <v>201</v>
      </c>
    </row>
    <row r="51" spans="1:23" x14ac:dyDescent="0.2">
      <c r="A51" t="s">
        <v>19</v>
      </c>
      <c r="B51" t="s">
        <v>203</v>
      </c>
      <c r="C51">
        <v>36447</v>
      </c>
      <c r="D51">
        <v>38523</v>
      </c>
      <c r="E51">
        <v>35219</v>
      </c>
      <c r="F51">
        <f t="shared" si="0"/>
        <v>110189</v>
      </c>
      <c r="G51">
        <v>21736</v>
      </c>
      <c r="H51">
        <v>23465</v>
      </c>
      <c r="I51">
        <v>20689</v>
      </c>
      <c r="J51">
        <f t="shared" si="1"/>
        <v>65890</v>
      </c>
      <c r="K51" t="s">
        <v>205</v>
      </c>
      <c r="L51" t="s">
        <v>200</v>
      </c>
      <c r="M51" t="s">
        <v>201</v>
      </c>
      <c r="N51" t="s">
        <v>201</v>
      </c>
      <c r="O51" t="s">
        <v>201</v>
      </c>
      <c r="P51" t="s">
        <v>201</v>
      </c>
      <c r="Q51" t="s">
        <v>201</v>
      </c>
      <c r="R51" t="s">
        <v>201</v>
      </c>
      <c r="S51" t="s">
        <v>201</v>
      </c>
      <c r="T51" t="s">
        <v>201</v>
      </c>
      <c r="U51" t="s">
        <v>201</v>
      </c>
      <c r="V51" t="s">
        <v>201</v>
      </c>
      <c r="W51" t="s">
        <v>201</v>
      </c>
    </row>
    <row r="52" spans="1:23" x14ac:dyDescent="0.2">
      <c r="A52" t="s">
        <v>19</v>
      </c>
      <c r="B52" t="s">
        <v>207</v>
      </c>
      <c r="C52">
        <v>246</v>
      </c>
      <c r="D52">
        <v>1379</v>
      </c>
      <c r="E52">
        <v>0</v>
      </c>
      <c r="F52">
        <f t="shared" si="0"/>
        <v>1625</v>
      </c>
      <c r="G52">
        <v>0</v>
      </c>
      <c r="H52">
        <v>0</v>
      </c>
      <c r="I52">
        <v>0</v>
      </c>
      <c r="K52" t="s">
        <v>210</v>
      </c>
      <c r="L52" t="s">
        <v>210</v>
      </c>
      <c r="M52" t="s">
        <v>201</v>
      </c>
      <c r="N52" t="s">
        <v>201</v>
      </c>
      <c r="O52" t="s">
        <v>201</v>
      </c>
      <c r="P52" t="s">
        <v>201</v>
      </c>
      <c r="Q52" t="s">
        <v>201</v>
      </c>
      <c r="R52" t="s">
        <v>201</v>
      </c>
      <c r="S52" t="s">
        <v>201</v>
      </c>
      <c r="T52" t="s">
        <v>201</v>
      </c>
      <c r="U52" t="s">
        <v>201</v>
      </c>
      <c r="V52" t="s">
        <v>201</v>
      </c>
      <c r="W52" t="s">
        <v>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3E33-C78E-9641-BE8D-9A635E1C31F7}">
  <dimension ref="A1:W52"/>
  <sheetViews>
    <sheetView workbookViewId="0">
      <selection activeCell="J52" sqref="J52"/>
    </sheetView>
  </sheetViews>
  <sheetFormatPr baseColWidth="10" defaultRowHeight="16" x14ac:dyDescent="0.2"/>
  <cols>
    <col min="3" max="3" width="21.1640625" bestFit="1" customWidth="1"/>
    <col min="4" max="10" width="21.1640625" customWidth="1"/>
  </cols>
  <sheetData>
    <row r="1" spans="1:23" s="1" customFormat="1" x14ac:dyDescent="0.2">
      <c r="A1" s="1" t="s">
        <v>1</v>
      </c>
      <c r="B1" s="1" t="s">
        <v>3</v>
      </c>
      <c r="C1" s="1" t="s">
        <v>510</v>
      </c>
      <c r="D1" s="1" t="s">
        <v>511</v>
      </c>
      <c r="E1" s="1" t="s">
        <v>512</v>
      </c>
      <c r="F1" s="1" t="s">
        <v>513</v>
      </c>
      <c r="G1" s="1" t="s">
        <v>514</v>
      </c>
      <c r="H1" s="1" t="s">
        <v>515</v>
      </c>
      <c r="I1" s="1" t="s">
        <v>516</v>
      </c>
      <c r="J1" s="1" t="s">
        <v>513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</row>
    <row r="2" spans="1:23" x14ac:dyDescent="0.2">
      <c r="A2" t="s">
        <v>335</v>
      </c>
      <c r="B2" t="s">
        <v>21</v>
      </c>
      <c r="C2">
        <v>23202</v>
      </c>
      <c r="D2">
        <v>20247</v>
      </c>
      <c r="E2">
        <v>3</v>
      </c>
      <c r="F2">
        <f>SUM(C2:E2)</f>
        <v>43452</v>
      </c>
      <c r="G2">
        <v>23090</v>
      </c>
      <c r="H2">
        <v>20179</v>
      </c>
      <c r="I2">
        <v>3</v>
      </c>
      <c r="J2">
        <f>SUM(G2:I2)</f>
        <v>43272</v>
      </c>
      <c r="K2" t="s">
        <v>26</v>
      </c>
      <c r="L2" t="s">
        <v>27</v>
      </c>
      <c r="M2">
        <v>7</v>
      </c>
      <c r="N2">
        <v>7</v>
      </c>
      <c r="O2">
        <v>1</v>
      </c>
      <c r="P2">
        <v>796.8</v>
      </c>
      <c r="Q2">
        <v>1001.5</v>
      </c>
      <c r="R2">
        <v>800</v>
      </c>
      <c r="S2">
        <v>1000</v>
      </c>
      <c r="T2">
        <v>900</v>
      </c>
      <c r="U2" t="s">
        <v>28</v>
      </c>
      <c r="V2">
        <v>3.1720967739999999</v>
      </c>
      <c r="W2">
        <v>34.299387099999997</v>
      </c>
    </row>
    <row r="3" spans="1:23" x14ac:dyDescent="0.2">
      <c r="A3" t="s">
        <v>335</v>
      </c>
      <c r="B3" t="s">
        <v>30</v>
      </c>
      <c r="C3">
        <v>18229</v>
      </c>
      <c r="D3">
        <v>19959</v>
      </c>
      <c r="E3">
        <v>16871</v>
      </c>
      <c r="F3">
        <f t="shared" ref="F3:F51" si="0">SUM(C3:E3)</f>
        <v>55059</v>
      </c>
      <c r="G3">
        <v>17964</v>
      </c>
      <c r="H3">
        <v>19694</v>
      </c>
      <c r="I3">
        <v>16679</v>
      </c>
      <c r="J3">
        <f t="shared" ref="J3:J51" si="1">SUM(G3:I3)</f>
        <v>54337</v>
      </c>
      <c r="K3" t="s">
        <v>33</v>
      </c>
      <c r="L3" t="s">
        <v>27</v>
      </c>
      <c r="M3">
        <v>7</v>
      </c>
      <c r="N3">
        <v>7</v>
      </c>
      <c r="O3">
        <v>2</v>
      </c>
      <c r="P3">
        <v>600.9</v>
      </c>
      <c r="Q3">
        <v>795.7</v>
      </c>
      <c r="R3">
        <v>600</v>
      </c>
      <c r="S3">
        <v>800</v>
      </c>
      <c r="T3">
        <v>700</v>
      </c>
      <c r="U3" t="s">
        <v>28</v>
      </c>
      <c r="V3">
        <v>3.6068821290000002</v>
      </c>
      <c r="W3">
        <v>34.209634979999997</v>
      </c>
    </row>
    <row r="4" spans="1:23" x14ac:dyDescent="0.2">
      <c r="A4" t="s">
        <v>335</v>
      </c>
      <c r="B4" t="s">
        <v>35</v>
      </c>
      <c r="C4">
        <v>17783</v>
      </c>
      <c r="D4">
        <v>16659</v>
      </c>
      <c r="E4">
        <v>15197</v>
      </c>
      <c r="F4">
        <f t="shared" si="0"/>
        <v>49639</v>
      </c>
      <c r="G4">
        <v>17619</v>
      </c>
      <c r="H4">
        <v>16510</v>
      </c>
      <c r="I4">
        <v>15065</v>
      </c>
      <c r="J4">
        <f t="shared" si="1"/>
        <v>49194</v>
      </c>
      <c r="K4" t="s">
        <v>38</v>
      </c>
      <c r="L4" t="s">
        <v>27</v>
      </c>
      <c r="M4">
        <v>7</v>
      </c>
      <c r="N4">
        <v>7</v>
      </c>
      <c r="O4">
        <v>3</v>
      </c>
      <c r="P4">
        <v>400.7</v>
      </c>
      <c r="Q4">
        <v>599.9</v>
      </c>
      <c r="R4">
        <v>400</v>
      </c>
      <c r="S4">
        <v>600</v>
      </c>
      <c r="T4">
        <v>500</v>
      </c>
      <c r="U4" t="s">
        <v>28</v>
      </c>
      <c r="V4">
        <v>4.0873108609999997</v>
      </c>
      <c r="W4">
        <v>34.05578277</v>
      </c>
    </row>
    <row r="5" spans="1:23" x14ac:dyDescent="0.2">
      <c r="A5" t="s">
        <v>335</v>
      </c>
      <c r="B5" t="s">
        <v>40</v>
      </c>
      <c r="C5">
        <v>25547</v>
      </c>
      <c r="D5">
        <v>28018</v>
      </c>
      <c r="E5">
        <v>19388</v>
      </c>
      <c r="F5">
        <f t="shared" si="0"/>
        <v>72953</v>
      </c>
      <c r="G5">
        <v>25455</v>
      </c>
      <c r="H5">
        <v>27916</v>
      </c>
      <c r="I5">
        <v>19321</v>
      </c>
      <c r="J5">
        <f t="shared" si="1"/>
        <v>72692</v>
      </c>
      <c r="K5" t="s">
        <v>43</v>
      </c>
      <c r="L5" t="s">
        <v>27</v>
      </c>
      <c r="M5">
        <v>7</v>
      </c>
      <c r="N5">
        <v>7</v>
      </c>
      <c r="O5">
        <v>4</v>
      </c>
      <c r="P5">
        <v>201.5</v>
      </c>
      <c r="Q5">
        <v>400.1</v>
      </c>
      <c r="R5">
        <v>200</v>
      </c>
      <c r="S5">
        <v>400</v>
      </c>
      <c r="T5">
        <v>300</v>
      </c>
      <c r="U5" t="s">
        <v>28</v>
      </c>
      <c r="V5">
        <v>4.6625331230000002</v>
      </c>
      <c r="W5">
        <v>33.847665620000001</v>
      </c>
    </row>
    <row r="6" spans="1:23" x14ac:dyDescent="0.2">
      <c r="A6" t="s">
        <v>335</v>
      </c>
      <c r="B6" t="s">
        <v>45</v>
      </c>
      <c r="C6">
        <v>28389</v>
      </c>
      <c r="D6">
        <v>29754</v>
      </c>
      <c r="E6">
        <v>14</v>
      </c>
      <c r="F6">
        <f t="shared" si="0"/>
        <v>58157</v>
      </c>
      <c r="G6">
        <v>28198</v>
      </c>
      <c r="H6">
        <v>29591</v>
      </c>
      <c r="I6">
        <v>14</v>
      </c>
      <c r="J6">
        <f t="shared" si="1"/>
        <v>57803</v>
      </c>
      <c r="K6" t="s">
        <v>48</v>
      </c>
      <c r="L6" t="s">
        <v>27</v>
      </c>
      <c r="M6">
        <v>7</v>
      </c>
      <c r="N6">
        <v>7</v>
      </c>
      <c r="O6">
        <v>5</v>
      </c>
      <c r="P6">
        <v>101.4</v>
      </c>
      <c r="Q6">
        <v>200.8</v>
      </c>
      <c r="R6">
        <v>100</v>
      </c>
      <c r="S6">
        <v>200</v>
      </c>
      <c r="T6">
        <v>150</v>
      </c>
      <c r="U6" t="s">
        <v>28</v>
      </c>
      <c r="V6">
        <v>5.7548011050000003</v>
      </c>
      <c r="W6">
        <v>33.421419890000003</v>
      </c>
    </row>
    <row r="7" spans="1:23" x14ac:dyDescent="0.2">
      <c r="A7" t="s">
        <v>335</v>
      </c>
      <c r="B7" t="s">
        <v>50</v>
      </c>
      <c r="C7">
        <v>17374</v>
      </c>
      <c r="D7">
        <v>33035</v>
      </c>
      <c r="E7">
        <v>15096</v>
      </c>
      <c r="F7">
        <f t="shared" si="0"/>
        <v>65505</v>
      </c>
      <c r="G7">
        <v>17304</v>
      </c>
      <c r="H7">
        <v>32900</v>
      </c>
      <c r="I7">
        <v>15029</v>
      </c>
      <c r="J7">
        <f t="shared" si="1"/>
        <v>65233</v>
      </c>
      <c r="K7" t="s">
        <v>53</v>
      </c>
      <c r="L7" t="s">
        <v>27</v>
      </c>
      <c r="M7">
        <v>7</v>
      </c>
      <c r="N7">
        <v>7</v>
      </c>
      <c r="O7">
        <v>6</v>
      </c>
      <c r="P7">
        <v>51.7</v>
      </c>
      <c r="Q7">
        <v>101.1</v>
      </c>
      <c r="R7">
        <v>50</v>
      </c>
      <c r="S7">
        <v>100</v>
      </c>
      <c r="T7">
        <v>75</v>
      </c>
      <c r="U7" t="s">
        <v>28</v>
      </c>
      <c r="V7">
        <v>6.086787234</v>
      </c>
      <c r="W7">
        <v>32.760053190000001</v>
      </c>
    </row>
    <row r="8" spans="1:23" x14ac:dyDescent="0.2">
      <c r="A8" t="s">
        <v>335</v>
      </c>
      <c r="B8" t="s">
        <v>55</v>
      </c>
      <c r="C8">
        <v>23748</v>
      </c>
      <c r="D8">
        <v>20304</v>
      </c>
      <c r="E8">
        <v>18252</v>
      </c>
      <c r="F8">
        <f t="shared" si="0"/>
        <v>62304</v>
      </c>
      <c r="G8">
        <v>23721</v>
      </c>
      <c r="H8">
        <v>20285</v>
      </c>
      <c r="I8">
        <v>18224</v>
      </c>
      <c r="J8">
        <f t="shared" si="1"/>
        <v>62230</v>
      </c>
      <c r="K8" t="s">
        <v>58</v>
      </c>
      <c r="L8" t="s">
        <v>27</v>
      </c>
      <c r="M8">
        <v>7</v>
      </c>
      <c r="N8">
        <v>7</v>
      </c>
      <c r="O8">
        <v>7</v>
      </c>
      <c r="P8">
        <v>26.8</v>
      </c>
      <c r="Q8">
        <v>51.2</v>
      </c>
      <c r="R8">
        <v>25</v>
      </c>
      <c r="S8">
        <v>50</v>
      </c>
      <c r="T8">
        <v>38</v>
      </c>
      <c r="U8" t="s">
        <v>28</v>
      </c>
      <c r="V8">
        <v>8.3911803280000008</v>
      </c>
      <c r="W8">
        <v>32.671803279999999</v>
      </c>
    </row>
    <row r="9" spans="1:23" x14ac:dyDescent="0.2">
      <c r="A9" t="s">
        <v>335</v>
      </c>
      <c r="B9" t="s">
        <v>60</v>
      </c>
      <c r="C9">
        <v>19342</v>
      </c>
      <c r="D9">
        <v>19928</v>
      </c>
      <c r="E9">
        <v>19370</v>
      </c>
      <c r="F9">
        <f t="shared" si="0"/>
        <v>58640</v>
      </c>
      <c r="G9">
        <v>19243</v>
      </c>
      <c r="H9">
        <v>19838</v>
      </c>
      <c r="I9">
        <v>19301</v>
      </c>
      <c r="J9">
        <f t="shared" si="1"/>
        <v>58382</v>
      </c>
      <c r="K9" t="s">
        <v>63</v>
      </c>
      <c r="L9" t="s">
        <v>27</v>
      </c>
      <c r="M9">
        <v>7</v>
      </c>
      <c r="N9">
        <v>7</v>
      </c>
      <c r="O9">
        <v>8</v>
      </c>
      <c r="P9">
        <v>-1.4</v>
      </c>
      <c r="Q9">
        <v>26.2</v>
      </c>
      <c r="R9">
        <v>0</v>
      </c>
      <c r="S9">
        <v>25</v>
      </c>
      <c r="T9">
        <v>13</v>
      </c>
      <c r="U9" t="s">
        <v>28</v>
      </c>
      <c r="V9">
        <v>13.66659701</v>
      </c>
      <c r="W9">
        <v>32.510059699999999</v>
      </c>
    </row>
    <row r="10" spans="1:23" x14ac:dyDescent="0.2">
      <c r="A10" t="s">
        <v>335</v>
      </c>
      <c r="B10" t="s">
        <v>65</v>
      </c>
      <c r="C10">
        <v>21126</v>
      </c>
      <c r="D10">
        <v>38732</v>
      </c>
      <c r="E10">
        <v>7</v>
      </c>
      <c r="F10">
        <f t="shared" si="0"/>
        <v>59865</v>
      </c>
      <c r="G10">
        <v>21038</v>
      </c>
      <c r="H10">
        <v>38629</v>
      </c>
      <c r="I10">
        <v>7</v>
      </c>
      <c r="J10">
        <f t="shared" si="1"/>
        <v>59674</v>
      </c>
      <c r="K10" t="s">
        <v>68</v>
      </c>
      <c r="L10" t="s">
        <v>27</v>
      </c>
      <c r="M10">
        <v>7</v>
      </c>
      <c r="N10">
        <v>8</v>
      </c>
      <c r="O10">
        <v>1</v>
      </c>
      <c r="P10">
        <v>785</v>
      </c>
      <c r="Q10">
        <v>999.2</v>
      </c>
      <c r="R10">
        <v>800</v>
      </c>
      <c r="S10">
        <v>1000</v>
      </c>
      <c r="T10">
        <v>900</v>
      </c>
      <c r="U10" t="s">
        <v>69</v>
      </c>
      <c r="V10">
        <v>3.1384466020000001</v>
      </c>
      <c r="W10">
        <v>34.307281549999999</v>
      </c>
    </row>
    <row r="11" spans="1:23" x14ac:dyDescent="0.2">
      <c r="A11" t="s">
        <v>335</v>
      </c>
      <c r="B11" t="s">
        <v>71</v>
      </c>
      <c r="C11">
        <v>20784</v>
      </c>
      <c r="D11">
        <v>19316</v>
      </c>
      <c r="E11">
        <v>14230</v>
      </c>
      <c r="F11">
        <f t="shared" si="0"/>
        <v>54330</v>
      </c>
      <c r="G11">
        <v>20624</v>
      </c>
      <c r="H11">
        <v>19161</v>
      </c>
      <c r="I11">
        <v>14155</v>
      </c>
      <c r="J11">
        <f t="shared" si="1"/>
        <v>53940</v>
      </c>
      <c r="K11" t="s">
        <v>72</v>
      </c>
      <c r="L11" t="s">
        <v>27</v>
      </c>
      <c r="M11">
        <v>7</v>
      </c>
      <c r="N11">
        <v>8</v>
      </c>
      <c r="O11">
        <v>2</v>
      </c>
      <c r="P11">
        <v>600.9</v>
      </c>
      <c r="Q11">
        <v>785.3</v>
      </c>
      <c r="R11">
        <v>600</v>
      </c>
      <c r="S11">
        <v>800</v>
      </c>
      <c r="T11">
        <v>700</v>
      </c>
      <c r="U11" t="s">
        <v>69</v>
      </c>
      <c r="V11">
        <v>3.594142857</v>
      </c>
      <c r="W11">
        <v>34.209186809999999</v>
      </c>
    </row>
    <row r="12" spans="1:23" x14ac:dyDescent="0.2">
      <c r="A12" t="s">
        <v>335</v>
      </c>
      <c r="B12" t="s">
        <v>74</v>
      </c>
      <c r="C12">
        <v>14310</v>
      </c>
      <c r="D12">
        <v>15983</v>
      </c>
      <c r="E12">
        <v>17181</v>
      </c>
      <c r="F12">
        <f t="shared" si="0"/>
        <v>47474</v>
      </c>
      <c r="G12">
        <v>14113</v>
      </c>
      <c r="H12">
        <v>15752</v>
      </c>
      <c r="I12">
        <v>16999</v>
      </c>
      <c r="J12">
        <f t="shared" si="1"/>
        <v>46864</v>
      </c>
      <c r="K12" t="s">
        <v>75</v>
      </c>
      <c r="L12" t="s">
        <v>27</v>
      </c>
      <c r="M12">
        <v>7</v>
      </c>
      <c r="N12">
        <v>8</v>
      </c>
      <c r="O12">
        <v>3</v>
      </c>
      <c r="P12">
        <v>494.6</v>
      </c>
      <c r="Q12">
        <v>600.29999999999995</v>
      </c>
      <c r="R12">
        <v>400</v>
      </c>
      <c r="S12">
        <v>600</v>
      </c>
      <c r="T12">
        <v>500</v>
      </c>
      <c r="U12" t="s">
        <v>69</v>
      </c>
      <c r="V12">
        <v>3.9656976739999998</v>
      </c>
      <c r="W12">
        <v>34.121131779999999</v>
      </c>
    </row>
    <row r="13" spans="1:23" x14ac:dyDescent="0.2">
      <c r="A13" t="s">
        <v>335</v>
      </c>
      <c r="B13" t="s">
        <v>77</v>
      </c>
      <c r="C13">
        <v>14746</v>
      </c>
      <c r="D13">
        <v>16951</v>
      </c>
      <c r="E13">
        <v>15401</v>
      </c>
      <c r="F13">
        <f t="shared" si="0"/>
        <v>47098</v>
      </c>
      <c r="G13">
        <v>14723</v>
      </c>
      <c r="H13">
        <v>16916</v>
      </c>
      <c r="I13">
        <v>15379</v>
      </c>
      <c r="J13">
        <f t="shared" si="1"/>
        <v>47018</v>
      </c>
      <c r="K13" t="s">
        <v>78</v>
      </c>
      <c r="L13" t="s">
        <v>27</v>
      </c>
      <c r="M13">
        <v>7</v>
      </c>
      <c r="N13">
        <v>8</v>
      </c>
      <c r="O13">
        <v>4</v>
      </c>
      <c r="P13">
        <v>300.60000000000002</v>
      </c>
      <c r="Q13">
        <v>493.8</v>
      </c>
      <c r="R13">
        <v>200</v>
      </c>
      <c r="S13">
        <v>400</v>
      </c>
      <c r="T13">
        <v>300</v>
      </c>
      <c r="U13" t="s">
        <v>69</v>
      </c>
      <c r="V13">
        <v>4.3474369749999999</v>
      </c>
      <c r="W13">
        <v>33.939911760000001</v>
      </c>
    </row>
    <row r="14" spans="1:23" x14ac:dyDescent="0.2">
      <c r="A14" t="s">
        <v>335</v>
      </c>
      <c r="B14" t="s">
        <v>80</v>
      </c>
      <c r="C14">
        <v>11576</v>
      </c>
      <c r="D14">
        <v>13203</v>
      </c>
      <c r="E14">
        <v>8</v>
      </c>
      <c r="F14">
        <f t="shared" si="0"/>
        <v>24787</v>
      </c>
      <c r="G14">
        <v>11276</v>
      </c>
      <c r="H14">
        <v>12919</v>
      </c>
      <c r="I14">
        <v>7</v>
      </c>
      <c r="J14">
        <f t="shared" si="1"/>
        <v>24202</v>
      </c>
      <c r="K14" t="s">
        <v>81</v>
      </c>
      <c r="L14" t="s">
        <v>27</v>
      </c>
      <c r="M14">
        <v>7</v>
      </c>
      <c r="N14">
        <v>8</v>
      </c>
      <c r="O14">
        <v>5</v>
      </c>
      <c r="P14">
        <v>100.2</v>
      </c>
      <c r="Q14">
        <v>299.60000000000002</v>
      </c>
      <c r="R14">
        <v>100</v>
      </c>
      <c r="S14">
        <v>200</v>
      </c>
      <c r="T14">
        <v>150</v>
      </c>
      <c r="U14" t="s">
        <v>69</v>
      </c>
      <c r="V14">
        <v>5.4434299069999996</v>
      </c>
      <c r="W14">
        <v>33.631694699999997</v>
      </c>
    </row>
    <row r="15" spans="1:23" x14ac:dyDescent="0.2">
      <c r="A15" t="s">
        <v>335</v>
      </c>
      <c r="B15" t="s">
        <v>83</v>
      </c>
      <c r="C15">
        <v>15032</v>
      </c>
      <c r="D15">
        <v>29770</v>
      </c>
      <c r="E15">
        <v>16722</v>
      </c>
      <c r="F15">
        <f t="shared" si="0"/>
        <v>61524</v>
      </c>
      <c r="G15">
        <v>14344</v>
      </c>
      <c r="H15">
        <v>28471</v>
      </c>
      <c r="I15">
        <v>15989</v>
      </c>
      <c r="J15">
        <f t="shared" si="1"/>
        <v>58804</v>
      </c>
      <c r="K15" t="s">
        <v>84</v>
      </c>
      <c r="L15" t="s">
        <v>27</v>
      </c>
      <c r="M15">
        <v>7</v>
      </c>
      <c r="N15">
        <v>8</v>
      </c>
      <c r="O15">
        <v>6</v>
      </c>
      <c r="P15">
        <v>51.1</v>
      </c>
      <c r="Q15">
        <v>98.7</v>
      </c>
      <c r="R15">
        <v>50</v>
      </c>
      <c r="S15">
        <v>100</v>
      </c>
      <c r="T15">
        <v>75</v>
      </c>
      <c r="U15" t="s">
        <v>69</v>
      </c>
      <c r="V15">
        <v>6.737816327</v>
      </c>
      <c r="W15">
        <v>32.745374150000004</v>
      </c>
    </row>
    <row r="16" spans="1:23" x14ac:dyDescent="0.2">
      <c r="A16" t="s">
        <v>335</v>
      </c>
      <c r="B16" t="s">
        <v>86</v>
      </c>
      <c r="C16">
        <v>17224</v>
      </c>
      <c r="D16">
        <v>21993</v>
      </c>
      <c r="E16">
        <v>35099</v>
      </c>
      <c r="F16">
        <f t="shared" si="0"/>
        <v>74316</v>
      </c>
      <c r="G16">
        <v>17080</v>
      </c>
      <c r="H16">
        <v>21842</v>
      </c>
      <c r="I16">
        <v>34882</v>
      </c>
      <c r="J16">
        <f t="shared" si="1"/>
        <v>73804</v>
      </c>
      <c r="K16" t="s">
        <v>87</v>
      </c>
      <c r="L16" t="s">
        <v>27</v>
      </c>
      <c r="M16">
        <v>7</v>
      </c>
      <c r="N16">
        <v>8</v>
      </c>
      <c r="O16">
        <v>7</v>
      </c>
      <c r="P16">
        <v>24.5</v>
      </c>
      <c r="Q16">
        <v>51.3</v>
      </c>
      <c r="R16">
        <v>25</v>
      </c>
      <c r="S16">
        <v>50</v>
      </c>
      <c r="T16">
        <v>38</v>
      </c>
      <c r="U16" t="s">
        <v>69</v>
      </c>
      <c r="V16">
        <v>9.7718904109999993</v>
      </c>
      <c r="W16">
        <v>32.628780820000003</v>
      </c>
    </row>
    <row r="17" spans="1:23" x14ac:dyDescent="0.2">
      <c r="A17" t="s">
        <v>335</v>
      </c>
      <c r="B17" t="s">
        <v>89</v>
      </c>
      <c r="C17">
        <v>13889</v>
      </c>
      <c r="D17">
        <v>14010</v>
      </c>
      <c r="E17">
        <v>15107</v>
      </c>
      <c r="F17">
        <f t="shared" si="0"/>
        <v>43006</v>
      </c>
      <c r="G17">
        <v>13768</v>
      </c>
      <c r="H17">
        <v>13915</v>
      </c>
      <c r="I17">
        <v>15015</v>
      </c>
      <c r="J17">
        <f t="shared" si="1"/>
        <v>42698</v>
      </c>
      <c r="K17" t="s">
        <v>90</v>
      </c>
      <c r="L17" t="s">
        <v>27</v>
      </c>
      <c r="M17">
        <v>7</v>
      </c>
      <c r="N17">
        <v>8</v>
      </c>
      <c r="O17">
        <v>8</v>
      </c>
      <c r="P17">
        <v>-0.3</v>
      </c>
      <c r="Q17">
        <v>24.2</v>
      </c>
      <c r="R17">
        <v>0</v>
      </c>
      <c r="S17">
        <v>25</v>
      </c>
      <c r="T17">
        <v>13</v>
      </c>
      <c r="U17" t="s">
        <v>69</v>
      </c>
      <c r="V17">
        <v>14.2280991</v>
      </c>
      <c r="W17">
        <v>32.528639640000002</v>
      </c>
    </row>
    <row r="18" spans="1:23" x14ac:dyDescent="0.2">
      <c r="A18" t="s">
        <v>335</v>
      </c>
      <c r="B18" t="s">
        <v>92</v>
      </c>
      <c r="C18">
        <v>19914</v>
      </c>
      <c r="D18">
        <v>17883</v>
      </c>
      <c r="E18">
        <v>5</v>
      </c>
      <c r="F18">
        <f t="shared" si="0"/>
        <v>37802</v>
      </c>
      <c r="G18">
        <v>19656</v>
      </c>
      <c r="H18">
        <v>17627</v>
      </c>
      <c r="I18">
        <v>5</v>
      </c>
      <c r="J18">
        <f t="shared" si="1"/>
        <v>37288</v>
      </c>
      <c r="K18" t="s">
        <v>95</v>
      </c>
      <c r="L18" t="s">
        <v>27</v>
      </c>
      <c r="M18">
        <v>15</v>
      </c>
      <c r="N18">
        <v>11</v>
      </c>
      <c r="O18">
        <v>1</v>
      </c>
      <c r="P18">
        <v>801.2</v>
      </c>
      <c r="Q18">
        <v>1000.4</v>
      </c>
      <c r="R18">
        <v>800</v>
      </c>
      <c r="S18">
        <v>1000</v>
      </c>
      <c r="T18">
        <v>900</v>
      </c>
      <c r="U18" t="s">
        <v>28</v>
      </c>
      <c r="V18">
        <v>3.4538469749999998</v>
      </c>
      <c r="W18">
        <v>34.271071169999999</v>
      </c>
    </row>
    <row r="19" spans="1:23" x14ac:dyDescent="0.2">
      <c r="A19" t="s">
        <v>335</v>
      </c>
      <c r="B19" t="s">
        <v>97</v>
      </c>
      <c r="C19">
        <v>12535</v>
      </c>
      <c r="D19">
        <v>19545</v>
      </c>
      <c r="E19">
        <v>12934</v>
      </c>
      <c r="F19">
        <f t="shared" si="0"/>
        <v>45014</v>
      </c>
      <c r="G19">
        <v>12452</v>
      </c>
      <c r="H19">
        <v>19389</v>
      </c>
      <c r="I19">
        <v>12824</v>
      </c>
      <c r="J19">
        <f t="shared" si="1"/>
        <v>44665</v>
      </c>
      <c r="K19" t="s">
        <v>98</v>
      </c>
      <c r="L19" t="s">
        <v>27</v>
      </c>
      <c r="M19">
        <v>15</v>
      </c>
      <c r="N19">
        <v>11</v>
      </c>
      <c r="O19">
        <v>2</v>
      </c>
      <c r="P19">
        <v>601.5</v>
      </c>
      <c r="Q19">
        <v>800.5</v>
      </c>
      <c r="R19">
        <v>600</v>
      </c>
      <c r="S19">
        <v>800</v>
      </c>
      <c r="T19">
        <v>700</v>
      </c>
      <c r="U19" t="s">
        <v>28</v>
      </c>
      <c r="V19">
        <v>3.903446701</v>
      </c>
      <c r="W19">
        <v>34.14325127</v>
      </c>
    </row>
    <row r="20" spans="1:23" x14ac:dyDescent="0.2">
      <c r="A20" t="s">
        <v>335</v>
      </c>
      <c r="B20" t="s">
        <v>100</v>
      </c>
      <c r="C20">
        <v>23622</v>
      </c>
      <c r="D20">
        <v>19239</v>
      </c>
      <c r="E20">
        <v>28111</v>
      </c>
      <c r="F20">
        <f t="shared" si="0"/>
        <v>70972</v>
      </c>
      <c r="G20">
        <v>23529</v>
      </c>
      <c r="H20">
        <v>19158</v>
      </c>
      <c r="I20">
        <v>28012</v>
      </c>
      <c r="J20">
        <f t="shared" si="1"/>
        <v>70699</v>
      </c>
      <c r="K20" t="s">
        <v>101</v>
      </c>
      <c r="L20" t="s">
        <v>27</v>
      </c>
      <c r="M20">
        <v>15</v>
      </c>
      <c r="N20">
        <v>11</v>
      </c>
      <c r="O20">
        <v>3</v>
      </c>
      <c r="P20">
        <v>400.8</v>
      </c>
      <c r="Q20">
        <v>601.1</v>
      </c>
      <c r="R20">
        <v>400</v>
      </c>
      <c r="S20">
        <v>600</v>
      </c>
      <c r="T20">
        <v>500</v>
      </c>
      <c r="U20" t="s">
        <v>28</v>
      </c>
      <c r="V20">
        <v>4.8128966789999996</v>
      </c>
      <c r="W20">
        <v>33.982047970000004</v>
      </c>
    </row>
    <row r="21" spans="1:23" x14ac:dyDescent="0.2">
      <c r="A21" t="s">
        <v>335</v>
      </c>
      <c r="B21" t="s">
        <v>103</v>
      </c>
      <c r="C21">
        <v>19358</v>
      </c>
      <c r="D21">
        <v>17288</v>
      </c>
      <c r="E21">
        <v>23511</v>
      </c>
      <c r="F21">
        <f t="shared" si="0"/>
        <v>60157</v>
      </c>
      <c r="G21">
        <v>19241</v>
      </c>
      <c r="H21">
        <v>17179</v>
      </c>
      <c r="I21">
        <v>23377</v>
      </c>
      <c r="J21">
        <f t="shared" si="1"/>
        <v>59797</v>
      </c>
      <c r="K21" t="s">
        <v>104</v>
      </c>
      <c r="L21" t="s">
        <v>27</v>
      </c>
      <c r="M21">
        <v>15</v>
      </c>
      <c r="N21">
        <v>11</v>
      </c>
      <c r="O21">
        <v>4</v>
      </c>
      <c r="P21">
        <v>201.4</v>
      </c>
      <c r="Q21">
        <v>400.4</v>
      </c>
      <c r="R21">
        <v>200</v>
      </c>
      <c r="S21">
        <v>400</v>
      </c>
      <c r="T21">
        <v>300</v>
      </c>
      <c r="U21" t="s">
        <v>28</v>
      </c>
      <c r="V21">
        <v>7.0107637540000001</v>
      </c>
      <c r="W21">
        <v>33.92500647</v>
      </c>
    </row>
    <row r="22" spans="1:23" x14ac:dyDescent="0.2">
      <c r="A22" t="s">
        <v>335</v>
      </c>
      <c r="B22" t="s">
        <v>106</v>
      </c>
      <c r="C22">
        <v>38895</v>
      </c>
      <c r="D22">
        <v>16920</v>
      </c>
      <c r="E22">
        <v>13</v>
      </c>
      <c r="F22">
        <f t="shared" si="0"/>
        <v>55828</v>
      </c>
      <c r="G22">
        <v>38692</v>
      </c>
      <c r="H22">
        <v>16830</v>
      </c>
      <c r="I22">
        <v>13</v>
      </c>
      <c r="J22">
        <f t="shared" si="1"/>
        <v>55535</v>
      </c>
      <c r="K22" t="s">
        <v>107</v>
      </c>
      <c r="L22" t="s">
        <v>27</v>
      </c>
      <c r="M22">
        <v>15</v>
      </c>
      <c r="N22">
        <v>11</v>
      </c>
      <c r="O22">
        <v>5</v>
      </c>
      <c r="P22">
        <v>102.6</v>
      </c>
      <c r="Q22">
        <v>200.7</v>
      </c>
      <c r="R22">
        <v>100</v>
      </c>
      <c r="S22">
        <v>200</v>
      </c>
      <c r="T22">
        <v>150</v>
      </c>
      <c r="U22" t="s">
        <v>28</v>
      </c>
      <c r="V22">
        <v>8.4974320989999992</v>
      </c>
      <c r="W22">
        <v>33.446851850000002</v>
      </c>
    </row>
    <row r="23" spans="1:23" x14ac:dyDescent="0.2">
      <c r="A23" t="s">
        <v>335</v>
      </c>
      <c r="B23" t="s">
        <v>109</v>
      </c>
      <c r="C23">
        <v>25744</v>
      </c>
      <c r="D23">
        <v>18937</v>
      </c>
      <c r="E23">
        <v>24322</v>
      </c>
      <c r="F23">
        <f t="shared" si="0"/>
        <v>69003</v>
      </c>
      <c r="G23">
        <v>25650</v>
      </c>
      <c r="H23">
        <v>18879</v>
      </c>
      <c r="I23">
        <v>24225</v>
      </c>
      <c r="J23">
        <f t="shared" si="1"/>
        <v>68754</v>
      </c>
      <c r="K23" t="s">
        <v>110</v>
      </c>
      <c r="L23" t="s">
        <v>27</v>
      </c>
      <c r="M23">
        <v>15</v>
      </c>
      <c r="N23">
        <v>11</v>
      </c>
      <c r="O23">
        <v>6</v>
      </c>
      <c r="P23">
        <v>52.2</v>
      </c>
      <c r="Q23">
        <v>102.2</v>
      </c>
      <c r="R23">
        <v>50</v>
      </c>
      <c r="S23">
        <v>100</v>
      </c>
      <c r="T23">
        <v>75</v>
      </c>
      <c r="U23" t="s">
        <v>28</v>
      </c>
      <c r="V23">
        <v>9.5305471700000002</v>
      </c>
      <c r="W23">
        <v>32.912924529999998</v>
      </c>
    </row>
    <row r="24" spans="1:23" x14ac:dyDescent="0.2">
      <c r="A24" t="s">
        <v>335</v>
      </c>
      <c r="B24" t="s">
        <v>112</v>
      </c>
      <c r="C24">
        <v>31196</v>
      </c>
      <c r="D24">
        <v>30126</v>
      </c>
      <c r="E24">
        <v>28677</v>
      </c>
      <c r="F24">
        <f t="shared" si="0"/>
        <v>89999</v>
      </c>
      <c r="G24">
        <v>31107</v>
      </c>
      <c r="H24">
        <v>30080</v>
      </c>
      <c r="I24">
        <v>28608</v>
      </c>
      <c r="J24">
        <f t="shared" si="1"/>
        <v>89795</v>
      </c>
      <c r="K24" t="s">
        <v>113</v>
      </c>
      <c r="L24" t="s">
        <v>27</v>
      </c>
      <c r="M24">
        <v>15</v>
      </c>
      <c r="N24">
        <v>11</v>
      </c>
      <c r="O24">
        <v>7</v>
      </c>
      <c r="P24">
        <v>25.8</v>
      </c>
      <c r="Q24">
        <v>51.8</v>
      </c>
      <c r="R24">
        <v>25</v>
      </c>
      <c r="S24">
        <v>50</v>
      </c>
      <c r="T24">
        <v>38</v>
      </c>
      <c r="U24" t="s">
        <v>28</v>
      </c>
      <c r="V24">
        <v>12.4443964</v>
      </c>
      <c r="W24">
        <v>32.750810809999997</v>
      </c>
    </row>
    <row r="25" spans="1:23" x14ac:dyDescent="0.2">
      <c r="A25" t="s">
        <v>335</v>
      </c>
      <c r="B25" t="s">
        <v>115</v>
      </c>
      <c r="C25">
        <v>4090</v>
      </c>
      <c r="D25">
        <v>3326</v>
      </c>
      <c r="E25">
        <v>6222</v>
      </c>
      <c r="F25">
        <f t="shared" si="0"/>
        <v>13638</v>
      </c>
      <c r="G25">
        <v>2708</v>
      </c>
      <c r="H25">
        <v>2143</v>
      </c>
      <c r="I25">
        <v>4663</v>
      </c>
      <c r="J25">
        <f t="shared" si="1"/>
        <v>9514</v>
      </c>
      <c r="K25" t="s">
        <v>116</v>
      </c>
      <c r="L25" t="s">
        <v>27</v>
      </c>
      <c r="M25">
        <v>15</v>
      </c>
      <c r="N25">
        <v>11</v>
      </c>
      <c r="O25">
        <v>8</v>
      </c>
      <c r="P25">
        <v>0.3</v>
      </c>
      <c r="Q25">
        <v>25.7</v>
      </c>
      <c r="R25">
        <v>0</v>
      </c>
      <c r="S25">
        <v>25</v>
      </c>
      <c r="T25">
        <v>13</v>
      </c>
      <c r="U25" t="s">
        <v>28</v>
      </c>
      <c r="V25">
        <v>17.535264000000002</v>
      </c>
      <c r="W25">
        <v>32.766112</v>
      </c>
    </row>
    <row r="26" spans="1:23" x14ac:dyDescent="0.2">
      <c r="A26" t="s">
        <v>335</v>
      </c>
      <c r="B26" t="s">
        <v>118</v>
      </c>
      <c r="C26">
        <v>27576</v>
      </c>
      <c r="D26">
        <v>22651</v>
      </c>
      <c r="E26">
        <v>9</v>
      </c>
      <c r="F26">
        <f t="shared" si="0"/>
        <v>50236</v>
      </c>
      <c r="G26">
        <v>27412</v>
      </c>
      <c r="H26">
        <v>22427</v>
      </c>
      <c r="I26">
        <v>9</v>
      </c>
      <c r="J26">
        <f t="shared" si="1"/>
        <v>49848</v>
      </c>
      <c r="K26" t="s">
        <v>121</v>
      </c>
      <c r="L26" t="s">
        <v>27</v>
      </c>
      <c r="M26">
        <v>15</v>
      </c>
      <c r="N26">
        <v>12</v>
      </c>
      <c r="O26">
        <v>1</v>
      </c>
      <c r="P26">
        <v>799.3</v>
      </c>
      <c r="Q26">
        <v>998.2</v>
      </c>
      <c r="R26">
        <v>800</v>
      </c>
      <c r="S26">
        <v>1000</v>
      </c>
      <c r="T26">
        <v>900</v>
      </c>
      <c r="U26" t="s">
        <v>69</v>
      </c>
      <c r="V26">
        <v>3.4402536760000002</v>
      </c>
      <c r="W26">
        <v>34.281084559999996</v>
      </c>
    </row>
    <row r="27" spans="1:23" x14ac:dyDescent="0.2">
      <c r="A27" t="s">
        <v>335</v>
      </c>
      <c r="B27" t="s">
        <v>123</v>
      </c>
      <c r="C27">
        <v>18483</v>
      </c>
      <c r="D27">
        <v>15619</v>
      </c>
      <c r="E27">
        <v>12430</v>
      </c>
      <c r="F27">
        <f t="shared" si="0"/>
        <v>46532</v>
      </c>
      <c r="G27">
        <v>18250</v>
      </c>
      <c r="H27">
        <v>15398</v>
      </c>
      <c r="I27">
        <v>12266</v>
      </c>
      <c r="J27">
        <f t="shared" si="1"/>
        <v>45914</v>
      </c>
      <c r="K27" t="s">
        <v>124</v>
      </c>
      <c r="L27" t="s">
        <v>27</v>
      </c>
      <c r="M27">
        <v>15</v>
      </c>
      <c r="N27">
        <v>12</v>
      </c>
      <c r="O27">
        <v>2</v>
      </c>
      <c r="P27">
        <v>699.8</v>
      </c>
      <c r="Q27">
        <v>798</v>
      </c>
      <c r="R27">
        <v>600</v>
      </c>
      <c r="S27">
        <v>800</v>
      </c>
      <c r="T27">
        <v>700</v>
      </c>
      <c r="U27" t="s">
        <v>69</v>
      </c>
      <c r="V27">
        <v>3.804479798</v>
      </c>
      <c r="W27">
        <v>34.16780808</v>
      </c>
    </row>
    <row r="28" spans="1:23" x14ac:dyDescent="0.2">
      <c r="A28" t="s">
        <v>335</v>
      </c>
      <c r="B28" t="s">
        <v>126</v>
      </c>
      <c r="C28">
        <v>23086</v>
      </c>
      <c r="D28">
        <v>18812</v>
      </c>
      <c r="E28">
        <v>14759</v>
      </c>
      <c r="F28">
        <f t="shared" si="0"/>
        <v>56657</v>
      </c>
      <c r="G28">
        <v>23081</v>
      </c>
      <c r="H28">
        <v>18804</v>
      </c>
      <c r="I28">
        <v>14746</v>
      </c>
      <c r="J28">
        <f t="shared" si="1"/>
        <v>56631</v>
      </c>
      <c r="K28" t="s">
        <v>127</v>
      </c>
      <c r="L28" t="s">
        <v>27</v>
      </c>
      <c r="M28">
        <v>15</v>
      </c>
      <c r="N28">
        <v>12</v>
      </c>
      <c r="O28">
        <v>3</v>
      </c>
      <c r="P28">
        <v>399.4</v>
      </c>
      <c r="Q28">
        <v>699.5</v>
      </c>
      <c r="R28">
        <v>400</v>
      </c>
      <c r="S28">
        <v>600</v>
      </c>
      <c r="T28">
        <v>500</v>
      </c>
      <c r="U28" t="s">
        <v>69</v>
      </c>
      <c r="V28">
        <v>4.6398329240000002</v>
      </c>
      <c r="W28">
        <v>34.00551351</v>
      </c>
    </row>
    <row r="29" spans="1:23" x14ac:dyDescent="0.2">
      <c r="A29" t="s">
        <v>335</v>
      </c>
      <c r="B29" t="s">
        <v>129</v>
      </c>
      <c r="C29">
        <v>16400</v>
      </c>
      <c r="D29">
        <v>13044</v>
      </c>
      <c r="E29">
        <v>12537</v>
      </c>
      <c r="F29">
        <f t="shared" si="0"/>
        <v>41981</v>
      </c>
      <c r="G29">
        <v>15869</v>
      </c>
      <c r="H29">
        <v>12669</v>
      </c>
      <c r="I29">
        <v>12214</v>
      </c>
      <c r="J29">
        <f t="shared" si="1"/>
        <v>40752</v>
      </c>
      <c r="K29" t="s">
        <v>130</v>
      </c>
      <c r="L29" t="s">
        <v>27</v>
      </c>
      <c r="M29">
        <v>15</v>
      </c>
      <c r="N29">
        <v>12</v>
      </c>
      <c r="O29">
        <v>4</v>
      </c>
      <c r="P29">
        <v>184.4</v>
      </c>
      <c r="Q29">
        <v>398.1</v>
      </c>
      <c r="R29">
        <v>200</v>
      </c>
      <c r="S29">
        <v>400</v>
      </c>
      <c r="T29">
        <v>300</v>
      </c>
      <c r="U29" t="s">
        <v>69</v>
      </c>
      <c r="V29">
        <v>7.0311581199999997</v>
      </c>
      <c r="W29">
        <v>33.906696580000002</v>
      </c>
    </row>
    <row r="30" spans="1:23" x14ac:dyDescent="0.2">
      <c r="A30" t="s">
        <v>335</v>
      </c>
      <c r="B30" t="s">
        <v>132</v>
      </c>
      <c r="C30">
        <v>5306</v>
      </c>
      <c r="D30">
        <v>6842</v>
      </c>
      <c r="E30">
        <v>0</v>
      </c>
      <c r="F30">
        <f t="shared" si="0"/>
        <v>12148</v>
      </c>
      <c r="G30">
        <v>4983</v>
      </c>
      <c r="H30">
        <v>6496</v>
      </c>
      <c r="I30">
        <v>0</v>
      </c>
      <c r="J30">
        <f t="shared" si="1"/>
        <v>11479</v>
      </c>
      <c r="K30" t="s">
        <v>133</v>
      </c>
      <c r="L30" t="s">
        <v>27</v>
      </c>
      <c r="M30">
        <v>15</v>
      </c>
      <c r="N30">
        <v>12</v>
      </c>
      <c r="O30">
        <v>5</v>
      </c>
      <c r="P30">
        <v>101.1</v>
      </c>
      <c r="Q30">
        <v>183.9</v>
      </c>
      <c r="R30">
        <v>100</v>
      </c>
      <c r="S30">
        <v>200</v>
      </c>
      <c r="T30">
        <v>150</v>
      </c>
      <c r="U30" t="s">
        <v>69</v>
      </c>
      <c r="V30">
        <v>8.5873038669999993</v>
      </c>
      <c r="W30">
        <v>33.304712709999997</v>
      </c>
    </row>
    <row r="31" spans="1:23" x14ac:dyDescent="0.2">
      <c r="A31" t="s">
        <v>335</v>
      </c>
      <c r="B31" t="s">
        <v>135</v>
      </c>
      <c r="C31">
        <v>8255</v>
      </c>
      <c r="D31">
        <v>12122</v>
      </c>
      <c r="E31">
        <v>6783</v>
      </c>
      <c r="F31">
        <f t="shared" si="0"/>
        <v>27160</v>
      </c>
      <c r="G31">
        <v>7722</v>
      </c>
      <c r="H31">
        <v>11235</v>
      </c>
      <c r="I31">
        <v>6307</v>
      </c>
      <c r="J31">
        <f t="shared" si="1"/>
        <v>25264</v>
      </c>
      <c r="K31" t="s">
        <v>136</v>
      </c>
      <c r="L31" t="s">
        <v>27</v>
      </c>
      <c r="M31">
        <v>15</v>
      </c>
      <c r="N31">
        <v>12</v>
      </c>
      <c r="O31">
        <v>6</v>
      </c>
      <c r="P31">
        <v>51.4</v>
      </c>
      <c r="Q31">
        <v>101.3</v>
      </c>
      <c r="R31">
        <v>50</v>
      </c>
      <c r="S31">
        <v>100</v>
      </c>
      <c r="T31">
        <v>75</v>
      </c>
      <c r="U31" t="s">
        <v>69</v>
      </c>
      <c r="V31">
        <v>9.2238076919999994</v>
      </c>
      <c r="W31">
        <v>32.864184620000003</v>
      </c>
    </row>
    <row r="32" spans="1:23" x14ac:dyDescent="0.2">
      <c r="A32" t="s">
        <v>335</v>
      </c>
      <c r="B32" t="s">
        <v>138</v>
      </c>
      <c r="C32">
        <v>26318</v>
      </c>
      <c r="D32">
        <v>25721</v>
      </c>
      <c r="E32">
        <v>25789</v>
      </c>
      <c r="F32">
        <f t="shared" si="0"/>
        <v>77828</v>
      </c>
      <c r="G32">
        <v>26001</v>
      </c>
      <c r="H32">
        <v>25407</v>
      </c>
      <c r="I32">
        <v>25493</v>
      </c>
      <c r="J32">
        <f t="shared" si="1"/>
        <v>76901</v>
      </c>
      <c r="K32" t="s">
        <v>139</v>
      </c>
      <c r="L32" t="s">
        <v>27</v>
      </c>
      <c r="M32">
        <v>15</v>
      </c>
      <c r="N32">
        <v>12</v>
      </c>
      <c r="O32">
        <v>7</v>
      </c>
      <c r="P32">
        <v>25.5</v>
      </c>
      <c r="Q32">
        <v>51.9</v>
      </c>
      <c r="R32">
        <v>25</v>
      </c>
      <c r="S32">
        <v>50</v>
      </c>
      <c r="T32">
        <v>38</v>
      </c>
      <c r="U32" t="s">
        <v>69</v>
      </c>
      <c r="V32">
        <v>12.62259223</v>
      </c>
      <c r="W32">
        <v>32.745961170000001</v>
      </c>
    </row>
    <row r="33" spans="1:23" x14ac:dyDescent="0.2">
      <c r="A33" t="s">
        <v>335</v>
      </c>
      <c r="B33" t="s">
        <v>141</v>
      </c>
      <c r="C33">
        <v>16467</v>
      </c>
      <c r="D33">
        <v>14605</v>
      </c>
      <c r="E33">
        <v>15658</v>
      </c>
      <c r="F33">
        <f t="shared" si="0"/>
        <v>46730</v>
      </c>
      <c r="G33">
        <v>16271</v>
      </c>
      <c r="H33">
        <v>14450</v>
      </c>
      <c r="I33">
        <v>15527</v>
      </c>
      <c r="J33">
        <f t="shared" si="1"/>
        <v>46248</v>
      </c>
      <c r="K33" t="s">
        <v>142</v>
      </c>
      <c r="L33" t="s">
        <v>27</v>
      </c>
      <c r="M33">
        <v>15</v>
      </c>
      <c r="N33">
        <v>12</v>
      </c>
      <c r="O33">
        <v>8</v>
      </c>
      <c r="P33">
        <v>-0.6</v>
      </c>
      <c r="Q33">
        <v>25.2</v>
      </c>
      <c r="R33">
        <v>0</v>
      </c>
      <c r="S33">
        <v>25</v>
      </c>
      <c r="T33">
        <v>13</v>
      </c>
      <c r="U33" t="s">
        <v>69</v>
      </c>
      <c r="V33">
        <v>17.452018519999999</v>
      </c>
      <c r="W33">
        <v>32.786601849999997</v>
      </c>
    </row>
    <row r="34" spans="1:23" x14ac:dyDescent="0.2">
      <c r="A34" t="s">
        <v>335</v>
      </c>
      <c r="B34" t="s">
        <v>144</v>
      </c>
      <c r="C34">
        <v>23655</v>
      </c>
      <c r="D34">
        <v>20269</v>
      </c>
      <c r="E34">
        <v>6</v>
      </c>
      <c r="F34">
        <f t="shared" si="0"/>
        <v>43930</v>
      </c>
      <c r="G34">
        <v>23641</v>
      </c>
      <c r="H34">
        <v>20245</v>
      </c>
      <c r="I34">
        <v>6</v>
      </c>
      <c r="J34">
        <f t="shared" si="1"/>
        <v>43892</v>
      </c>
      <c r="K34" t="s">
        <v>147</v>
      </c>
      <c r="L34" t="s">
        <v>27</v>
      </c>
      <c r="M34">
        <v>34</v>
      </c>
      <c r="N34">
        <v>26</v>
      </c>
      <c r="O34">
        <v>1</v>
      </c>
      <c r="P34">
        <v>800.3</v>
      </c>
      <c r="Q34">
        <v>1000.8</v>
      </c>
      <c r="R34">
        <v>800</v>
      </c>
      <c r="S34">
        <v>1000</v>
      </c>
      <c r="T34">
        <v>900</v>
      </c>
      <c r="U34" t="s">
        <v>69</v>
      </c>
      <c r="V34">
        <v>3.923738095</v>
      </c>
      <c r="W34">
        <v>34.349753970000002</v>
      </c>
    </row>
    <row r="35" spans="1:23" x14ac:dyDescent="0.2">
      <c r="A35" t="s">
        <v>335</v>
      </c>
      <c r="B35" t="s">
        <v>149</v>
      </c>
      <c r="C35">
        <v>23416</v>
      </c>
      <c r="D35">
        <v>20017</v>
      </c>
      <c r="E35">
        <v>15157</v>
      </c>
      <c r="F35">
        <f t="shared" si="0"/>
        <v>58590</v>
      </c>
      <c r="G35">
        <v>23344</v>
      </c>
      <c r="H35">
        <v>19963</v>
      </c>
      <c r="I35">
        <v>15116</v>
      </c>
      <c r="J35">
        <f t="shared" si="1"/>
        <v>58423</v>
      </c>
      <c r="K35" t="s">
        <v>150</v>
      </c>
      <c r="L35" t="s">
        <v>27</v>
      </c>
      <c r="M35">
        <v>34</v>
      </c>
      <c r="N35">
        <v>26</v>
      </c>
      <c r="O35">
        <v>2</v>
      </c>
      <c r="P35">
        <v>600.4</v>
      </c>
      <c r="Q35">
        <v>799.8</v>
      </c>
      <c r="R35">
        <v>600</v>
      </c>
      <c r="S35">
        <v>800</v>
      </c>
      <c r="T35">
        <v>700</v>
      </c>
      <c r="U35" t="s">
        <v>69</v>
      </c>
      <c r="V35">
        <v>4.4812391299999996</v>
      </c>
      <c r="W35">
        <v>34.184381989999999</v>
      </c>
    </row>
    <row r="36" spans="1:23" x14ac:dyDescent="0.2">
      <c r="A36" t="s">
        <v>335</v>
      </c>
      <c r="B36" t="s">
        <v>152</v>
      </c>
      <c r="C36">
        <v>11765</v>
      </c>
      <c r="D36">
        <v>11238</v>
      </c>
      <c r="E36">
        <v>11189</v>
      </c>
      <c r="F36">
        <f t="shared" si="0"/>
        <v>34192</v>
      </c>
      <c r="G36">
        <v>11395</v>
      </c>
      <c r="H36">
        <v>11021</v>
      </c>
      <c r="I36">
        <v>10991</v>
      </c>
      <c r="J36">
        <f t="shared" si="1"/>
        <v>33407</v>
      </c>
      <c r="K36" t="s">
        <v>153</v>
      </c>
      <c r="L36" t="s">
        <v>27</v>
      </c>
      <c r="M36">
        <v>34</v>
      </c>
      <c r="N36">
        <v>26</v>
      </c>
      <c r="O36">
        <v>3</v>
      </c>
      <c r="P36">
        <v>401.9</v>
      </c>
      <c r="Q36">
        <v>600.1</v>
      </c>
      <c r="R36">
        <v>400</v>
      </c>
      <c r="S36">
        <v>600</v>
      </c>
      <c r="T36">
        <v>500</v>
      </c>
      <c r="U36" t="s">
        <v>69</v>
      </c>
      <c r="V36">
        <v>5.5798587570000002</v>
      </c>
      <c r="W36">
        <v>34.03598023</v>
      </c>
    </row>
    <row r="37" spans="1:23" x14ac:dyDescent="0.2">
      <c r="A37" t="s">
        <v>335</v>
      </c>
      <c r="B37" t="s">
        <v>155</v>
      </c>
      <c r="C37">
        <v>14611</v>
      </c>
      <c r="D37">
        <v>14913</v>
      </c>
      <c r="E37">
        <v>13207</v>
      </c>
      <c r="F37">
        <f t="shared" si="0"/>
        <v>42731</v>
      </c>
      <c r="G37">
        <v>10465</v>
      </c>
      <c r="H37">
        <v>10592</v>
      </c>
      <c r="I37">
        <v>9653</v>
      </c>
      <c r="J37">
        <f t="shared" si="1"/>
        <v>30710</v>
      </c>
      <c r="K37" t="s">
        <v>156</v>
      </c>
      <c r="L37" t="s">
        <v>27</v>
      </c>
      <c r="M37">
        <v>34</v>
      </c>
      <c r="N37">
        <v>26</v>
      </c>
      <c r="O37">
        <v>4</v>
      </c>
      <c r="P37">
        <v>200.3</v>
      </c>
      <c r="Q37">
        <v>401.2</v>
      </c>
      <c r="R37">
        <v>200</v>
      </c>
      <c r="S37">
        <v>400</v>
      </c>
      <c r="T37">
        <v>300</v>
      </c>
      <c r="U37" t="s">
        <v>69</v>
      </c>
      <c r="V37">
        <v>7.9988314090000001</v>
      </c>
      <c r="W37">
        <v>33.913498850000003</v>
      </c>
    </row>
    <row r="38" spans="1:23" x14ac:dyDescent="0.2">
      <c r="A38" t="s">
        <v>335</v>
      </c>
      <c r="B38" t="s">
        <v>158</v>
      </c>
      <c r="C38">
        <v>17535</v>
      </c>
      <c r="D38">
        <v>31895</v>
      </c>
      <c r="E38">
        <v>6</v>
      </c>
      <c r="F38">
        <f t="shared" si="0"/>
        <v>49436</v>
      </c>
      <c r="G38">
        <v>12612</v>
      </c>
      <c r="H38">
        <v>22565</v>
      </c>
      <c r="I38">
        <v>4</v>
      </c>
      <c r="J38">
        <f t="shared" si="1"/>
        <v>35181</v>
      </c>
      <c r="K38" t="s">
        <v>159</v>
      </c>
      <c r="L38" t="s">
        <v>27</v>
      </c>
      <c r="M38">
        <v>34</v>
      </c>
      <c r="N38">
        <v>26</v>
      </c>
      <c r="O38">
        <v>5</v>
      </c>
      <c r="P38">
        <v>101.6</v>
      </c>
      <c r="Q38">
        <v>200.3</v>
      </c>
      <c r="R38">
        <v>100</v>
      </c>
      <c r="S38">
        <v>200</v>
      </c>
      <c r="T38">
        <v>150</v>
      </c>
      <c r="U38" t="s">
        <v>69</v>
      </c>
      <c r="V38">
        <v>12.496359590000001</v>
      </c>
      <c r="W38">
        <v>33.667164380000003</v>
      </c>
    </row>
    <row r="39" spans="1:23" x14ac:dyDescent="0.2">
      <c r="A39" t="s">
        <v>335</v>
      </c>
      <c r="B39" t="s">
        <v>161</v>
      </c>
      <c r="C39">
        <v>21380</v>
      </c>
      <c r="D39">
        <v>23613</v>
      </c>
      <c r="E39">
        <v>23742</v>
      </c>
      <c r="F39">
        <f t="shared" si="0"/>
        <v>68735</v>
      </c>
      <c r="G39">
        <v>16587</v>
      </c>
      <c r="H39">
        <v>17927</v>
      </c>
      <c r="I39">
        <v>18318</v>
      </c>
      <c r="J39">
        <f t="shared" si="1"/>
        <v>52832</v>
      </c>
      <c r="K39" t="s">
        <v>162</v>
      </c>
      <c r="L39" t="s">
        <v>27</v>
      </c>
      <c r="M39">
        <v>34</v>
      </c>
      <c r="N39">
        <v>26</v>
      </c>
      <c r="O39">
        <v>6</v>
      </c>
      <c r="P39">
        <v>51.4</v>
      </c>
      <c r="Q39">
        <v>101.4</v>
      </c>
      <c r="R39">
        <v>50</v>
      </c>
      <c r="S39">
        <v>100</v>
      </c>
      <c r="T39">
        <v>75</v>
      </c>
      <c r="U39" t="s">
        <v>69</v>
      </c>
      <c r="V39">
        <v>15.715164379999999</v>
      </c>
      <c r="W39">
        <v>33.833993149999998</v>
      </c>
    </row>
    <row r="40" spans="1:23" x14ac:dyDescent="0.2">
      <c r="A40" t="s">
        <v>335</v>
      </c>
      <c r="B40" t="s">
        <v>164</v>
      </c>
      <c r="C40">
        <v>18268</v>
      </c>
      <c r="D40">
        <v>17136</v>
      </c>
      <c r="E40">
        <v>17239</v>
      </c>
      <c r="F40">
        <f t="shared" si="0"/>
        <v>52643</v>
      </c>
      <c r="G40">
        <v>16825</v>
      </c>
      <c r="H40">
        <v>15758</v>
      </c>
      <c r="I40">
        <v>16038</v>
      </c>
      <c r="J40">
        <f t="shared" si="1"/>
        <v>48621</v>
      </c>
      <c r="K40" t="s">
        <v>165</v>
      </c>
      <c r="L40" t="s">
        <v>27</v>
      </c>
      <c r="M40">
        <v>34</v>
      </c>
      <c r="N40">
        <v>26</v>
      </c>
      <c r="O40">
        <v>7</v>
      </c>
      <c r="P40">
        <v>26.6</v>
      </c>
      <c r="Q40">
        <v>51.1</v>
      </c>
      <c r="R40">
        <v>25</v>
      </c>
      <c r="S40">
        <v>50</v>
      </c>
      <c r="T40">
        <v>38</v>
      </c>
      <c r="U40" t="s">
        <v>69</v>
      </c>
      <c r="V40">
        <v>19.88673571</v>
      </c>
      <c r="W40">
        <v>34.065571429999999</v>
      </c>
    </row>
    <row r="41" spans="1:23" x14ac:dyDescent="0.2">
      <c r="A41" t="s">
        <v>335</v>
      </c>
      <c r="B41" t="s">
        <v>167</v>
      </c>
      <c r="C41">
        <v>16958</v>
      </c>
      <c r="D41">
        <v>14621</v>
      </c>
      <c r="E41">
        <v>15582</v>
      </c>
      <c r="F41">
        <f t="shared" si="0"/>
        <v>47161</v>
      </c>
      <c r="G41">
        <v>16021</v>
      </c>
      <c r="H41">
        <v>13780</v>
      </c>
      <c r="I41">
        <v>14895</v>
      </c>
      <c r="J41">
        <f t="shared" si="1"/>
        <v>44696</v>
      </c>
      <c r="K41" t="s">
        <v>168</v>
      </c>
      <c r="L41" t="s">
        <v>27</v>
      </c>
      <c r="M41">
        <v>34</v>
      </c>
      <c r="N41">
        <v>26</v>
      </c>
      <c r="O41">
        <v>8</v>
      </c>
      <c r="P41">
        <v>1.4</v>
      </c>
      <c r="Q41">
        <v>26.8</v>
      </c>
      <c r="R41">
        <v>0</v>
      </c>
      <c r="S41">
        <v>25</v>
      </c>
      <c r="T41">
        <v>13</v>
      </c>
      <c r="U41" t="s">
        <v>69</v>
      </c>
      <c r="V41">
        <v>21.00641985</v>
      </c>
      <c r="W41">
        <v>34.208656490000003</v>
      </c>
    </row>
    <row r="42" spans="1:23" x14ac:dyDescent="0.2">
      <c r="A42" t="s">
        <v>335</v>
      </c>
      <c r="B42" t="s">
        <v>170</v>
      </c>
      <c r="C42">
        <v>19998</v>
      </c>
      <c r="D42">
        <v>20151</v>
      </c>
      <c r="E42">
        <v>6</v>
      </c>
      <c r="F42">
        <f t="shared" si="0"/>
        <v>40155</v>
      </c>
      <c r="G42">
        <v>19971</v>
      </c>
      <c r="H42">
        <v>20102</v>
      </c>
      <c r="I42">
        <v>6</v>
      </c>
      <c r="J42">
        <f t="shared" si="1"/>
        <v>40079</v>
      </c>
      <c r="K42" t="s">
        <v>173</v>
      </c>
      <c r="L42" t="s">
        <v>27</v>
      </c>
      <c r="M42">
        <v>34</v>
      </c>
      <c r="N42">
        <v>25</v>
      </c>
      <c r="O42">
        <v>1</v>
      </c>
      <c r="P42">
        <v>785.9</v>
      </c>
      <c r="Q42">
        <v>995.3</v>
      </c>
      <c r="R42">
        <v>800</v>
      </c>
      <c r="S42">
        <v>1000</v>
      </c>
      <c r="T42">
        <v>900</v>
      </c>
      <c r="U42" t="s">
        <v>28</v>
      </c>
      <c r="V42">
        <v>3.999642229</v>
      </c>
      <c r="W42">
        <v>34.364357769999998</v>
      </c>
    </row>
    <row r="43" spans="1:23" x14ac:dyDescent="0.2">
      <c r="A43" t="s">
        <v>335</v>
      </c>
      <c r="B43" t="s">
        <v>175</v>
      </c>
      <c r="C43">
        <v>13988</v>
      </c>
      <c r="D43">
        <v>16456</v>
      </c>
      <c r="E43">
        <v>10380</v>
      </c>
      <c r="F43">
        <f t="shared" si="0"/>
        <v>40824</v>
      </c>
      <c r="G43">
        <v>13973</v>
      </c>
      <c r="H43">
        <v>16433</v>
      </c>
      <c r="I43">
        <v>10371</v>
      </c>
      <c r="J43">
        <f t="shared" si="1"/>
        <v>40777</v>
      </c>
      <c r="K43" t="s">
        <v>176</v>
      </c>
      <c r="L43" t="s">
        <v>27</v>
      </c>
      <c r="M43">
        <v>34</v>
      </c>
      <c r="N43">
        <v>25</v>
      </c>
      <c r="O43">
        <v>2</v>
      </c>
      <c r="P43">
        <v>600.5</v>
      </c>
      <c r="Q43">
        <v>784.6</v>
      </c>
      <c r="R43">
        <v>600</v>
      </c>
      <c r="S43">
        <v>800</v>
      </c>
      <c r="T43">
        <v>700</v>
      </c>
      <c r="U43" t="s">
        <v>28</v>
      </c>
      <c r="V43">
        <v>4.5998707689999998</v>
      </c>
      <c r="W43">
        <v>34.18992308</v>
      </c>
    </row>
    <row r="44" spans="1:23" x14ac:dyDescent="0.2">
      <c r="A44" t="s">
        <v>335</v>
      </c>
      <c r="B44" t="s">
        <v>178</v>
      </c>
      <c r="C44">
        <v>12989</v>
      </c>
      <c r="D44">
        <v>11446</v>
      </c>
      <c r="E44">
        <v>19509</v>
      </c>
      <c r="F44">
        <f t="shared" si="0"/>
        <v>43944</v>
      </c>
      <c r="G44">
        <v>12950</v>
      </c>
      <c r="H44">
        <v>11355</v>
      </c>
      <c r="I44">
        <v>19457</v>
      </c>
      <c r="J44">
        <f t="shared" si="1"/>
        <v>43762</v>
      </c>
      <c r="K44" t="s">
        <v>179</v>
      </c>
      <c r="L44" t="s">
        <v>27</v>
      </c>
      <c r="M44">
        <v>34</v>
      </c>
      <c r="N44">
        <v>25</v>
      </c>
      <c r="O44">
        <v>3</v>
      </c>
      <c r="P44">
        <v>400.7</v>
      </c>
      <c r="Q44">
        <v>599.9</v>
      </c>
      <c r="R44">
        <v>400</v>
      </c>
      <c r="S44">
        <v>600</v>
      </c>
      <c r="T44">
        <v>500</v>
      </c>
      <c r="U44" t="s">
        <v>28</v>
      </c>
      <c r="V44">
        <v>5.6663493669999996</v>
      </c>
      <c r="W44">
        <v>34.025799999999997</v>
      </c>
    </row>
    <row r="45" spans="1:23" x14ac:dyDescent="0.2">
      <c r="A45" t="s">
        <v>335</v>
      </c>
      <c r="B45" t="s">
        <v>181</v>
      </c>
      <c r="C45">
        <v>13956</v>
      </c>
      <c r="D45">
        <v>15547</v>
      </c>
      <c r="E45">
        <v>16036</v>
      </c>
      <c r="F45">
        <f t="shared" si="0"/>
        <v>45539</v>
      </c>
      <c r="G45">
        <v>13863</v>
      </c>
      <c r="H45">
        <v>15454</v>
      </c>
      <c r="I45">
        <v>15929</v>
      </c>
      <c r="J45">
        <f t="shared" si="1"/>
        <v>45246</v>
      </c>
      <c r="K45" t="s">
        <v>182</v>
      </c>
      <c r="L45" t="s">
        <v>27</v>
      </c>
      <c r="M45">
        <v>34</v>
      </c>
      <c r="N45">
        <v>25</v>
      </c>
      <c r="O45">
        <v>4</v>
      </c>
      <c r="P45">
        <v>201.2</v>
      </c>
      <c r="Q45">
        <v>400.2</v>
      </c>
      <c r="R45">
        <v>200</v>
      </c>
      <c r="S45">
        <v>400</v>
      </c>
      <c r="T45">
        <v>300</v>
      </c>
      <c r="U45" t="s">
        <v>28</v>
      </c>
      <c r="V45">
        <v>8.1299054880000003</v>
      </c>
      <c r="W45">
        <v>33.905222559999999</v>
      </c>
    </row>
    <row r="46" spans="1:23" x14ac:dyDescent="0.2">
      <c r="A46" t="s">
        <v>335</v>
      </c>
      <c r="B46" t="s">
        <v>184</v>
      </c>
      <c r="C46">
        <v>11104</v>
      </c>
      <c r="D46">
        <v>12342</v>
      </c>
      <c r="E46">
        <v>6</v>
      </c>
      <c r="F46">
        <f t="shared" si="0"/>
        <v>23452</v>
      </c>
      <c r="G46">
        <v>10432</v>
      </c>
      <c r="H46">
        <v>11561</v>
      </c>
      <c r="I46">
        <v>6</v>
      </c>
      <c r="J46">
        <f t="shared" si="1"/>
        <v>21999</v>
      </c>
      <c r="K46" t="s">
        <v>185</v>
      </c>
      <c r="L46" t="s">
        <v>27</v>
      </c>
      <c r="M46">
        <v>34</v>
      </c>
      <c r="N46">
        <v>25</v>
      </c>
      <c r="O46">
        <v>5</v>
      </c>
      <c r="P46">
        <v>101.2</v>
      </c>
      <c r="Q46">
        <v>201.4</v>
      </c>
      <c r="R46">
        <v>100</v>
      </c>
      <c r="S46">
        <v>200</v>
      </c>
      <c r="T46">
        <v>150</v>
      </c>
      <c r="U46" t="s">
        <v>28</v>
      </c>
      <c r="V46">
        <v>12.432121950000001</v>
      </c>
      <c r="W46">
        <v>33.684191640000002</v>
      </c>
    </row>
    <row r="47" spans="1:23" x14ac:dyDescent="0.2">
      <c r="A47" t="s">
        <v>335</v>
      </c>
      <c r="B47" t="s">
        <v>187</v>
      </c>
      <c r="C47">
        <v>17054</v>
      </c>
      <c r="D47">
        <v>18848</v>
      </c>
      <c r="E47">
        <v>17939</v>
      </c>
      <c r="F47">
        <f t="shared" si="0"/>
        <v>53841</v>
      </c>
      <c r="G47">
        <v>10974</v>
      </c>
      <c r="H47">
        <v>11505</v>
      </c>
      <c r="I47">
        <v>11429</v>
      </c>
      <c r="J47">
        <f t="shared" si="1"/>
        <v>33908</v>
      </c>
      <c r="K47" t="s">
        <v>188</v>
      </c>
      <c r="L47" t="s">
        <v>27</v>
      </c>
      <c r="M47">
        <v>34</v>
      </c>
      <c r="N47">
        <v>25</v>
      </c>
      <c r="O47">
        <v>6</v>
      </c>
      <c r="P47">
        <v>51.8</v>
      </c>
      <c r="Q47">
        <v>101.9</v>
      </c>
      <c r="R47">
        <v>50</v>
      </c>
      <c r="S47">
        <v>100</v>
      </c>
      <c r="T47">
        <v>75</v>
      </c>
      <c r="U47" t="s">
        <v>28</v>
      </c>
      <c r="V47">
        <v>16.11001796</v>
      </c>
      <c r="W47">
        <v>33.860455090000002</v>
      </c>
    </row>
    <row r="48" spans="1:23" x14ac:dyDescent="0.2">
      <c r="A48" t="s">
        <v>335</v>
      </c>
      <c r="B48" t="s">
        <v>190</v>
      </c>
      <c r="C48">
        <v>9411</v>
      </c>
      <c r="D48">
        <v>12993</v>
      </c>
      <c r="E48">
        <v>11730</v>
      </c>
      <c r="F48">
        <f t="shared" si="0"/>
        <v>34134</v>
      </c>
      <c r="G48">
        <v>8285</v>
      </c>
      <c r="H48">
        <v>11160</v>
      </c>
      <c r="I48">
        <v>10489</v>
      </c>
      <c r="J48">
        <f t="shared" si="1"/>
        <v>29934</v>
      </c>
      <c r="K48" t="s">
        <v>191</v>
      </c>
      <c r="L48" t="s">
        <v>27</v>
      </c>
      <c r="M48">
        <v>34</v>
      </c>
      <c r="N48">
        <v>25</v>
      </c>
      <c r="O48">
        <v>7</v>
      </c>
      <c r="P48">
        <v>23.6</v>
      </c>
      <c r="Q48">
        <v>52</v>
      </c>
      <c r="R48">
        <v>25</v>
      </c>
      <c r="S48">
        <v>50</v>
      </c>
      <c r="T48">
        <v>38</v>
      </c>
      <c r="U48" t="s">
        <v>28</v>
      </c>
      <c r="V48">
        <v>20.08804082</v>
      </c>
      <c r="W48">
        <v>34.100785709999997</v>
      </c>
    </row>
    <row r="49" spans="1:23" x14ac:dyDescent="0.2">
      <c r="A49" t="s">
        <v>335</v>
      </c>
      <c r="B49" t="s">
        <v>193</v>
      </c>
      <c r="C49">
        <v>10755</v>
      </c>
      <c r="D49">
        <v>9706</v>
      </c>
      <c r="E49">
        <v>13819</v>
      </c>
      <c r="F49">
        <f t="shared" si="0"/>
        <v>34280</v>
      </c>
      <c r="G49">
        <v>10389</v>
      </c>
      <c r="H49">
        <v>9348</v>
      </c>
      <c r="I49">
        <v>13383</v>
      </c>
      <c r="J49">
        <f t="shared" si="1"/>
        <v>33120</v>
      </c>
      <c r="K49" t="s">
        <v>194</v>
      </c>
      <c r="L49" t="s">
        <v>27</v>
      </c>
      <c r="M49">
        <v>34</v>
      </c>
      <c r="N49">
        <v>25</v>
      </c>
      <c r="O49">
        <v>8</v>
      </c>
      <c r="P49">
        <v>0.6</v>
      </c>
      <c r="Q49">
        <v>23.6</v>
      </c>
      <c r="R49">
        <v>0</v>
      </c>
      <c r="S49">
        <v>25</v>
      </c>
      <c r="T49">
        <v>13</v>
      </c>
      <c r="U49" t="s">
        <v>28</v>
      </c>
      <c r="V49">
        <v>21.17941837</v>
      </c>
      <c r="W49">
        <v>34.152500000000003</v>
      </c>
    </row>
    <row r="50" spans="1:23" x14ac:dyDescent="0.2">
      <c r="A50" t="s">
        <v>335</v>
      </c>
      <c r="B50" t="s">
        <v>196</v>
      </c>
      <c r="C50">
        <v>2</v>
      </c>
      <c r="D50">
        <v>15799</v>
      </c>
      <c r="E50">
        <v>17946</v>
      </c>
      <c r="F50">
        <f t="shared" si="0"/>
        <v>33747</v>
      </c>
      <c r="G50">
        <v>2</v>
      </c>
      <c r="H50">
        <v>14968</v>
      </c>
      <c r="I50">
        <v>16981</v>
      </c>
      <c r="J50">
        <f t="shared" si="1"/>
        <v>31951</v>
      </c>
      <c r="K50" t="s">
        <v>199</v>
      </c>
      <c r="L50" t="s">
        <v>200</v>
      </c>
      <c r="M50" t="s">
        <v>201</v>
      </c>
      <c r="N50" t="s">
        <v>201</v>
      </c>
      <c r="O50" t="s">
        <v>201</v>
      </c>
      <c r="P50" t="s">
        <v>201</v>
      </c>
      <c r="Q50" t="s">
        <v>201</v>
      </c>
      <c r="R50" t="s">
        <v>201</v>
      </c>
      <c r="S50" t="s">
        <v>201</v>
      </c>
      <c r="T50" t="s">
        <v>201</v>
      </c>
      <c r="U50" t="s">
        <v>201</v>
      </c>
      <c r="V50" t="s">
        <v>201</v>
      </c>
      <c r="W50" t="s">
        <v>201</v>
      </c>
    </row>
    <row r="51" spans="1:23" x14ac:dyDescent="0.2">
      <c r="A51" t="s">
        <v>335</v>
      </c>
      <c r="B51" t="s">
        <v>203</v>
      </c>
      <c r="C51">
        <v>19545</v>
      </c>
      <c r="D51">
        <v>12</v>
      </c>
      <c r="E51">
        <v>0</v>
      </c>
      <c r="F51">
        <f t="shared" si="0"/>
        <v>19557</v>
      </c>
      <c r="G51">
        <v>16600</v>
      </c>
      <c r="H51">
        <v>9</v>
      </c>
      <c r="I51">
        <v>0</v>
      </c>
      <c r="J51">
        <f t="shared" si="1"/>
        <v>16609</v>
      </c>
      <c r="K51" t="s">
        <v>205</v>
      </c>
      <c r="L51" t="s">
        <v>200</v>
      </c>
      <c r="M51" t="s">
        <v>201</v>
      </c>
      <c r="N51" t="s">
        <v>201</v>
      </c>
      <c r="O51" t="s">
        <v>201</v>
      </c>
      <c r="P51" t="s">
        <v>201</v>
      </c>
      <c r="Q51" t="s">
        <v>201</v>
      </c>
      <c r="R51" t="s">
        <v>201</v>
      </c>
      <c r="S51" t="s">
        <v>201</v>
      </c>
      <c r="T51" t="s">
        <v>201</v>
      </c>
      <c r="U51" t="s">
        <v>201</v>
      </c>
      <c r="V51" t="s">
        <v>201</v>
      </c>
      <c r="W51" t="s">
        <v>201</v>
      </c>
    </row>
    <row r="52" spans="1:23" x14ac:dyDescent="0.2">
      <c r="A52" t="s">
        <v>335</v>
      </c>
      <c r="B52" t="s">
        <v>207</v>
      </c>
      <c r="C52">
        <v>61</v>
      </c>
      <c r="D52">
        <v>48</v>
      </c>
      <c r="E52">
        <v>0</v>
      </c>
      <c r="G52">
        <v>0</v>
      </c>
      <c r="H52">
        <v>0</v>
      </c>
      <c r="I52">
        <v>0</v>
      </c>
      <c r="K52" t="s">
        <v>210</v>
      </c>
      <c r="L52" t="s">
        <v>210</v>
      </c>
      <c r="M52" t="s">
        <v>201</v>
      </c>
      <c r="N52" t="s">
        <v>201</v>
      </c>
      <c r="O52" t="s">
        <v>201</v>
      </c>
      <c r="P52" t="s">
        <v>201</v>
      </c>
      <c r="Q52" t="s">
        <v>201</v>
      </c>
      <c r="R52" t="s">
        <v>201</v>
      </c>
      <c r="S52" t="s">
        <v>201</v>
      </c>
      <c r="T52" t="s">
        <v>201</v>
      </c>
      <c r="U52" t="s">
        <v>201</v>
      </c>
      <c r="V52" t="s">
        <v>201</v>
      </c>
      <c r="W52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366BB-FF5F-5E4C-AE6D-9832C4991F6A}">
  <dimension ref="A1:D12"/>
  <sheetViews>
    <sheetView tabSelected="1" workbookViewId="0">
      <selection activeCell="G23" sqref="G23"/>
    </sheetView>
  </sheetViews>
  <sheetFormatPr baseColWidth="10" defaultRowHeight="16" x14ac:dyDescent="0.2"/>
  <cols>
    <col min="1" max="1" width="16.33203125" bestFit="1" customWidth="1"/>
  </cols>
  <sheetData>
    <row r="1" spans="1:4" x14ac:dyDescent="0.2">
      <c r="A1" s="20" t="s">
        <v>19</v>
      </c>
      <c r="B1" s="21"/>
      <c r="C1" s="21"/>
      <c r="D1" s="22"/>
    </row>
    <row r="2" spans="1:4" x14ac:dyDescent="0.2">
      <c r="A2" s="12" t="s">
        <v>517</v>
      </c>
      <c r="B2" s="13"/>
      <c r="C2" s="13" t="s">
        <v>501</v>
      </c>
      <c r="D2" s="15"/>
    </row>
    <row r="3" spans="1:4" x14ac:dyDescent="0.2">
      <c r="A3" s="2" t="s">
        <v>521</v>
      </c>
      <c r="B3" s="3">
        <f>SUM(TableS2C_COI_samples!F:F)</f>
        <v>4057397</v>
      </c>
      <c r="C3" s="2" t="s">
        <v>521</v>
      </c>
      <c r="D3" s="4">
        <f>SUM(TableS2C_COI_samples!J:J)</f>
        <v>2563356</v>
      </c>
    </row>
    <row r="4" spans="1:4" x14ac:dyDescent="0.2">
      <c r="A4" s="5" t="s">
        <v>519</v>
      </c>
      <c r="B4" s="3">
        <f>AVERAGE(TableS2C_COI_samples!F:F)</f>
        <v>79556.803921568629</v>
      </c>
      <c r="C4" s="5" t="s">
        <v>519</v>
      </c>
      <c r="D4" s="4">
        <f>AVERAGE(TableS2C_COI_samples!J:J)</f>
        <v>51267.12</v>
      </c>
    </row>
    <row r="5" spans="1:4" x14ac:dyDescent="0.2">
      <c r="A5" s="5" t="s">
        <v>518</v>
      </c>
      <c r="B5" s="3">
        <f>MAX(TableS2C_COI_samples!F:F)</f>
        <v>211782</v>
      </c>
      <c r="C5" s="5" t="s">
        <v>518</v>
      </c>
      <c r="D5" s="4">
        <f>MAX(TableS2C_COI_samples!J:J)</f>
        <v>139550</v>
      </c>
    </row>
    <row r="6" spans="1:4" x14ac:dyDescent="0.2">
      <c r="A6" s="5" t="s">
        <v>520</v>
      </c>
      <c r="B6" s="3">
        <f>MIN(TableS2C_COI_samples!F2:F51)</f>
        <v>23877</v>
      </c>
      <c r="C6" s="5" t="s">
        <v>520</v>
      </c>
      <c r="D6" s="4">
        <f>MIN(TableS2C_COI_samples!J:J)</f>
        <v>7430</v>
      </c>
    </row>
    <row r="7" spans="1:4" x14ac:dyDescent="0.2">
      <c r="A7" s="17" t="s">
        <v>335</v>
      </c>
      <c r="B7" s="18"/>
      <c r="C7" s="18"/>
      <c r="D7" s="19"/>
    </row>
    <row r="8" spans="1:4" x14ac:dyDescent="0.2">
      <c r="A8" s="14" t="s">
        <v>517</v>
      </c>
      <c r="B8" s="14"/>
      <c r="C8" s="14" t="s">
        <v>501</v>
      </c>
      <c r="D8" s="16"/>
    </row>
    <row r="9" spans="1:4" x14ac:dyDescent="0.2">
      <c r="A9" s="6" t="s">
        <v>521</v>
      </c>
      <c r="B9" s="7">
        <f>SUM(TableS2D_18S_samples!F:F)</f>
        <v>2446685</v>
      </c>
      <c r="C9" s="6" t="s">
        <v>521</v>
      </c>
      <c r="D9" s="8">
        <f>SUM(TableS2D_18S_samples!J:J)</f>
        <v>2344378</v>
      </c>
    </row>
    <row r="10" spans="1:4" x14ac:dyDescent="0.2">
      <c r="A10" s="3" t="s">
        <v>519</v>
      </c>
      <c r="B10" s="3">
        <f>AVERAGE(TableS2D_18S_samples!F:F)</f>
        <v>48933.7</v>
      </c>
      <c r="C10" s="5" t="s">
        <v>519</v>
      </c>
      <c r="D10" s="4">
        <f>AVERAGE(TableS2D_18S_samples!J:J)</f>
        <v>46887.56</v>
      </c>
    </row>
    <row r="11" spans="1:4" x14ac:dyDescent="0.2">
      <c r="A11" s="5" t="s">
        <v>518</v>
      </c>
      <c r="B11" s="3">
        <f>MAX(TableS2D_18S_samples!F:F)</f>
        <v>89999</v>
      </c>
      <c r="C11" s="5" t="s">
        <v>518</v>
      </c>
      <c r="D11" s="4">
        <f>MAX(TableS2D_18S_samples!J:J)</f>
        <v>89795</v>
      </c>
    </row>
    <row r="12" spans="1:4" x14ac:dyDescent="0.2">
      <c r="A12" s="9" t="s">
        <v>520</v>
      </c>
      <c r="B12" s="10">
        <f>MIN(TableS2D_18S_samples!F:F)</f>
        <v>12148</v>
      </c>
      <c r="C12" s="9" t="s">
        <v>520</v>
      </c>
      <c r="D12" s="11">
        <f>MIN(TableS2D_18S_samples!J:J)</f>
        <v>9514</v>
      </c>
    </row>
  </sheetData>
  <mergeCells count="6">
    <mergeCell ref="A1:D1"/>
    <mergeCell ref="A2:B2"/>
    <mergeCell ref="A8:B8"/>
    <mergeCell ref="C2:D2"/>
    <mergeCell ref="C8:D8"/>
    <mergeCell ref="A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Table_S2A_COI_replicates</vt:lpstr>
      <vt:lpstr>TableS2B_18S_replicates</vt:lpstr>
      <vt:lpstr>TableS2C_COI_samples</vt:lpstr>
      <vt:lpstr>TableS2D_18S_samples</vt:lpstr>
      <vt:lpstr>TableS2E_SummaryStatistics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2023-04-12T21:01:49Z</dcterms:created>
  <dcterms:modified xsi:type="dcterms:W3CDTF">2023-04-13T20:01:38Z</dcterms:modified>
</cp:coreProperties>
</file>