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ns\navi-master\navi\schedule\"/>
    </mc:Choice>
  </mc:AlternateContent>
  <bookViews>
    <workbookView xWindow="240" yWindow="20" windowWidth="16100" windowHeight="9660"/>
  </bookViews>
  <sheets>
    <sheet name="Sheet1" sheetId="1" r:id="rId1"/>
    <sheet name="Sheet2" sheetId="2" r:id="rId2"/>
  </sheets>
  <definedNames>
    <definedName name="_xlnm._FilterDatabase" localSheetId="0" hidden="1">Sheet1!$A$1:$BO$1</definedName>
  </definedNames>
  <calcPr calcId="152511"/>
</workbook>
</file>

<file path=xl/calcChain.xml><?xml version="1.0" encoding="utf-8"?>
<calcChain xmlns="http://schemas.openxmlformats.org/spreadsheetml/2006/main">
  <c r="J18" i="1" l="1"/>
  <c r="J36" i="1"/>
  <c r="J17" i="1"/>
  <c r="J27" i="1"/>
  <c r="J11" i="1"/>
  <c r="J35" i="1"/>
  <c r="J16" i="1"/>
  <c r="J26" i="1"/>
  <c r="J10" i="1"/>
  <c r="J34" i="1"/>
  <c r="J15" i="1"/>
  <c r="J25" i="1"/>
  <c r="J9" i="1"/>
  <c r="J33" i="1"/>
  <c r="J14" i="1"/>
  <c r="J24" i="1"/>
  <c r="J8" i="1"/>
  <c r="J32" i="1"/>
  <c r="J13" i="1"/>
  <c r="J23" i="1"/>
  <c r="J7" i="1"/>
  <c r="J31" i="1"/>
  <c r="J12" i="1"/>
  <c r="J22" i="1"/>
  <c r="J6" i="1"/>
  <c r="J30" i="1"/>
  <c r="J21" i="1"/>
  <c r="J5" i="1"/>
  <c r="J29" i="1"/>
  <c r="J20" i="1"/>
  <c r="J4" i="1"/>
  <c r="J28" i="1"/>
  <c r="J19" i="1"/>
  <c r="J3" i="1"/>
  <c r="J2" i="1"/>
  <c r="H18" i="1"/>
  <c r="H36" i="1"/>
  <c r="H17" i="1"/>
  <c r="H27" i="1"/>
  <c r="H11" i="1"/>
  <c r="H35" i="1"/>
  <c r="H16" i="1"/>
  <c r="H26" i="1"/>
  <c r="H10" i="1"/>
  <c r="H34" i="1"/>
  <c r="H15" i="1"/>
  <c r="H25" i="1"/>
  <c r="H9" i="1"/>
  <c r="H33" i="1"/>
  <c r="H14" i="1"/>
  <c r="H24" i="1"/>
  <c r="H8" i="1"/>
  <c r="H32" i="1"/>
  <c r="H13" i="1"/>
  <c r="H23" i="1"/>
  <c r="H7" i="1"/>
  <c r="H31" i="1"/>
  <c r="H12" i="1"/>
  <c r="H22" i="1"/>
  <c r="H6" i="1"/>
  <c r="H30" i="1"/>
  <c r="H21" i="1"/>
  <c r="H5" i="1"/>
  <c r="H29" i="1"/>
  <c r="H20" i="1"/>
  <c r="H4" i="1"/>
  <c r="H28" i="1"/>
  <c r="H19" i="1"/>
  <c r="H3" i="1"/>
  <c r="H2" i="1"/>
  <c r="F18" i="1"/>
  <c r="F36" i="1"/>
  <c r="F17" i="1"/>
  <c r="F27" i="1"/>
  <c r="F11" i="1"/>
  <c r="F35" i="1"/>
  <c r="F16" i="1"/>
  <c r="F26" i="1"/>
  <c r="F10" i="1"/>
  <c r="F34" i="1"/>
  <c r="F15" i="1"/>
  <c r="F25" i="1"/>
  <c r="F9" i="1"/>
  <c r="F33" i="1"/>
  <c r="F14" i="1"/>
  <c r="F24" i="1"/>
  <c r="F8" i="1"/>
  <c r="F32" i="1"/>
  <c r="F13" i="1"/>
  <c r="F23" i="1"/>
  <c r="F7" i="1"/>
  <c r="F31" i="1"/>
  <c r="F12" i="1"/>
  <c r="F22" i="1"/>
  <c r="F6" i="1"/>
  <c r="F30" i="1"/>
  <c r="F21" i="1"/>
  <c r="F5" i="1"/>
  <c r="F29" i="1"/>
  <c r="F20" i="1"/>
  <c r="F4" i="1"/>
  <c r="F28" i="1"/>
  <c r="F19" i="1"/>
  <c r="F3" i="1"/>
  <c r="F2" i="1"/>
  <c r="D18" i="1"/>
  <c r="D36" i="1"/>
  <c r="D17" i="1"/>
  <c r="D27" i="1"/>
  <c r="D11" i="1"/>
  <c r="D35" i="1"/>
  <c r="D16" i="1"/>
  <c r="D26" i="1"/>
  <c r="D10" i="1"/>
  <c r="D34" i="1"/>
  <c r="D15" i="1"/>
  <c r="D25" i="1"/>
  <c r="D9" i="1"/>
  <c r="D33" i="1"/>
  <c r="D14" i="1"/>
  <c r="D24" i="1"/>
  <c r="D8" i="1"/>
  <c r="D32" i="1"/>
  <c r="D13" i="1"/>
  <c r="D23" i="1"/>
  <c r="D7" i="1"/>
  <c r="D31" i="1"/>
  <c r="D12" i="1"/>
  <c r="D22" i="1"/>
  <c r="D6" i="1"/>
  <c r="D30" i="1"/>
  <c r="D21" i="1"/>
  <c r="D5" i="1"/>
  <c r="D29" i="1"/>
  <c r="D20" i="1"/>
  <c r="D4" i="1"/>
  <c r="D28" i="1"/>
  <c r="D19" i="1"/>
  <c r="D3" i="1"/>
  <c r="D2" i="1"/>
  <c r="C18" i="1"/>
  <c r="C36" i="1"/>
  <c r="C17" i="1"/>
  <c r="C27" i="1"/>
  <c r="C11" i="1"/>
  <c r="C35" i="1"/>
  <c r="C16" i="1"/>
  <c r="C26" i="1"/>
  <c r="C10" i="1"/>
  <c r="C34" i="1"/>
  <c r="C15" i="1"/>
  <c r="C25" i="1"/>
  <c r="C9" i="1"/>
  <c r="C33" i="1"/>
  <c r="C14" i="1"/>
  <c r="C24" i="1"/>
  <c r="C8" i="1"/>
  <c r="C32" i="1"/>
  <c r="C13" i="1"/>
  <c r="C23" i="1"/>
  <c r="C7" i="1"/>
  <c r="C31" i="1"/>
  <c r="C12" i="1"/>
  <c r="C22" i="1"/>
  <c r="C6" i="1"/>
  <c r="C30" i="1"/>
  <c r="C21" i="1"/>
  <c r="C5" i="1"/>
  <c r="C29" i="1"/>
  <c r="C20" i="1"/>
  <c r="C4" i="1"/>
  <c r="C28" i="1"/>
  <c r="C19" i="1"/>
  <c r="C3" i="1"/>
  <c r="C2" i="1"/>
  <c r="B18" i="1"/>
  <c r="B36" i="1"/>
  <c r="B17" i="1"/>
  <c r="B27" i="1"/>
  <c r="B11" i="1"/>
  <c r="B35" i="1"/>
  <c r="B16" i="1"/>
  <c r="B26" i="1"/>
  <c r="B10" i="1"/>
  <c r="B34" i="1"/>
  <c r="B15" i="1"/>
  <c r="B25" i="1"/>
  <c r="B9" i="1"/>
  <c r="B33" i="1"/>
  <c r="B14" i="1"/>
  <c r="B24" i="1"/>
  <c r="B8" i="1"/>
  <c r="B32" i="1"/>
  <c r="B13" i="1"/>
  <c r="B23" i="1"/>
  <c r="B7" i="1"/>
  <c r="B31" i="1"/>
  <c r="B12" i="1"/>
  <c r="B22" i="1"/>
  <c r="B6" i="1"/>
  <c r="B30" i="1"/>
  <c r="B21" i="1"/>
  <c r="B5" i="1"/>
  <c r="B29" i="1"/>
  <c r="B20" i="1"/>
  <c r="B4" i="1"/>
  <c r="B28" i="1"/>
  <c r="B19" i="1"/>
  <c r="B3" i="1"/>
  <c r="B2" i="1"/>
</calcChain>
</file>

<file path=xl/sharedStrings.xml><?xml version="1.0" encoding="utf-8"?>
<sst xmlns="http://schemas.openxmlformats.org/spreadsheetml/2006/main" count="838" uniqueCount="204">
  <si>
    <t>0_0_0</t>
  </si>
  <si>
    <t>1_1_1</t>
  </si>
  <si>
    <t>1_2_1</t>
  </si>
  <si>
    <t>1_3_1</t>
  </si>
  <si>
    <t>3_1_1</t>
  </si>
  <si>
    <t>3_2_1</t>
  </si>
  <si>
    <t>3_3_3</t>
  </si>
  <si>
    <t>2_2_1</t>
  </si>
  <si>
    <t>1_1_-1</t>
  </si>
  <si>
    <t>2_1_-1</t>
  </si>
  <si>
    <t>2_1_2</t>
  </si>
  <si>
    <t>2_2_2</t>
  </si>
  <si>
    <t>2_3_2</t>
  </si>
  <si>
    <t>3_1_2</t>
  </si>
  <si>
    <t>3_2_2</t>
  </si>
  <si>
    <t>3_3_1</t>
  </si>
  <si>
    <t>2_1_1</t>
  </si>
  <si>
    <t>2_3_1</t>
  </si>
  <si>
    <t>3_1_-1</t>
  </si>
  <si>
    <t>1_2_-1</t>
  </si>
  <si>
    <t>2_2_-1</t>
  </si>
  <si>
    <t>3_3_2</t>
  </si>
  <si>
    <t>3_2_-1</t>
  </si>
  <si>
    <t>1_3_-1</t>
  </si>
  <si>
    <t>2_3_-1</t>
  </si>
  <si>
    <t>3_3_-1</t>
  </si>
  <si>
    <t>1_1_-2</t>
  </si>
  <si>
    <t>2_1_-2</t>
  </si>
  <si>
    <t>3_1_-2</t>
  </si>
  <si>
    <t>1_2_-2</t>
  </si>
  <si>
    <t>2_2_-2</t>
  </si>
  <si>
    <t>3_2_-2</t>
  </si>
  <si>
    <t>1_3_-2</t>
  </si>
  <si>
    <t>2_3_-2</t>
  </si>
  <si>
    <t>3_3_-2</t>
  </si>
  <si>
    <t>M00009</t>
  </si>
  <si>
    <t>T10010</t>
  </si>
  <si>
    <t>D10010</t>
  </si>
  <si>
    <t>R11010</t>
  </si>
  <si>
    <t>S10010</t>
  </si>
  <si>
    <t>M00001</t>
  </si>
  <si>
    <t>T10020</t>
  </si>
  <si>
    <t>D10020</t>
  </si>
  <si>
    <t>S10020</t>
  </si>
  <si>
    <t>M00007</t>
  </si>
  <si>
    <t>T10030</t>
  </si>
  <si>
    <t>D10030</t>
  </si>
  <si>
    <t>S10030</t>
  </si>
  <si>
    <t>T10040</t>
  </si>
  <si>
    <t>S10040</t>
  </si>
  <si>
    <t>T10050</t>
  </si>
  <si>
    <t>S10050</t>
  </si>
  <si>
    <t>F20010</t>
  </si>
  <si>
    <t>T10060</t>
  </si>
  <si>
    <t>S10060</t>
  </si>
  <si>
    <t>F20020</t>
  </si>
  <si>
    <t>T10070</t>
  </si>
  <si>
    <t>S10061</t>
  </si>
  <si>
    <t>F20030</t>
  </si>
  <si>
    <t>T10080</t>
  </si>
  <si>
    <t>S10070</t>
  </si>
  <si>
    <t>F20040</t>
  </si>
  <si>
    <t>T10090</t>
  </si>
  <si>
    <t>S11010</t>
  </si>
  <si>
    <t>F20050</t>
  </si>
  <si>
    <t>W10010</t>
  </si>
  <si>
    <t>T30010</t>
  </si>
  <si>
    <t>T35010</t>
  </si>
  <si>
    <t>S11020</t>
  </si>
  <si>
    <t>F20051</t>
  </si>
  <si>
    <t>W10020</t>
  </si>
  <si>
    <t>T30020</t>
  </si>
  <si>
    <t>T35020</t>
  </si>
  <si>
    <t>S11030</t>
  </si>
  <si>
    <t>F20060</t>
  </si>
  <si>
    <t>W10030</t>
  </si>
  <si>
    <t>T30030</t>
  </si>
  <si>
    <t>T35030</t>
  </si>
  <si>
    <t>S11040</t>
  </si>
  <si>
    <t>F20070</t>
  </si>
  <si>
    <t>W10040</t>
  </si>
  <si>
    <t>T30031</t>
  </si>
  <si>
    <t>T35031</t>
  </si>
  <si>
    <t>S11050</t>
  </si>
  <si>
    <t>W10050</t>
  </si>
  <si>
    <t>T30032</t>
  </si>
  <si>
    <t>T35032</t>
  </si>
  <si>
    <t>S11051</t>
  </si>
  <si>
    <t>T30033</t>
  </si>
  <si>
    <t>T35033</t>
  </si>
  <si>
    <t>S11060</t>
  </si>
  <si>
    <t>T30034</t>
  </si>
  <si>
    <t>T35034</t>
  </si>
  <si>
    <t>T30035</t>
  </si>
  <si>
    <t>T35035</t>
  </si>
  <si>
    <t>T30036</t>
  </si>
  <si>
    <t>T35036</t>
  </si>
  <si>
    <t>W10060</t>
  </si>
  <si>
    <t>T30040</t>
  </si>
  <si>
    <t>T35040</t>
  </si>
  <si>
    <t>W10070</t>
  </si>
  <si>
    <t>T30050</t>
  </si>
  <si>
    <t>T35050</t>
  </si>
  <si>
    <t>W11010</t>
  </si>
  <si>
    <t>T32010</t>
  </si>
  <si>
    <t>W11020</t>
  </si>
  <si>
    <t>T32020</t>
  </si>
  <si>
    <t>W11030</t>
  </si>
  <si>
    <t>W11040</t>
  </si>
  <si>
    <t>R10010</t>
  </si>
  <si>
    <t>R10020</t>
  </si>
  <si>
    <t>R11020</t>
  </si>
  <si>
    <t>R11030</t>
  </si>
  <si>
    <t>R12010</t>
  </si>
  <si>
    <t>R12020</t>
  </si>
  <si>
    <t>x</t>
    <phoneticPr fontId="2" type="noConversion"/>
  </si>
  <si>
    <t>y</t>
    <phoneticPr fontId="2" type="noConversion"/>
  </si>
  <si>
    <t>z</t>
    <phoneticPr fontId="2" type="noConversion"/>
  </si>
  <si>
    <t>code</t>
  </si>
  <si>
    <t>minor_activity</t>
  </si>
  <si>
    <t>project_completion</t>
  </si>
  <si>
    <t>project_start</t>
  </si>
  <si>
    <t>elevator</t>
  </si>
  <si>
    <t>fence_line_marking</t>
  </si>
  <si>
    <t>fence_excavation</t>
  </si>
  <si>
    <t>fence_compaction</t>
  </si>
  <si>
    <t>fence_foundation</t>
  </si>
  <si>
    <t>fence_backfilling</t>
  </si>
  <si>
    <t>fence_steel</t>
  </si>
  <si>
    <t>fence_panel</t>
  </si>
  <si>
    <t>fence_wrapping</t>
  </si>
  <si>
    <t>fence_inspection</t>
  </si>
  <si>
    <t>t_crane_installation_form</t>
  </si>
  <si>
    <t>t_crane_installation_rebar</t>
  </si>
  <si>
    <t>t_crane_installation_casting</t>
  </si>
  <si>
    <t>t_crane_installation_curing1</t>
  </si>
  <si>
    <t>t_crane_installation_curing2</t>
  </si>
  <si>
    <t>t_crane_installation_curing3</t>
  </si>
  <si>
    <t>t_crane_installation_curing4</t>
  </si>
  <si>
    <t>t_crane_installation_curing5</t>
  </si>
  <si>
    <t>t_crane_installation_curing6</t>
  </si>
  <si>
    <t>t_crane_installation_installation</t>
  </si>
  <si>
    <t>t_crane_installation_inspection</t>
  </si>
  <si>
    <t>t_crane_dismantling_machine</t>
  </si>
  <si>
    <t>t_crane_dismantling_dismantling</t>
  </si>
  <si>
    <t>lift_installation_form</t>
  </si>
  <si>
    <t>lift_installation_rebar</t>
  </si>
  <si>
    <t>lift_installation_casting</t>
  </si>
  <si>
    <t>lift_installation_curing1</t>
  </si>
  <si>
    <t>lift_installation_curing2</t>
  </si>
  <si>
    <t>lift_installation_curing3</t>
  </si>
  <si>
    <t>lift_installation_curing4</t>
  </si>
  <si>
    <t>lift_installation_curing5</t>
  </si>
  <si>
    <t>lift_installation_curing6</t>
  </si>
  <si>
    <t>lift_installation_installation</t>
  </si>
  <si>
    <t>lift_installation_inspection</t>
  </si>
  <si>
    <t>CIP_line_marking</t>
  </si>
  <si>
    <t>CIP_guidebeam</t>
  </si>
  <si>
    <t>CIP_soil_compaction_for_machine</t>
  </si>
  <si>
    <t>CIP_dig&amp;rebar_1</t>
  </si>
  <si>
    <t>CIP_casting_1</t>
  </si>
  <si>
    <t>CIP_dig&amp;rebar_2</t>
  </si>
  <si>
    <t>CIP_casting_2</t>
  </si>
  <si>
    <t>CIP_dig&amp;rebar_3</t>
  </si>
  <si>
    <t>CIP_casting_3</t>
  </si>
  <si>
    <t>CIP_capbeam</t>
  </si>
  <si>
    <t>CIP_capbeam_casting</t>
  </si>
  <si>
    <t>waterblock_line_marking</t>
  </si>
  <si>
    <t>waterblock_dig&amp;piping</t>
  </si>
  <si>
    <t>waterblock_injection</t>
  </si>
  <si>
    <t>waterblock_cleaning</t>
  </si>
  <si>
    <t>excavation_test_planning</t>
  </si>
  <si>
    <t>excavation_test_excavation</t>
  </si>
  <si>
    <t>excavation_test_inspection</t>
  </si>
  <si>
    <t>strut_installation_wale</t>
  </si>
  <si>
    <t>post_pile_line_marking</t>
  </si>
  <si>
    <t>post_pile_dig&amp;piling</t>
  </si>
  <si>
    <t>strut_installation_strut</t>
  </si>
  <si>
    <t>strut_installation_inspection</t>
  </si>
  <si>
    <t>strut_dismatling_check</t>
  </si>
  <si>
    <t>strut_dismatling_remove</t>
  </si>
  <si>
    <t>foundation_vapor_proof&amp;lean_conc.</t>
  </si>
  <si>
    <t>foundation_line_marking</t>
  </si>
  <si>
    <t>foundation_re_bar</t>
  </si>
  <si>
    <t>foundation_form</t>
  </si>
  <si>
    <t>foundation_casting</t>
  </si>
  <si>
    <t>foundation_curing</t>
  </si>
  <si>
    <t>foundation_dismantling</t>
  </si>
  <si>
    <t>foundation_backfill</t>
  </si>
  <si>
    <t>rc_structure_vertical_line_marking</t>
  </si>
  <si>
    <t>rc_structure_vertical_re_bar</t>
  </si>
  <si>
    <t>rc_structure_vertical_embedding</t>
  </si>
  <si>
    <t>rc_structure_vertical_form</t>
  </si>
  <si>
    <t>rc_structure_vertical_inspection</t>
  </si>
  <si>
    <t>rc_structure_vertical_casting</t>
  </si>
  <si>
    <t>rc_structure_vertical_curing</t>
  </si>
  <si>
    <t>rc_structure_vertical_dismantling</t>
  </si>
  <si>
    <t>rc_structure_horizontal_form</t>
  </si>
  <si>
    <t>rc_structure_horizontal_re_bar</t>
  </si>
  <si>
    <t>rc_structure_horizontal_embedding</t>
  </si>
  <si>
    <t>rc_structure_horizontal_inspection</t>
  </si>
  <si>
    <t>rc_structure_horizontal_casting</t>
  </si>
  <si>
    <t>rc_structure_horizontal_curing</t>
  </si>
  <si>
    <t>rc_structure_horizontal_dismantling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</si>
</sst>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6"/>
  <sheetViews>
    <sheetView tabSelected="1" workbookViewId="0">
      <selection activeCell="F22" sqref="F22"/>
    </sheetView>
  </sheetViews>
  <sheetFormatPr defaultRowHeight="17" x14ac:dyDescent="0.45"/>
  <cols>
    <col min="6" max="6" width="30.9140625" customWidth="1"/>
    <col min="8" max="8" width="27.08203125" customWidth="1"/>
    <col min="10" max="10" width="26.58203125" customWidth="1"/>
  </cols>
  <sheetData>
    <row r="1" spans="1:67" x14ac:dyDescent="0.45">
      <c r="B1" t="s">
        <v>115</v>
      </c>
      <c r="C1" t="s">
        <v>116</v>
      </c>
      <c r="D1" t="s">
        <v>117</v>
      </c>
      <c r="E1" s="1">
        <v>0</v>
      </c>
      <c r="F1" s="1"/>
      <c r="G1" s="1">
        <v>1</v>
      </c>
      <c r="H1" s="1"/>
      <c r="I1" s="1">
        <v>2</v>
      </c>
      <c r="J1" s="1"/>
      <c r="K1" s="1">
        <v>3</v>
      </c>
      <c r="L1" s="1">
        <v>4</v>
      </c>
      <c r="M1" s="1">
        <v>5</v>
      </c>
      <c r="N1" s="1">
        <v>6</v>
      </c>
      <c r="O1" s="1">
        <v>7</v>
      </c>
      <c r="P1" s="1">
        <v>8</v>
      </c>
      <c r="Q1" s="1">
        <v>9</v>
      </c>
      <c r="R1" s="1">
        <v>10</v>
      </c>
      <c r="S1" s="1">
        <v>11</v>
      </c>
      <c r="T1" s="1">
        <v>12</v>
      </c>
      <c r="U1" s="1">
        <v>13</v>
      </c>
      <c r="V1" s="1">
        <v>14</v>
      </c>
      <c r="W1" s="1">
        <v>15</v>
      </c>
      <c r="X1" s="1">
        <v>16</v>
      </c>
      <c r="Y1" s="1">
        <v>17</v>
      </c>
      <c r="Z1" s="1">
        <v>18</v>
      </c>
      <c r="AA1" s="1">
        <v>19</v>
      </c>
      <c r="AB1" s="1">
        <v>20</v>
      </c>
      <c r="AC1" s="1">
        <v>21</v>
      </c>
      <c r="AD1" s="1">
        <v>22</v>
      </c>
      <c r="AE1" s="1">
        <v>23</v>
      </c>
      <c r="AF1" s="1">
        <v>24</v>
      </c>
      <c r="AG1" s="1">
        <v>25</v>
      </c>
      <c r="AH1" s="1">
        <v>26</v>
      </c>
      <c r="AI1" s="1">
        <v>27</v>
      </c>
      <c r="AJ1" s="1">
        <v>28</v>
      </c>
      <c r="AK1" s="1">
        <v>29</v>
      </c>
      <c r="AL1" s="1">
        <v>30</v>
      </c>
      <c r="AM1" s="1">
        <v>31</v>
      </c>
      <c r="AN1" s="1">
        <v>32</v>
      </c>
      <c r="AO1" s="1">
        <v>33</v>
      </c>
      <c r="AP1" s="1">
        <v>34</v>
      </c>
      <c r="AQ1" s="1">
        <v>35</v>
      </c>
      <c r="AR1" s="1">
        <v>36</v>
      </c>
      <c r="AS1" s="1">
        <v>37</v>
      </c>
      <c r="AT1" s="1">
        <v>38</v>
      </c>
      <c r="AU1" s="1">
        <v>39</v>
      </c>
      <c r="AV1" s="1">
        <v>40</v>
      </c>
      <c r="AW1" s="1">
        <v>41</v>
      </c>
      <c r="AX1" s="1">
        <v>42</v>
      </c>
      <c r="AY1" s="1">
        <v>43</v>
      </c>
      <c r="AZ1" s="1">
        <v>44</v>
      </c>
      <c r="BA1" s="1">
        <v>45</v>
      </c>
      <c r="BB1" s="1">
        <v>46</v>
      </c>
      <c r="BC1" s="1">
        <v>47</v>
      </c>
      <c r="BD1" s="1">
        <v>48</v>
      </c>
      <c r="BE1" s="1">
        <v>49</v>
      </c>
      <c r="BF1" s="1">
        <v>50</v>
      </c>
      <c r="BG1" s="1">
        <v>51</v>
      </c>
      <c r="BH1" s="1">
        <v>52</v>
      </c>
      <c r="BI1" s="1">
        <v>53</v>
      </c>
      <c r="BJ1" s="1">
        <v>54</v>
      </c>
      <c r="BK1" s="1">
        <v>55</v>
      </c>
      <c r="BL1" s="1">
        <v>56</v>
      </c>
      <c r="BM1" s="1">
        <v>57</v>
      </c>
      <c r="BN1" s="1">
        <v>58</v>
      </c>
      <c r="BO1" s="1">
        <v>59</v>
      </c>
    </row>
    <row r="2" spans="1:67" x14ac:dyDescent="0.45">
      <c r="A2" s="1" t="s">
        <v>0</v>
      </c>
      <c r="B2" s="2" t="str">
        <f>LEFT(A2,1)</f>
        <v>0</v>
      </c>
      <c r="C2" s="2" t="str">
        <f>MID(A2,3,1)</f>
        <v>0</v>
      </c>
      <c r="D2" s="2" t="str">
        <f>RIGHT(A2,2)</f>
        <v>_0</v>
      </c>
      <c r="E2" t="s">
        <v>35</v>
      </c>
      <c r="F2" t="str">
        <f>VLOOKUP(E2,Sheet2!$A:$B,2,0)</f>
        <v>project_completion</v>
      </c>
      <c r="G2" t="s">
        <v>40</v>
      </c>
      <c r="H2" t="str">
        <f>VLOOKUP(G2,Sheet2!$A:$B,2,0)</f>
        <v>project_start</v>
      </c>
      <c r="I2" t="s">
        <v>44</v>
      </c>
      <c r="J2" t="str">
        <f>VLOOKUP(I2,Sheet2!$A:$B,2,0)</f>
        <v>elevator</v>
      </c>
    </row>
    <row r="3" spans="1:67" x14ac:dyDescent="0.45">
      <c r="A3" s="1" t="s">
        <v>1</v>
      </c>
      <c r="B3" s="2" t="str">
        <f>LEFT(A3,1)</f>
        <v>1</v>
      </c>
      <c r="C3" s="2" t="str">
        <f>MID(A3,3,1)</f>
        <v>1</v>
      </c>
      <c r="D3" s="2" t="str">
        <f>RIGHT(A3,2)</f>
        <v>_1</v>
      </c>
      <c r="E3" t="s">
        <v>36</v>
      </c>
      <c r="F3" t="str">
        <f>VLOOKUP(E3,Sheet2!$A:$B,2,0)</f>
        <v>fence_line_marking</v>
      </c>
      <c r="G3" t="s">
        <v>41</v>
      </c>
      <c r="H3" t="str">
        <f>VLOOKUP(G3,Sheet2!$A:$B,2,0)</f>
        <v>fence_excavation</v>
      </c>
      <c r="I3" t="s">
        <v>45</v>
      </c>
      <c r="J3" t="str">
        <f>VLOOKUP(I3,Sheet2!$A:$B,2,0)</f>
        <v>fence_compaction</v>
      </c>
      <c r="K3" t="s">
        <v>48</v>
      </c>
      <c r="L3" t="s">
        <v>50</v>
      </c>
      <c r="M3" t="s">
        <v>53</v>
      </c>
      <c r="N3" t="s">
        <v>56</v>
      </c>
      <c r="O3" t="s">
        <v>59</v>
      </c>
      <c r="P3" t="s">
        <v>62</v>
      </c>
      <c r="Q3" t="s">
        <v>65</v>
      </c>
      <c r="R3" t="s">
        <v>70</v>
      </c>
      <c r="S3" t="s">
        <v>75</v>
      </c>
      <c r="T3" t="s">
        <v>80</v>
      </c>
      <c r="U3" t="s">
        <v>84</v>
      </c>
      <c r="V3" t="s">
        <v>84</v>
      </c>
      <c r="W3" t="s">
        <v>84</v>
      </c>
      <c r="X3" t="s">
        <v>84</v>
      </c>
      <c r="Y3" t="s">
        <v>84</v>
      </c>
      <c r="Z3" t="s">
        <v>97</v>
      </c>
      <c r="AA3" t="s">
        <v>100</v>
      </c>
      <c r="AB3" t="s">
        <v>103</v>
      </c>
      <c r="AC3" t="s">
        <v>105</v>
      </c>
      <c r="AD3" t="s">
        <v>107</v>
      </c>
      <c r="AE3" t="s">
        <v>108</v>
      </c>
      <c r="AF3" t="s">
        <v>109</v>
      </c>
      <c r="AG3" t="s">
        <v>110</v>
      </c>
      <c r="AH3" t="s">
        <v>38</v>
      </c>
      <c r="AI3" t="s">
        <v>111</v>
      </c>
      <c r="AJ3" t="s">
        <v>112</v>
      </c>
      <c r="AK3" t="s">
        <v>113</v>
      </c>
      <c r="AL3" t="s">
        <v>114</v>
      </c>
    </row>
    <row r="4" spans="1:67" x14ac:dyDescent="0.45">
      <c r="A4" s="1" t="s">
        <v>2</v>
      </c>
      <c r="B4" s="2" t="str">
        <f>LEFT(A4,1)</f>
        <v>1</v>
      </c>
      <c r="C4" s="2" t="str">
        <f>MID(A4,3,1)</f>
        <v>2</v>
      </c>
      <c r="D4" s="2" t="str">
        <f>RIGHT(A4,2)</f>
        <v>_1</v>
      </c>
      <c r="E4" t="s">
        <v>36</v>
      </c>
      <c r="F4" t="str">
        <f>VLOOKUP(E4,Sheet2!$A:$B,2,0)</f>
        <v>fence_line_marking</v>
      </c>
      <c r="G4" t="s">
        <v>41</v>
      </c>
      <c r="H4" t="str">
        <f>VLOOKUP(G4,Sheet2!$A:$B,2,0)</f>
        <v>fence_excavation</v>
      </c>
      <c r="I4" t="s">
        <v>45</v>
      </c>
      <c r="J4" t="str">
        <f>VLOOKUP(I4,Sheet2!$A:$B,2,0)</f>
        <v>fence_compaction</v>
      </c>
      <c r="K4" t="s">
        <v>48</v>
      </c>
      <c r="L4" t="s">
        <v>50</v>
      </c>
      <c r="M4" t="s">
        <v>53</v>
      </c>
      <c r="N4" t="s">
        <v>56</v>
      </c>
      <c r="O4" t="s">
        <v>59</v>
      </c>
      <c r="P4" t="s">
        <v>62</v>
      </c>
      <c r="Q4" t="s">
        <v>66</v>
      </c>
      <c r="R4" t="s">
        <v>71</v>
      </c>
      <c r="S4" t="s">
        <v>76</v>
      </c>
      <c r="T4" t="s">
        <v>81</v>
      </c>
      <c r="U4" t="s">
        <v>85</v>
      </c>
      <c r="V4" t="s">
        <v>88</v>
      </c>
      <c r="W4" t="s">
        <v>91</v>
      </c>
      <c r="X4" t="s">
        <v>93</v>
      </c>
      <c r="Y4" t="s">
        <v>95</v>
      </c>
      <c r="Z4" t="s">
        <v>98</v>
      </c>
      <c r="AA4" t="s">
        <v>101</v>
      </c>
      <c r="AB4" t="s">
        <v>104</v>
      </c>
      <c r="AC4" t="s">
        <v>106</v>
      </c>
      <c r="AD4" t="s">
        <v>65</v>
      </c>
      <c r="AE4" t="s">
        <v>70</v>
      </c>
      <c r="AF4" t="s">
        <v>75</v>
      </c>
      <c r="AG4" t="s">
        <v>80</v>
      </c>
      <c r="AH4" t="s">
        <v>84</v>
      </c>
      <c r="AI4" t="s">
        <v>84</v>
      </c>
      <c r="AJ4" t="s">
        <v>84</v>
      </c>
      <c r="AK4" t="s">
        <v>84</v>
      </c>
      <c r="AL4" t="s">
        <v>84</v>
      </c>
      <c r="AM4" t="s">
        <v>97</v>
      </c>
      <c r="AN4" t="s">
        <v>100</v>
      </c>
      <c r="AO4" t="s">
        <v>103</v>
      </c>
      <c r="AP4" t="s">
        <v>105</v>
      </c>
      <c r="AQ4" t="s">
        <v>107</v>
      </c>
      <c r="AR4" t="s">
        <v>108</v>
      </c>
      <c r="AS4" t="s">
        <v>38</v>
      </c>
    </row>
    <row r="5" spans="1:67" x14ac:dyDescent="0.45">
      <c r="A5" s="1" t="s">
        <v>3</v>
      </c>
      <c r="B5" s="2" t="str">
        <f>LEFT(A5,1)</f>
        <v>1</v>
      </c>
      <c r="C5" s="2" t="str">
        <f>MID(A5,3,1)</f>
        <v>3</v>
      </c>
      <c r="D5" s="2" t="str">
        <f>RIGHT(A5,2)</f>
        <v>_1</v>
      </c>
      <c r="E5" t="s">
        <v>36</v>
      </c>
      <c r="F5" t="str">
        <f>VLOOKUP(E5,Sheet2!$A:$B,2,0)</f>
        <v>fence_line_marking</v>
      </c>
      <c r="G5" t="s">
        <v>41</v>
      </c>
      <c r="H5" t="str">
        <f>VLOOKUP(G5,Sheet2!$A:$B,2,0)</f>
        <v>fence_excavation</v>
      </c>
      <c r="I5" t="s">
        <v>45</v>
      </c>
      <c r="J5" t="str">
        <f>VLOOKUP(I5,Sheet2!$A:$B,2,0)</f>
        <v>fence_compaction</v>
      </c>
      <c r="K5" t="s">
        <v>48</v>
      </c>
      <c r="L5" t="s">
        <v>50</v>
      </c>
      <c r="M5" t="s">
        <v>53</v>
      </c>
      <c r="N5" t="s">
        <v>56</v>
      </c>
      <c r="O5" t="s">
        <v>59</v>
      </c>
      <c r="P5" t="s">
        <v>62</v>
      </c>
      <c r="Q5" t="s">
        <v>67</v>
      </c>
      <c r="R5" t="s">
        <v>72</v>
      </c>
      <c r="S5" t="s">
        <v>77</v>
      </c>
      <c r="T5" t="s">
        <v>82</v>
      </c>
      <c r="U5" t="s">
        <v>86</v>
      </c>
      <c r="V5" t="s">
        <v>89</v>
      </c>
      <c r="W5" t="s">
        <v>92</v>
      </c>
      <c r="X5" t="s">
        <v>94</v>
      </c>
      <c r="Y5" t="s">
        <v>96</v>
      </c>
      <c r="Z5" t="s">
        <v>99</v>
      </c>
      <c r="AA5" t="s">
        <v>102</v>
      </c>
      <c r="AB5" t="s">
        <v>65</v>
      </c>
      <c r="AC5" t="s">
        <v>70</v>
      </c>
      <c r="AD5" t="s">
        <v>75</v>
      </c>
      <c r="AE5" t="s">
        <v>80</v>
      </c>
      <c r="AF5" t="s">
        <v>84</v>
      </c>
      <c r="AG5" t="s">
        <v>84</v>
      </c>
      <c r="AH5" t="s">
        <v>84</v>
      </c>
      <c r="AI5" t="s">
        <v>84</v>
      </c>
      <c r="AJ5" t="s">
        <v>84</v>
      </c>
      <c r="AK5" t="s">
        <v>97</v>
      </c>
      <c r="AL5" t="s">
        <v>100</v>
      </c>
      <c r="AM5" t="s">
        <v>103</v>
      </c>
      <c r="AN5" t="s">
        <v>105</v>
      </c>
      <c r="AO5" t="s">
        <v>107</v>
      </c>
      <c r="AP5" t="s">
        <v>108</v>
      </c>
      <c r="AQ5" t="s">
        <v>38</v>
      </c>
      <c r="AR5" t="s">
        <v>109</v>
      </c>
      <c r="AS5" t="s">
        <v>110</v>
      </c>
      <c r="AT5" t="s">
        <v>38</v>
      </c>
      <c r="AU5" t="s">
        <v>111</v>
      </c>
      <c r="AV5" t="s">
        <v>112</v>
      </c>
      <c r="AW5" t="s">
        <v>113</v>
      </c>
      <c r="AX5" t="s">
        <v>114</v>
      </c>
    </row>
    <row r="6" spans="1:67" x14ac:dyDescent="0.45">
      <c r="A6" s="1" t="s">
        <v>16</v>
      </c>
      <c r="B6" s="2" t="str">
        <f>LEFT(A6,1)</f>
        <v>2</v>
      </c>
      <c r="C6" s="2" t="str">
        <f>MID(A6,3,1)</f>
        <v>1</v>
      </c>
      <c r="D6" s="2" t="str">
        <f>RIGHT(A6,2)</f>
        <v>_1</v>
      </c>
      <c r="F6" t="e">
        <f>VLOOKUP(E6,Sheet2!$A:$B,2,0)</f>
        <v>#N/A</v>
      </c>
      <c r="G6" t="s">
        <v>36</v>
      </c>
      <c r="H6" t="str">
        <f>VLOOKUP(G6,Sheet2!$A:$B,2,0)</f>
        <v>fence_line_marking</v>
      </c>
      <c r="J6" t="e">
        <f>VLOOKUP(I6,Sheet2!$A:$B,2,0)</f>
        <v>#N/A</v>
      </c>
      <c r="K6" t="s">
        <v>41</v>
      </c>
      <c r="L6" t="s">
        <v>45</v>
      </c>
      <c r="M6" t="s">
        <v>48</v>
      </c>
      <c r="N6" t="s">
        <v>50</v>
      </c>
      <c r="O6" t="s">
        <v>53</v>
      </c>
      <c r="P6" t="s">
        <v>56</v>
      </c>
      <c r="Q6" t="s">
        <v>59</v>
      </c>
      <c r="R6" t="s">
        <v>62</v>
      </c>
      <c r="S6" t="s">
        <v>65</v>
      </c>
      <c r="T6" t="s">
        <v>70</v>
      </c>
      <c r="U6" t="s">
        <v>75</v>
      </c>
      <c r="V6" t="s">
        <v>80</v>
      </c>
      <c r="AA6" t="s">
        <v>84</v>
      </c>
      <c r="AB6" t="s">
        <v>84</v>
      </c>
      <c r="AC6" t="s">
        <v>84</v>
      </c>
      <c r="AD6" t="s">
        <v>84</v>
      </c>
      <c r="AE6" t="s">
        <v>84</v>
      </c>
      <c r="AF6" t="s">
        <v>97</v>
      </c>
      <c r="AG6" t="s">
        <v>100</v>
      </c>
      <c r="AH6" t="s">
        <v>103</v>
      </c>
      <c r="AI6" t="s">
        <v>105</v>
      </c>
      <c r="AJ6" t="s">
        <v>107</v>
      </c>
      <c r="AK6" t="s">
        <v>108</v>
      </c>
      <c r="AL6" t="s">
        <v>109</v>
      </c>
      <c r="AM6" t="s">
        <v>110</v>
      </c>
      <c r="AN6" t="s">
        <v>38</v>
      </c>
      <c r="AO6" t="s">
        <v>111</v>
      </c>
      <c r="AP6" t="s">
        <v>112</v>
      </c>
      <c r="AQ6" t="s">
        <v>113</v>
      </c>
      <c r="AR6" t="s">
        <v>114</v>
      </c>
      <c r="AS6" t="s">
        <v>39</v>
      </c>
      <c r="AT6" t="s">
        <v>43</v>
      </c>
      <c r="AU6" t="s">
        <v>47</v>
      </c>
      <c r="AV6" t="s">
        <v>49</v>
      </c>
      <c r="AW6" t="s">
        <v>51</v>
      </c>
      <c r="AX6" t="s">
        <v>54</v>
      </c>
      <c r="AY6" t="s">
        <v>57</v>
      </c>
      <c r="AZ6" t="s">
        <v>60</v>
      </c>
      <c r="BA6" t="s">
        <v>63</v>
      </c>
      <c r="BB6" t="s">
        <v>68</v>
      </c>
      <c r="BC6" t="s">
        <v>73</v>
      </c>
      <c r="BD6" t="s">
        <v>78</v>
      </c>
      <c r="BE6" t="s">
        <v>83</v>
      </c>
      <c r="BF6" t="s">
        <v>87</v>
      </c>
      <c r="BG6" t="s">
        <v>90</v>
      </c>
    </row>
    <row r="7" spans="1:67" x14ac:dyDescent="0.45">
      <c r="A7" s="1" t="s">
        <v>7</v>
      </c>
      <c r="B7" s="2" t="str">
        <f>LEFT(A7,1)</f>
        <v>2</v>
      </c>
      <c r="C7" s="2" t="str">
        <f>MID(A7,3,1)</f>
        <v>2</v>
      </c>
      <c r="D7" s="2" t="str">
        <f>RIGHT(A7,2)</f>
        <v>_1</v>
      </c>
      <c r="E7" t="s">
        <v>38</v>
      </c>
      <c r="F7" t="str">
        <f>VLOOKUP(E7,Sheet2!$A:$B,2,0)</f>
        <v>strut_installation_wale</v>
      </c>
      <c r="G7" t="s">
        <v>39</v>
      </c>
      <c r="H7" t="str">
        <f>VLOOKUP(G7,Sheet2!$A:$B,2,0)</f>
        <v>rc_structure_vertical_line_marking</v>
      </c>
      <c r="I7" t="s">
        <v>43</v>
      </c>
      <c r="J7" t="str">
        <f>VLOOKUP(I7,Sheet2!$A:$B,2,0)</f>
        <v>rc_structure_vertical_re_bar</v>
      </c>
      <c r="K7" t="s">
        <v>47</v>
      </c>
      <c r="L7" t="s">
        <v>49</v>
      </c>
      <c r="M7" t="s">
        <v>51</v>
      </c>
      <c r="N7" t="s">
        <v>54</v>
      </c>
      <c r="O7" t="s">
        <v>57</v>
      </c>
      <c r="P7" t="s">
        <v>60</v>
      </c>
      <c r="Q7" t="s">
        <v>63</v>
      </c>
      <c r="R7" t="s">
        <v>68</v>
      </c>
      <c r="S7" t="s">
        <v>73</v>
      </c>
      <c r="T7" t="s">
        <v>78</v>
      </c>
      <c r="U7" t="s">
        <v>83</v>
      </c>
      <c r="V7" t="s">
        <v>87</v>
      </c>
      <c r="W7" t="s">
        <v>90</v>
      </c>
    </row>
    <row r="8" spans="1:67" x14ac:dyDescent="0.45">
      <c r="A8" s="1" t="s">
        <v>17</v>
      </c>
      <c r="B8" s="2" t="str">
        <f>LEFT(A8,1)</f>
        <v>2</v>
      </c>
      <c r="C8" s="2" t="str">
        <f>MID(A8,3,1)</f>
        <v>3</v>
      </c>
      <c r="D8" s="2" t="str">
        <f>RIGHT(A8,2)</f>
        <v>_1</v>
      </c>
      <c r="F8" t="e">
        <f>VLOOKUP(E8,Sheet2!$A:$B,2,0)</f>
        <v>#N/A</v>
      </c>
      <c r="G8" t="s">
        <v>36</v>
      </c>
      <c r="H8" t="str">
        <f>VLOOKUP(G8,Sheet2!$A:$B,2,0)</f>
        <v>fence_line_marking</v>
      </c>
      <c r="J8" t="e">
        <f>VLOOKUP(I8,Sheet2!$A:$B,2,0)</f>
        <v>#N/A</v>
      </c>
      <c r="K8" t="s">
        <v>41</v>
      </c>
      <c r="L8" t="s">
        <v>45</v>
      </c>
      <c r="M8" t="s">
        <v>48</v>
      </c>
      <c r="N8" t="s">
        <v>50</v>
      </c>
      <c r="O8" t="s">
        <v>53</v>
      </c>
      <c r="P8" t="s">
        <v>56</v>
      </c>
      <c r="Q8" t="s">
        <v>59</v>
      </c>
      <c r="R8" t="s">
        <v>62</v>
      </c>
      <c r="S8" t="s">
        <v>65</v>
      </c>
      <c r="T8" t="s">
        <v>70</v>
      </c>
      <c r="U8" t="s">
        <v>75</v>
      </c>
      <c r="V8" t="s">
        <v>80</v>
      </c>
      <c r="AA8" t="s">
        <v>84</v>
      </c>
      <c r="AB8" t="s">
        <v>84</v>
      </c>
      <c r="AC8" t="s">
        <v>84</v>
      </c>
      <c r="AD8" t="s">
        <v>84</v>
      </c>
      <c r="AE8" t="s">
        <v>84</v>
      </c>
      <c r="AF8" t="s">
        <v>97</v>
      </c>
      <c r="AG8" t="s">
        <v>100</v>
      </c>
      <c r="AH8" t="s">
        <v>103</v>
      </c>
      <c r="AI8" t="s">
        <v>105</v>
      </c>
      <c r="AJ8" t="s">
        <v>107</v>
      </c>
      <c r="AK8" t="s">
        <v>108</v>
      </c>
      <c r="AL8" t="s">
        <v>38</v>
      </c>
      <c r="AM8" t="s">
        <v>109</v>
      </c>
      <c r="AN8" t="s">
        <v>110</v>
      </c>
      <c r="AO8" t="s">
        <v>38</v>
      </c>
      <c r="AP8" t="s">
        <v>111</v>
      </c>
      <c r="AQ8" t="s">
        <v>112</v>
      </c>
      <c r="AR8" t="s">
        <v>113</v>
      </c>
      <c r="AS8" t="s">
        <v>114</v>
      </c>
      <c r="AT8" t="s">
        <v>39</v>
      </c>
      <c r="AU8" t="s">
        <v>43</v>
      </c>
      <c r="AV8" t="s">
        <v>47</v>
      </c>
      <c r="AW8" t="s">
        <v>49</v>
      </c>
      <c r="AX8" t="s">
        <v>51</v>
      </c>
      <c r="AY8" t="s">
        <v>54</v>
      </c>
      <c r="AZ8" t="s">
        <v>57</v>
      </c>
      <c r="BA8" t="s">
        <v>60</v>
      </c>
      <c r="BB8" t="s">
        <v>63</v>
      </c>
      <c r="BC8" t="s">
        <v>68</v>
      </c>
      <c r="BD8" t="s">
        <v>73</v>
      </c>
      <c r="BE8" t="s">
        <v>78</v>
      </c>
      <c r="BF8" t="s">
        <v>83</v>
      </c>
      <c r="BG8" t="s">
        <v>87</v>
      </c>
      <c r="BH8" t="s">
        <v>90</v>
      </c>
    </row>
    <row r="9" spans="1:67" x14ac:dyDescent="0.45">
      <c r="A9" s="1" t="s">
        <v>4</v>
      </c>
      <c r="B9" s="2" t="str">
        <f>LEFT(A9,1)</f>
        <v>3</v>
      </c>
      <c r="C9" s="2" t="str">
        <f>MID(A9,3,1)</f>
        <v>1</v>
      </c>
      <c r="D9" s="2" t="str">
        <f>RIGHT(A9,2)</f>
        <v>_1</v>
      </c>
      <c r="E9" t="s">
        <v>36</v>
      </c>
      <c r="F9" t="str">
        <f>VLOOKUP(E9,Sheet2!$A:$B,2,0)</f>
        <v>fence_line_marking</v>
      </c>
      <c r="H9" t="e">
        <f>VLOOKUP(G9,Sheet2!$A:$B,2,0)</f>
        <v>#N/A</v>
      </c>
      <c r="I9" t="s">
        <v>41</v>
      </c>
      <c r="J9" t="str">
        <f>VLOOKUP(I9,Sheet2!$A:$B,2,0)</f>
        <v>fence_excavation</v>
      </c>
      <c r="K9" t="s">
        <v>45</v>
      </c>
      <c r="L9" t="s">
        <v>48</v>
      </c>
      <c r="M9" t="s">
        <v>50</v>
      </c>
      <c r="N9" t="s">
        <v>53</v>
      </c>
      <c r="O9" t="s">
        <v>56</v>
      </c>
      <c r="P9" t="s">
        <v>59</v>
      </c>
      <c r="Q9" t="s">
        <v>62</v>
      </c>
      <c r="R9" t="s">
        <v>65</v>
      </c>
      <c r="S9" t="s">
        <v>70</v>
      </c>
      <c r="T9" t="s">
        <v>75</v>
      </c>
      <c r="U9" t="s">
        <v>80</v>
      </c>
      <c r="V9" t="s">
        <v>84</v>
      </c>
      <c r="W9" t="s">
        <v>84</v>
      </c>
      <c r="X9" t="s">
        <v>84</v>
      </c>
      <c r="Y9" t="s">
        <v>84</v>
      </c>
      <c r="Z9" t="s">
        <v>84</v>
      </c>
      <c r="AA9" t="s">
        <v>97</v>
      </c>
      <c r="AB9" t="s">
        <v>100</v>
      </c>
      <c r="AC9" t="s">
        <v>103</v>
      </c>
      <c r="AD9" t="s">
        <v>105</v>
      </c>
      <c r="AE9" t="s">
        <v>107</v>
      </c>
      <c r="AF9" t="s">
        <v>108</v>
      </c>
      <c r="AG9" t="s">
        <v>109</v>
      </c>
      <c r="AH9" t="s">
        <v>110</v>
      </c>
      <c r="AI9" t="s">
        <v>38</v>
      </c>
      <c r="AJ9" t="s">
        <v>111</v>
      </c>
      <c r="AK9" t="s">
        <v>112</v>
      </c>
      <c r="AL9" t="s">
        <v>113</v>
      </c>
      <c r="AM9" t="s">
        <v>114</v>
      </c>
      <c r="AN9" t="s">
        <v>39</v>
      </c>
      <c r="AO9" t="s">
        <v>43</v>
      </c>
      <c r="AP9" t="s">
        <v>47</v>
      </c>
      <c r="AQ9" t="s">
        <v>49</v>
      </c>
      <c r="AR9" t="s">
        <v>51</v>
      </c>
      <c r="AS9" t="s">
        <v>54</v>
      </c>
      <c r="AT9" t="s">
        <v>57</v>
      </c>
      <c r="AU9" t="s">
        <v>60</v>
      </c>
      <c r="AV9" t="s">
        <v>63</v>
      </c>
      <c r="AW9" t="s">
        <v>68</v>
      </c>
      <c r="AX9" t="s">
        <v>73</v>
      </c>
      <c r="AY9" t="s">
        <v>78</v>
      </c>
      <c r="AZ9" t="s">
        <v>83</v>
      </c>
      <c r="BA9" t="s">
        <v>87</v>
      </c>
      <c r="BB9" t="s">
        <v>90</v>
      </c>
    </row>
    <row r="10" spans="1:67" x14ac:dyDescent="0.45">
      <c r="A10" s="1" t="s">
        <v>5</v>
      </c>
      <c r="B10" s="2" t="str">
        <f>LEFT(A10,1)</f>
        <v>3</v>
      </c>
      <c r="C10" s="2" t="str">
        <f>MID(A10,3,1)</f>
        <v>2</v>
      </c>
      <c r="D10" s="2" t="str">
        <f>RIGHT(A10,2)</f>
        <v>_1</v>
      </c>
      <c r="E10" t="s">
        <v>36</v>
      </c>
      <c r="F10" t="str">
        <f>VLOOKUP(E10,Sheet2!$A:$B,2,0)</f>
        <v>fence_line_marking</v>
      </c>
      <c r="H10" t="e">
        <f>VLOOKUP(G10,Sheet2!$A:$B,2,0)</f>
        <v>#N/A</v>
      </c>
      <c r="I10" t="s">
        <v>41</v>
      </c>
      <c r="J10" t="str">
        <f>VLOOKUP(I10,Sheet2!$A:$B,2,0)</f>
        <v>fence_excavation</v>
      </c>
      <c r="K10" t="s">
        <v>45</v>
      </c>
      <c r="L10" t="s">
        <v>48</v>
      </c>
      <c r="M10" t="s">
        <v>50</v>
      </c>
      <c r="N10" t="s">
        <v>53</v>
      </c>
      <c r="O10" t="s">
        <v>56</v>
      </c>
      <c r="P10" t="s">
        <v>59</v>
      </c>
      <c r="Q10" t="s">
        <v>62</v>
      </c>
      <c r="R10" t="s">
        <v>65</v>
      </c>
      <c r="S10" t="s">
        <v>70</v>
      </c>
      <c r="T10" t="s">
        <v>75</v>
      </c>
      <c r="U10" t="s">
        <v>80</v>
      </c>
      <c r="V10" t="s">
        <v>84</v>
      </c>
      <c r="W10" t="s">
        <v>84</v>
      </c>
      <c r="X10" t="s">
        <v>84</v>
      </c>
      <c r="Y10" t="s">
        <v>84</v>
      </c>
      <c r="Z10" t="s">
        <v>84</v>
      </c>
      <c r="AA10" t="s">
        <v>97</v>
      </c>
      <c r="AB10" t="s">
        <v>100</v>
      </c>
      <c r="AC10" t="s">
        <v>103</v>
      </c>
      <c r="AD10" t="s">
        <v>105</v>
      </c>
      <c r="AE10" t="s">
        <v>107</v>
      </c>
      <c r="AF10" t="s">
        <v>108</v>
      </c>
      <c r="AG10" t="s">
        <v>38</v>
      </c>
      <c r="AH10" t="s">
        <v>39</v>
      </c>
      <c r="AI10" t="s">
        <v>43</v>
      </c>
      <c r="AJ10" t="s">
        <v>47</v>
      </c>
      <c r="AK10" t="s">
        <v>49</v>
      </c>
      <c r="AL10" t="s">
        <v>51</v>
      </c>
      <c r="AM10" t="s">
        <v>54</v>
      </c>
      <c r="AN10" t="s">
        <v>57</v>
      </c>
      <c r="AO10" t="s">
        <v>60</v>
      </c>
      <c r="AP10" t="s">
        <v>63</v>
      </c>
      <c r="AQ10" t="s">
        <v>68</v>
      </c>
      <c r="AR10" t="s">
        <v>73</v>
      </c>
      <c r="AS10" t="s">
        <v>78</v>
      </c>
      <c r="AT10" t="s">
        <v>83</v>
      </c>
      <c r="AU10" t="s">
        <v>87</v>
      </c>
      <c r="AV10" t="s">
        <v>90</v>
      </c>
    </row>
    <row r="11" spans="1:67" x14ac:dyDescent="0.45">
      <c r="A11" s="1" t="s">
        <v>15</v>
      </c>
      <c r="B11" s="2" t="str">
        <f>LEFT(A11,1)</f>
        <v>3</v>
      </c>
      <c r="C11" s="2" t="str">
        <f>MID(A11,3,1)</f>
        <v>3</v>
      </c>
      <c r="D11" s="2" t="str">
        <f>RIGHT(A11,2)</f>
        <v>_1</v>
      </c>
      <c r="F11" t="e">
        <f>VLOOKUP(E11,Sheet2!$A:$B,2,0)</f>
        <v>#N/A</v>
      </c>
      <c r="G11" t="s">
        <v>36</v>
      </c>
      <c r="H11" t="str">
        <f>VLOOKUP(G11,Sheet2!$A:$B,2,0)</f>
        <v>fence_line_marking</v>
      </c>
      <c r="I11" t="s">
        <v>41</v>
      </c>
      <c r="J11" t="str">
        <f>VLOOKUP(I11,Sheet2!$A:$B,2,0)</f>
        <v>fence_excavation</v>
      </c>
      <c r="K11" t="s">
        <v>45</v>
      </c>
      <c r="L11" t="s">
        <v>48</v>
      </c>
      <c r="M11" t="s">
        <v>50</v>
      </c>
      <c r="N11" t="s">
        <v>53</v>
      </c>
      <c r="O11" t="s">
        <v>56</v>
      </c>
      <c r="P11" t="s">
        <v>59</v>
      </c>
      <c r="Q11" t="s">
        <v>62</v>
      </c>
      <c r="R11" t="s">
        <v>65</v>
      </c>
      <c r="S11" t="s">
        <v>70</v>
      </c>
      <c r="T11" t="s">
        <v>75</v>
      </c>
      <c r="U11" t="s">
        <v>80</v>
      </c>
      <c r="Z11" t="s">
        <v>84</v>
      </c>
      <c r="AA11" t="s">
        <v>84</v>
      </c>
      <c r="AB11" t="s">
        <v>84</v>
      </c>
      <c r="AC11" t="s">
        <v>84</v>
      </c>
      <c r="AD11" t="s">
        <v>84</v>
      </c>
      <c r="AE11" t="s">
        <v>97</v>
      </c>
      <c r="AF11" t="s">
        <v>100</v>
      </c>
      <c r="AG11" t="s">
        <v>103</v>
      </c>
      <c r="AH11" t="s">
        <v>105</v>
      </c>
      <c r="AI11" t="s">
        <v>107</v>
      </c>
      <c r="AJ11" t="s">
        <v>108</v>
      </c>
      <c r="AK11" t="s">
        <v>38</v>
      </c>
      <c r="AL11" t="s">
        <v>109</v>
      </c>
      <c r="AM11" t="s">
        <v>110</v>
      </c>
      <c r="AN11" t="s">
        <v>38</v>
      </c>
      <c r="AO11" t="s">
        <v>111</v>
      </c>
      <c r="AP11" t="s">
        <v>112</v>
      </c>
      <c r="AQ11" t="s">
        <v>113</v>
      </c>
      <c r="AR11" t="s">
        <v>114</v>
      </c>
      <c r="AS11" t="s">
        <v>39</v>
      </c>
      <c r="AT11" t="s">
        <v>43</v>
      </c>
      <c r="AU11" t="s">
        <v>47</v>
      </c>
      <c r="AV11" t="s">
        <v>49</v>
      </c>
      <c r="AW11" t="s">
        <v>51</v>
      </c>
      <c r="AX11" t="s">
        <v>54</v>
      </c>
      <c r="AY11" t="s">
        <v>57</v>
      </c>
      <c r="AZ11" t="s">
        <v>60</v>
      </c>
      <c r="BA11" t="s">
        <v>63</v>
      </c>
      <c r="BB11" t="s">
        <v>68</v>
      </c>
      <c r="BC11" t="s">
        <v>73</v>
      </c>
      <c r="BD11" t="s">
        <v>78</v>
      </c>
      <c r="BE11" t="s">
        <v>83</v>
      </c>
      <c r="BF11" t="s">
        <v>87</v>
      </c>
      <c r="BG11" t="s">
        <v>90</v>
      </c>
    </row>
    <row r="12" spans="1:67" x14ac:dyDescent="0.45">
      <c r="A12" s="1" t="s">
        <v>10</v>
      </c>
      <c r="B12" s="2" t="str">
        <f>LEFT(A12,1)</f>
        <v>2</v>
      </c>
      <c r="C12" s="2" t="str">
        <f>MID(A12,3,1)</f>
        <v>1</v>
      </c>
      <c r="D12" s="2" t="str">
        <f>RIGHT(A12,2)</f>
        <v>_2</v>
      </c>
      <c r="E12" t="s">
        <v>39</v>
      </c>
      <c r="F12" t="str">
        <f>VLOOKUP(E12,Sheet2!$A:$B,2,0)</f>
        <v>rc_structure_vertical_line_marking</v>
      </c>
      <c r="G12" t="s">
        <v>43</v>
      </c>
      <c r="H12" t="str">
        <f>VLOOKUP(G12,Sheet2!$A:$B,2,0)</f>
        <v>rc_structure_vertical_re_bar</v>
      </c>
      <c r="I12" t="s">
        <v>47</v>
      </c>
      <c r="J12" t="str">
        <f>VLOOKUP(I12,Sheet2!$A:$B,2,0)</f>
        <v>rc_structure_vertical_embedding</v>
      </c>
      <c r="K12" t="s">
        <v>49</v>
      </c>
      <c r="L12" t="s">
        <v>51</v>
      </c>
      <c r="M12" t="s">
        <v>54</v>
      </c>
      <c r="N12" t="s">
        <v>57</v>
      </c>
      <c r="O12" t="s">
        <v>60</v>
      </c>
      <c r="P12" t="s">
        <v>63</v>
      </c>
      <c r="Q12" t="s">
        <v>68</v>
      </c>
      <c r="R12" t="s">
        <v>73</v>
      </c>
      <c r="S12" t="s">
        <v>78</v>
      </c>
      <c r="T12" t="s">
        <v>83</v>
      </c>
      <c r="U12" t="s">
        <v>87</v>
      </c>
      <c r="V12" t="s">
        <v>90</v>
      </c>
    </row>
    <row r="13" spans="1:67" x14ac:dyDescent="0.45">
      <c r="A13" s="1" t="s">
        <v>11</v>
      </c>
      <c r="B13" s="2" t="str">
        <f>LEFT(A13,1)</f>
        <v>2</v>
      </c>
      <c r="C13" s="2" t="str">
        <f>MID(A13,3,1)</f>
        <v>2</v>
      </c>
      <c r="D13" s="2" t="str">
        <f>RIGHT(A13,2)</f>
        <v>_2</v>
      </c>
      <c r="E13" t="s">
        <v>39</v>
      </c>
      <c r="F13" t="str">
        <f>VLOOKUP(E13,Sheet2!$A:$B,2,0)</f>
        <v>rc_structure_vertical_line_marking</v>
      </c>
      <c r="G13" t="s">
        <v>43</v>
      </c>
      <c r="H13" t="str">
        <f>VLOOKUP(G13,Sheet2!$A:$B,2,0)</f>
        <v>rc_structure_vertical_re_bar</v>
      </c>
      <c r="I13" t="s">
        <v>47</v>
      </c>
      <c r="J13" t="str">
        <f>VLOOKUP(I13,Sheet2!$A:$B,2,0)</f>
        <v>rc_structure_vertical_embedding</v>
      </c>
      <c r="K13" t="s">
        <v>49</v>
      </c>
      <c r="L13" t="s">
        <v>51</v>
      </c>
      <c r="M13" t="s">
        <v>54</v>
      </c>
      <c r="N13" t="s">
        <v>57</v>
      </c>
      <c r="O13" t="s">
        <v>60</v>
      </c>
      <c r="P13" t="s">
        <v>63</v>
      </c>
      <c r="Q13" t="s">
        <v>68</v>
      </c>
      <c r="R13" t="s">
        <v>73</v>
      </c>
      <c r="S13" t="s">
        <v>78</v>
      </c>
      <c r="T13" t="s">
        <v>83</v>
      </c>
      <c r="U13" t="s">
        <v>87</v>
      </c>
      <c r="V13" t="s">
        <v>90</v>
      </c>
    </row>
    <row r="14" spans="1:67" x14ac:dyDescent="0.45">
      <c r="A14" s="1" t="s">
        <v>12</v>
      </c>
      <c r="B14" s="2" t="str">
        <f>LEFT(A14,1)</f>
        <v>2</v>
      </c>
      <c r="C14" s="2" t="str">
        <f>MID(A14,3,1)</f>
        <v>3</v>
      </c>
      <c r="D14" s="2" t="str">
        <f>RIGHT(A14,2)</f>
        <v>_2</v>
      </c>
      <c r="E14" t="s">
        <v>39</v>
      </c>
      <c r="F14" t="str">
        <f>VLOOKUP(E14,Sheet2!$A:$B,2,0)</f>
        <v>rc_structure_vertical_line_marking</v>
      </c>
      <c r="G14" t="s">
        <v>43</v>
      </c>
      <c r="H14" t="str">
        <f>VLOOKUP(G14,Sheet2!$A:$B,2,0)</f>
        <v>rc_structure_vertical_re_bar</v>
      </c>
      <c r="I14" t="s">
        <v>47</v>
      </c>
      <c r="J14" t="str">
        <f>VLOOKUP(I14,Sheet2!$A:$B,2,0)</f>
        <v>rc_structure_vertical_embedding</v>
      </c>
      <c r="K14" t="s">
        <v>49</v>
      </c>
      <c r="L14" t="s">
        <v>51</v>
      </c>
      <c r="M14" t="s">
        <v>54</v>
      </c>
      <c r="N14" t="s">
        <v>57</v>
      </c>
      <c r="O14" t="s">
        <v>60</v>
      </c>
      <c r="T14" t="s">
        <v>63</v>
      </c>
      <c r="U14" t="s">
        <v>68</v>
      </c>
      <c r="V14" t="s">
        <v>73</v>
      </c>
      <c r="W14" t="s">
        <v>78</v>
      </c>
      <c r="X14" t="s">
        <v>83</v>
      </c>
      <c r="Y14" t="s">
        <v>87</v>
      </c>
      <c r="Z14" t="s">
        <v>90</v>
      </c>
    </row>
    <row r="15" spans="1:67" x14ac:dyDescent="0.45">
      <c r="A15" s="1" t="s">
        <v>13</v>
      </c>
      <c r="B15" s="2" t="str">
        <f>LEFT(A15,1)</f>
        <v>3</v>
      </c>
      <c r="C15" s="2" t="str">
        <f>MID(A15,3,1)</f>
        <v>1</v>
      </c>
      <c r="D15" s="2" t="str">
        <f>RIGHT(A15,2)</f>
        <v>_2</v>
      </c>
      <c r="E15" t="s">
        <v>39</v>
      </c>
      <c r="F15" t="str">
        <f>VLOOKUP(E15,Sheet2!$A:$B,2,0)</f>
        <v>rc_structure_vertical_line_marking</v>
      </c>
      <c r="H15" t="e">
        <f>VLOOKUP(G15,Sheet2!$A:$B,2,0)</f>
        <v>#N/A</v>
      </c>
      <c r="I15" t="s">
        <v>43</v>
      </c>
      <c r="J15" t="str">
        <f>VLOOKUP(I15,Sheet2!$A:$B,2,0)</f>
        <v>rc_structure_vertical_re_bar</v>
      </c>
      <c r="K15" t="s">
        <v>47</v>
      </c>
      <c r="L15" t="s">
        <v>49</v>
      </c>
      <c r="M15" t="s">
        <v>51</v>
      </c>
      <c r="N15" t="s">
        <v>54</v>
      </c>
      <c r="O15" t="s">
        <v>57</v>
      </c>
      <c r="P15" t="s">
        <v>60</v>
      </c>
      <c r="U15" t="s">
        <v>63</v>
      </c>
      <c r="V15" t="s">
        <v>68</v>
      </c>
      <c r="W15" t="s">
        <v>73</v>
      </c>
      <c r="X15" t="s">
        <v>78</v>
      </c>
      <c r="Y15" t="s">
        <v>83</v>
      </c>
      <c r="Z15" t="s">
        <v>87</v>
      </c>
      <c r="AA15" t="s">
        <v>90</v>
      </c>
    </row>
    <row r="16" spans="1:67" x14ac:dyDescent="0.45">
      <c r="A16" s="1" t="s">
        <v>14</v>
      </c>
      <c r="B16" s="2" t="str">
        <f>LEFT(A16,1)</f>
        <v>3</v>
      </c>
      <c r="C16" s="2" t="str">
        <f>MID(A16,3,1)</f>
        <v>2</v>
      </c>
      <c r="D16" s="2" t="str">
        <f>RIGHT(A16,2)</f>
        <v>_2</v>
      </c>
      <c r="E16" t="s">
        <v>39</v>
      </c>
      <c r="F16" t="str">
        <f>VLOOKUP(E16,Sheet2!$A:$B,2,0)</f>
        <v>rc_structure_vertical_line_marking</v>
      </c>
      <c r="H16" t="e">
        <f>VLOOKUP(G16,Sheet2!$A:$B,2,0)</f>
        <v>#N/A</v>
      </c>
      <c r="J16" t="e">
        <f>VLOOKUP(I16,Sheet2!$A:$B,2,0)</f>
        <v>#N/A</v>
      </c>
      <c r="K16" t="s">
        <v>43</v>
      </c>
      <c r="L16" t="s">
        <v>47</v>
      </c>
      <c r="M16" t="s">
        <v>49</v>
      </c>
      <c r="N16" t="s">
        <v>51</v>
      </c>
      <c r="O16" t="s">
        <v>54</v>
      </c>
      <c r="P16" t="s">
        <v>57</v>
      </c>
      <c r="Q16" t="s">
        <v>60</v>
      </c>
      <c r="U16" t="s">
        <v>63</v>
      </c>
      <c r="V16" t="s">
        <v>68</v>
      </c>
      <c r="W16" t="s">
        <v>73</v>
      </c>
      <c r="X16" t="s">
        <v>78</v>
      </c>
      <c r="Y16" t="s">
        <v>83</v>
      </c>
      <c r="Z16" t="s">
        <v>87</v>
      </c>
      <c r="AA16" t="s">
        <v>90</v>
      </c>
    </row>
    <row r="17" spans="1:28" x14ac:dyDescent="0.45">
      <c r="A17" s="1" t="s">
        <v>21</v>
      </c>
      <c r="B17" s="2" t="str">
        <f>LEFT(A17,1)</f>
        <v>3</v>
      </c>
      <c r="C17" s="2" t="str">
        <f>MID(A17,3,1)</f>
        <v>3</v>
      </c>
      <c r="D17" s="2" t="str">
        <f>RIGHT(A17,2)</f>
        <v>_2</v>
      </c>
      <c r="F17" t="e">
        <f>VLOOKUP(E17,Sheet2!$A:$B,2,0)</f>
        <v>#N/A</v>
      </c>
      <c r="G17" t="s">
        <v>39</v>
      </c>
      <c r="H17" t="str">
        <f>VLOOKUP(G17,Sheet2!$A:$B,2,0)</f>
        <v>rc_structure_vertical_line_marking</v>
      </c>
      <c r="J17" t="e">
        <f>VLOOKUP(I17,Sheet2!$A:$B,2,0)</f>
        <v>#N/A</v>
      </c>
      <c r="L17" t="s">
        <v>43</v>
      </c>
      <c r="M17" t="s">
        <v>47</v>
      </c>
      <c r="N17" t="s">
        <v>49</v>
      </c>
      <c r="O17" t="s">
        <v>51</v>
      </c>
      <c r="P17" t="s">
        <v>54</v>
      </c>
      <c r="Q17" t="s">
        <v>57</v>
      </c>
      <c r="R17" t="s">
        <v>60</v>
      </c>
      <c r="V17" t="s">
        <v>63</v>
      </c>
      <c r="W17" t="s">
        <v>68</v>
      </c>
      <c r="X17" t="s">
        <v>73</v>
      </c>
      <c r="Y17" t="s">
        <v>78</v>
      </c>
      <c r="Z17" t="s">
        <v>83</v>
      </c>
      <c r="AA17" t="s">
        <v>87</v>
      </c>
      <c r="AB17" t="s">
        <v>90</v>
      </c>
    </row>
    <row r="18" spans="1:28" x14ac:dyDescent="0.45">
      <c r="A18" s="1" t="s">
        <v>6</v>
      </c>
      <c r="B18" s="2" t="str">
        <f>LEFT(A18,1)</f>
        <v>3</v>
      </c>
      <c r="C18" s="2" t="str">
        <f>MID(A18,3,1)</f>
        <v>3</v>
      </c>
      <c r="D18" s="2" t="str">
        <f>RIGHT(A18,2)</f>
        <v>_3</v>
      </c>
      <c r="E18" t="s">
        <v>37</v>
      </c>
      <c r="F18" t="str">
        <f>VLOOKUP(E18,Sheet2!$A:$B,2,0)</f>
        <v>excavation_test_planning</v>
      </c>
      <c r="G18" t="s">
        <v>42</v>
      </c>
      <c r="H18" t="str">
        <f>VLOOKUP(G18,Sheet2!$A:$B,2,0)</f>
        <v>excavation_test_excavation</v>
      </c>
      <c r="I18" t="s">
        <v>46</v>
      </c>
      <c r="J18" t="str">
        <f>VLOOKUP(I18,Sheet2!$A:$B,2,0)</f>
        <v>excavation_test_inspection</v>
      </c>
    </row>
    <row r="19" spans="1:28" x14ac:dyDescent="0.45">
      <c r="A19" s="1" t="s">
        <v>8</v>
      </c>
      <c r="B19" s="2" t="str">
        <f>LEFT(A19,1)</f>
        <v>1</v>
      </c>
      <c r="C19" s="2" t="str">
        <f>MID(A19,3,1)</f>
        <v>1</v>
      </c>
      <c r="D19" s="2" t="str">
        <f>RIGHT(A19,2)</f>
        <v>-1</v>
      </c>
      <c r="E19" t="s">
        <v>38</v>
      </c>
      <c r="F19" t="str">
        <f>VLOOKUP(E19,Sheet2!$A:$B,2,0)</f>
        <v>strut_installation_wale</v>
      </c>
      <c r="H19" t="e">
        <f>VLOOKUP(G19,Sheet2!$A:$B,2,0)</f>
        <v>#N/A</v>
      </c>
      <c r="J19" t="e">
        <f>VLOOKUP(I19,Sheet2!$A:$B,2,0)</f>
        <v>#N/A</v>
      </c>
    </row>
    <row r="20" spans="1:28" x14ac:dyDescent="0.45">
      <c r="A20" s="1" t="s">
        <v>19</v>
      </c>
      <c r="B20" s="2" t="str">
        <f>LEFT(A20,1)</f>
        <v>1</v>
      </c>
      <c r="C20" s="2" t="str">
        <f>MID(A20,3,1)</f>
        <v>2</v>
      </c>
      <c r="D20" s="2" t="str">
        <f>RIGHT(A20,2)</f>
        <v>-1</v>
      </c>
      <c r="F20" t="e">
        <f>VLOOKUP(E20,Sheet2!$A:$B,2,0)</f>
        <v>#N/A</v>
      </c>
      <c r="G20" t="s">
        <v>38</v>
      </c>
      <c r="H20" t="str">
        <f>VLOOKUP(G20,Sheet2!$A:$B,2,0)</f>
        <v>strut_installation_wale</v>
      </c>
      <c r="J20" t="e">
        <f>VLOOKUP(I20,Sheet2!$A:$B,2,0)</f>
        <v>#N/A</v>
      </c>
    </row>
    <row r="21" spans="1:28" x14ac:dyDescent="0.45">
      <c r="A21" s="1" t="s">
        <v>23</v>
      </c>
      <c r="B21" s="2" t="str">
        <f>LEFT(A21,1)</f>
        <v>1</v>
      </c>
      <c r="C21" s="2" t="str">
        <f>MID(A21,3,1)</f>
        <v>3</v>
      </c>
      <c r="D21" s="2" t="str">
        <f>RIGHT(A21,2)</f>
        <v>-1</v>
      </c>
      <c r="F21" t="e">
        <f>VLOOKUP(E21,Sheet2!$A:$B,2,0)</f>
        <v>#N/A</v>
      </c>
      <c r="H21" t="e">
        <f>VLOOKUP(G21,Sheet2!$A:$B,2,0)</f>
        <v>#N/A</v>
      </c>
      <c r="I21" t="s">
        <v>38</v>
      </c>
      <c r="J21" t="str">
        <f>VLOOKUP(I21,Sheet2!$A:$B,2,0)</f>
        <v>strut_installation_wale</v>
      </c>
    </row>
    <row r="22" spans="1:28" x14ac:dyDescent="0.45">
      <c r="A22" s="1" t="s">
        <v>9</v>
      </c>
      <c r="B22" s="2" t="str">
        <f>LEFT(A22,1)</f>
        <v>2</v>
      </c>
      <c r="C22" s="2" t="str">
        <f>MID(A22,3,1)</f>
        <v>1</v>
      </c>
      <c r="D22" s="2" t="str">
        <f>RIGHT(A22,2)</f>
        <v>-1</v>
      </c>
      <c r="E22" t="s">
        <v>38</v>
      </c>
      <c r="F22" t="str">
        <f>VLOOKUP(E22,Sheet2!$A:$B,2,0)</f>
        <v>strut_installation_wale</v>
      </c>
      <c r="G22" t="s">
        <v>39</v>
      </c>
      <c r="H22" t="str">
        <f>VLOOKUP(G22,Sheet2!$A:$B,2,0)</f>
        <v>rc_structure_vertical_line_marking</v>
      </c>
      <c r="I22" t="s">
        <v>43</v>
      </c>
      <c r="J22" t="str">
        <f>VLOOKUP(I22,Sheet2!$A:$B,2,0)</f>
        <v>rc_structure_vertical_re_bar</v>
      </c>
      <c r="K22" t="s">
        <v>47</v>
      </c>
      <c r="L22" t="s">
        <v>49</v>
      </c>
      <c r="M22" t="s">
        <v>51</v>
      </c>
      <c r="N22" t="s">
        <v>54</v>
      </c>
      <c r="O22" t="s">
        <v>57</v>
      </c>
      <c r="P22" t="s">
        <v>60</v>
      </c>
      <c r="Q22" t="s">
        <v>63</v>
      </c>
      <c r="R22" t="s">
        <v>68</v>
      </c>
      <c r="S22" t="s">
        <v>73</v>
      </c>
      <c r="T22" t="s">
        <v>78</v>
      </c>
      <c r="U22" t="s">
        <v>83</v>
      </c>
      <c r="V22" t="s">
        <v>87</v>
      </c>
      <c r="W22" t="s">
        <v>90</v>
      </c>
    </row>
    <row r="23" spans="1:28" x14ac:dyDescent="0.45">
      <c r="A23" s="1" t="s">
        <v>20</v>
      </c>
      <c r="B23" s="2" t="str">
        <f>LEFT(A23,1)</f>
        <v>2</v>
      </c>
      <c r="C23" s="2" t="str">
        <f>MID(A23,3,1)</f>
        <v>2</v>
      </c>
      <c r="D23" s="2" t="str">
        <f>RIGHT(A23,2)</f>
        <v>-1</v>
      </c>
      <c r="F23" t="e">
        <f>VLOOKUP(E23,Sheet2!$A:$B,2,0)</f>
        <v>#N/A</v>
      </c>
      <c r="G23" t="s">
        <v>38</v>
      </c>
      <c r="H23" t="str">
        <f>VLOOKUP(G23,Sheet2!$A:$B,2,0)</f>
        <v>strut_installation_wale</v>
      </c>
      <c r="I23" t="s">
        <v>39</v>
      </c>
      <c r="J23" t="str">
        <f>VLOOKUP(I23,Sheet2!$A:$B,2,0)</f>
        <v>rc_structure_vertical_line_marking</v>
      </c>
      <c r="K23" t="s">
        <v>43</v>
      </c>
      <c r="L23" t="s">
        <v>47</v>
      </c>
      <c r="M23" t="s">
        <v>49</v>
      </c>
      <c r="N23" t="s">
        <v>51</v>
      </c>
      <c r="O23" t="s">
        <v>54</v>
      </c>
      <c r="P23" t="s">
        <v>57</v>
      </c>
      <c r="Q23" t="s">
        <v>60</v>
      </c>
      <c r="R23" t="s">
        <v>63</v>
      </c>
      <c r="S23" t="s">
        <v>68</v>
      </c>
      <c r="T23" t="s">
        <v>73</v>
      </c>
      <c r="U23" t="s">
        <v>78</v>
      </c>
      <c r="V23" t="s">
        <v>83</v>
      </c>
      <c r="W23" t="s">
        <v>87</v>
      </c>
      <c r="X23" t="s">
        <v>90</v>
      </c>
    </row>
    <row r="24" spans="1:28" x14ac:dyDescent="0.45">
      <c r="A24" s="1" t="s">
        <v>24</v>
      </c>
      <c r="B24" s="2" t="str">
        <f>LEFT(A24,1)</f>
        <v>2</v>
      </c>
      <c r="C24" s="2" t="str">
        <f>MID(A24,3,1)</f>
        <v>3</v>
      </c>
      <c r="D24" s="2" t="str">
        <f>RIGHT(A24,2)</f>
        <v>-1</v>
      </c>
      <c r="F24" t="e">
        <f>VLOOKUP(E24,Sheet2!$A:$B,2,0)</f>
        <v>#N/A</v>
      </c>
      <c r="H24" t="e">
        <f>VLOOKUP(G24,Sheet2!$A:$B,2,0)</f>
        <v>#N/A</v>
      </c>
      <c r="I24" t="s">
        <v>38</v>
      </c>
      <c r="J24" t="str">
        <f>VLOOKUP(I24,Sheet2!$A:$B,2,0)</f>
        <v>strut_installation_wale</v>
      </c>
      <c r="K24" t="s">
        <v>39</v>
      </c>
      <c r="L24" t="s">
        <v>43</v>
      </c>
      <c r="M24" t="s">
        <v>47</v>
      </c>
      <c r="N24" t="s">
        <v>49</v>
      </c>
      <c r="O24" t="s">
        <v>51</v>
      </c>
      <c r="P24" t="s">
        <v>54</v>
      </c>
      <c r="Q24" t="s">
        <v>57</v>
      </c>
      <c r="R24" t="s">
        <v>60</v>
      </c>
      <c r="S24" t="s">
        <v>63</v>
      </c>
      <c r="T24" t="s">
        <v>68</v>
      </c>
      <c r="U24" t="s">
        <v>73</v>
      </c>
      <c r="V24" t="s">
        <v>78</v>
      </c>
      <c r="W24" t="s">
        <v>83</v>
      </c>
      <c r="X24" t="s">
        <v>87</v>
      </c>
      <c r="Y24" t="s">
        <v>90</v>
      </c>
    </row>
    <row r="25" spans="1:28" x14ac:dyDescent="0.45">
      <c r="A25" s="1" t="s">
        <v>18</v>
      </c>
      <c r="B25" s="2" t="str">
        <f>LEFT(A25,1)</f>
        <v>3</v>
      </c>
      <c r="C25" s="2" t="str">
        <f>MID(A25,3,1)</f>
        <v>1</v>
      </c>
      <c r="D25" s="2" t="str">
        <f>RIGHT(A25,2)</f>
        <v>-1</v>
      </c>
      <c r="F25" t="e">
        <f>VLOOKUP(E25,Sheet2!$A:$B,2,0)</f>
        <v>#N/A</v>
      </c>
      <c r="G25" t="s">
        <v>38</v>
      </c>
      <c r="H25" t="str">
        <f>VLOOKUP(G25,Sheet2!$A:$B,2,0)</f>
        <v>strut_installation_wale</v>
      </c>
      <c r="I25" t="s">
        <v>39</v>
      </c>
      <c r="J25" t="str">
        <f>VLOOKUP(I25,Sheet2!$A:$B,2,0)</f>
        <v>rc_structure_vertical_line_marking</v>
      </c>
      <c r="K25" t="s">
        <v>43</v>
      </c>
      <c r="L25" t="s">
        <v>47</v>
      </c>
      <c r="M25" t="s">
        <v>49</v>
      </c>
      <c r="N25" t="s">
        <v>51</v>
      </c>
      <c r="O25" t="s">
        <v>54</v>
      </c>
      <c r="P25" t="s">
        <v>57</v>
      </c>
      <c r="Q25" t="s">
        <v>60</v>
      </c>
      <c r="R25" t="s">
        <v>63</v>
      </c>
      <c r="S25" t="s">
        <v>68</v>
      </c>
      <c r="T25" t="s">
        <v>73</v>
      </c>
      <c r="U25" t="s">
        <v>78</v>
      </c>
      <c r="V25" t="s">
        <v>83</v>
      </c>
      <c r="W25" t="s">
        <v>87</v>
      </c>
      <c r="X25" t="s">
        <v>90</v>
      </c>
    </row>
    <row r="26" spans="1:28" x14ac:dyDescent="0.45">
      <c r="A26" s="1" t="s">
        <v>22</v>
      </c>
      <c r="B26" s="2" t="str">
        <f>LEFT(A26,1)</f>
        <v>3</v>
      </c>
      <c r="C26" s="2" t="str">
        <f>MID(A26,3,1)</f>
        <v>2</v>
      </c>
      <c r="D26" s="2" t="str">
        <f>RIGHT(A26,2)</f>
        <v>-1</v>
      </c>
      <c r="F26" t="e">
        <f>VLOOKUP(E26,Sheet2!$A:$B,2,0)</f>
        <v>#N/A</v>
      </c>
      <c r="H26" t="e">
        <f>VLOOKUP(G26,Sheet2!$A:$B,2,0)</f>
        <v>#N/A</v>
      </c>
      <c r="I26" t="s">
        <v>38</v>
      </c>
      <c r="J26" t="str">
        <f>VLOOKUP(I26,Sheet2!$A:$B,2,0)</f>
        <v>strut_installation_wale</v>
      </c>
      <c r="K26" t="s">
        <v>39</v>
      </c>
      <c r="L26" t="s">
        <v>43</v>
      </c>
      <c r="M26" t="s">
        <v>47</v>
      </c>
      <c r="N26" t="s">
        <v>49</v>
      </c>
      <c r="O26" t="s">
        <v>51</v>
      </c>
      <c r="P26" t="s">
        <v>54</v>
      </c>
      <c r="Q26" t="s">
        <v>57</v>
      </c>
      <c r="R26" t="s">
        <v>60</v>
      </c>
      <c r="S26" t="s">
        <v>63</v>
      </c>
      <c r="T26" t="s">
        <v>68</v>
      </c>
      <c r="U26" t="s">
        <v>73</v>
      </c>
      <c r="V26" t="s">
        <v>78</v>
      </c>
      <c r="W26" t="s">
        <v>83</v>
      </c>
      <c r="X26" t="s">
        <v>87</v>
      </c>
      <c r="Y26" t="s">
        <v>90</v>
      </c>
    </row>
    <row r="27" spans="1:28" x14ac:dyDescent="0.45">
      <c r="A27" s="1" t="s">
        <v>25</v>
      </c>
      <c r="B27" s="2" t="str">
        <f>LEFT(A27,1)</f>
        <v>3</v>
      </c>
      <c r="C27" s="2" t="str">
        <f>MID(A27,3,1)</f>
        <v>3</v>
      </c>
      <c r="D27" s="2" t="str">
        <f>RIGHT(A27,2)</f>
        <v>-1</v>
      </c>
      <c r="F27" t="e">
        <f>VLOOKUP(E27,Sheet2!$A:$B,2,0)</f>
        <v>#N/A</v>
      </c>
      <c r="H27" t="e">
        <f>VLOOKUP(G27,Sheet2!$A:$B,2,0)</f>
        <v>#N/A</v>
      </c>
      <c r="J27" t="e">
        <f>VLOOKUP(I27,Sheet2!$A:$B,2,0)</f>
        <v>#N/A</v>
      </c>
      <c r="K27" t="s">
        <v>38</v>
      </c>
      <c r="L27" t="s">
        <v>39</v>
      </c>
      <c r="M27" t="s">
        <v>43</v>
      </c>
      <c r="N27" t="s">
        <v>47</v>
      </c>
      <c r="O27" t="s">
        <v>49</v>
      </c>
      <c r="P27" t="s">
        <v>51</v>
      </c>
      <c r="Q27" t="s">
        <v>54</v>
      </c>
      <c r="R27" t="s">
        <v>57</v>
      </c>
      <c r="S27" t="s">
        <v>60</v>
      </c>
      <c r="T27" t="s">
        <v>63</v>
      </c>
      <c r="U27" t="s">
        <v>68</v>
      </c>
      <c r="V27" t="s">
        <v>73</v>
      </c>
      <c r="W27" t="s">
        <v>78</v>
      </c>
      <c r="X27" t="s">
        <v>83</v>
      </c>
      <c r="Y27" t="s">
        <v>87</v>
      </c>
      <c r="Z27" t="s">
        <v>90</v>
      </c>
    </row>
    <row r="28" spans="1:28" x14ac:dyDescent="0.45">
      <c r="A28" s="1" t="s">
        <v>26</v>
      </c>
      <c r="B28" s="2" t="str">
        <f>LEFT(A28,1)</f>
        <v>1</v>
      </c>
      <c r="C28" s="2" t="str">
        <f>MID(A28,3,1)</f>
        <v>1</v>
      </c>
      <c r="D28" s="2" t="str">
        <f>RIGHT(A28,2)</f>
        <v>-2</v>
      </c>
      <c r="F28" t="e">
        <f>VLOOKUP(E28,Sheet2!$A:$B,2,0)</f>
        <v>#N/A</v>
      </c>
      <c r="H28" t="e">
        <f>VLOOKUP(G28,Sheet2!$A:$B,2,0)</f>
        <v>#N/A</v>
      </c>
      <c r="J28" t="e">
        <f>VLOOKUP(I28,Sheet2!$A:$B,2,0)</f>
        <v>#N/A</v>
      </c>
      <c r="K28" t="s">
        <v>38</v>
      </c>
      <c r="L28" t="s">
        <v>52</v>
      </c>
      <c r="M28" t="s">
        <v>55</v>
      </c>
      <c r="N28" t="s">
        <v>58</v>
      </c>
      <c r="O28" t="s">
        <v>61</v>
      </c>
      <c r="P28" t="s">
        <v>64</v>
      </c>
      <c r="Q28" t="s">
        <v>69</v>
      </c>
      <c r="R28" t="s">
        <v>74</v>
      </c>
      <c r="S28" t="s">
        <v>79</v>
      </c>
    </row>
    <row r="29" spans="1:28" x14ac:dyDescent="0.45">
      <c r="A29" s="1" t="s">
        <v>29</v>
      </c>
      <c r="B29" s="2" t="str">
        <f>LEFT(A29,1)</f>
        <v>1</v>
      </c>
      <c r="C29" s="2" t="str">
        <f>MID(A29,3,1)</f>
        <v>2</v>
      </c>
      <c r="D29" s="2" t="str">
        <f>RIGHT(A29,2)</f>
        <v>-2</v>
      </c>
      <c r="F29" t="e">
        <f>VLOOKUP(E29,Sheet2!$A:$B,2,0)</f>
        <v>#N/A</v>
      </c>
      <c r="H29" t="e">
        <f>VLOOKUP(G29,Sheet2!$A:$B,2,0)</f>
        <v>#N/A</v>
      </c>
      <c r="J29" t="e">
        <f>VLOOKUP(I29,Sheet2!$A:$B,2,0)</f>
        <v>#N/A</v>
      </c>
      <c r="L29" t="s">
        <v>38</v>
      </c>
      <c r="M29" t="s">
        <v>52</v>
      </c>
      <c r="N29" t="s">
        <v>55</v>
      </c>
      <c r="O29" t="s">
        <v>58</v>
      </c>
      <c r="P29" t="s">
        <v>61</v>
      </c>
      <c r="Q29" t="s">
        <v>64</v>
      </c>
      <c r="R29" t="s">
        <v>69</v>
      </c>
      <c r="S29" t="s">
        <v>74</v>
      </c>
      <c r="T29" t="s">
        <v>79</v>
      </c>
    </row>
    <row r="30" spans="1:28" x14ac:dyDescent="0.45">
      <c r="A30" s="1" t="s">
        <v>32</v>
      </c>
      <c r="B30" s="2" t="str">
        <f>LEFT(A30,1)</f>
        <v>1</v>
      </c>
      <c r="C30" s="2" t="str">
        <f>MID(A30,3,1)</f>
        <v>3</v>
      </c>
      <c r="D30" s="2" t="str">
        <f>RIGHT(A30,2)</f>
        <v>-2</v>
      </c>
      <c r="F30" t="e">
        <f>VLOOKUP(E30,Sheet2!$A:$B,2,0)</f>
        <v>#N/A</v>
      </c>
      <c r="H30" t="e">
        <f>VLOOKUP(G30,Sheet2!$A:$B,2,0)</f>
        <v>#N/A</v>
      </c>
      <c r="J30" t="e">
        <f>VLOOKUP(I30,Sheet2!$A:$B,2,0)</f>
        <v>#N/A</v>
      </c>
      <c r="M30" t="s">
        <v>38</v>
      </c>
      <c r="N30" t="s">
        <v>52</v>
      </c>
      <c r="O30" t="s">
        <v>55</v>
      </c>
      <c r="Q30" t="s">
        <v>58</v>
      </c>
      <c r="R30" t="s">
        <v>61</v>
      </c>
      <c r="S30" t="s">
        <v>64</v>
      </c>
      <c r="T30" t="s">
        <v>69</v>
      </c>
      <c r="U30" t="s">
        <v>74</v>
      </c>
      <c r="V30" t="s">
        <v>79</v>
      </c>
    </row>
    <row r="31" spans="1:28" x14ac:dyDescent="0.45">
      <c r="A31" s="1" t="s">
        <v>27</v>
      </c>
      <c r="B31" s="2" t="str">
        <f>LEFT(A31,1)</f>
        <v>2</v>
      </c>
      <c r="C31" s="2" t="str">
        <f>MID(A31,3,1)</f>
        <v>1</v>
      </c>
      <c r="D31" s="2" t="str">
        <f>RIGHT(A31,2)</f>
        <v>-2</v>
      </c>
      <c r="F31" t="e">
        <f>VLOOKUP(E31,Sheet2!$A:$B,2,0)</f>
        <v>#N/A</v>
      </c>
      <c r="H31" t="e">
        <f>VLOOKUP(G31,Sheet2!$A:$B,2,0)</f>
        <v>#N/A</v>
      </c>
      <c r="J31" t="e">
        <f>VLOOKUP(I31,Sheet2!$A:$B,2,0)</f>
        <v>#N/A</v>
      </c>
      <c r="K31" t="s">
        <v>38</v>
      </c>
      <c r="L31" t="s">
        <v>52</v>
      </c>
      <c r="M31" t="s">
        <v>55</v>
      </c>
      <c r="N31" t="s">
        <v>58</v>
      </c>
      <c r="O31" t="s">
        <v>61</v>
      </c>
      <c r="P31" t="s">
        <v>64</v>
      </c>
      <c r="Q31" t="s">
        <v>69</v>
      </c>
      <c r="R31" t="s">
        <v>74</v>
      </c>
      <c r="S31" t="s">
        <v>79</v>
      </c>
    </row>
    <row r="32" spans="1:28" x14ac:dyDescent="0.45">
      <c r="A32" s="1" t="s">
        <v>30</v>
      </c>
      <c r="B32" s="2" t="str">
        <f>LEFT(A32,1)</f>
        <v>2</v>
      </c>
      <c r="C32" s="2" t="str">
        <f>MID(A32,3,1)</f>
        <v>2</v>
      </c>
      <c r="D32" s="2" t="str">
        <f>RIGHT(A32,2)</f>
        <v>-2</v>
      </c>
      <c r="F32" t="e">
        <f>VLOOKUP(E32,Sheet2!$A:$B,2,0)</f>
        <v>#N/A</v>
      </c>
      <c r="H32" t="e">
        <f>VLOOKUP(G32,Sheet2!$A:$B,2,0)</f>
        <v>#N/A</v>
      </c>
      <c r="J32" t="e">
        <f>VLOOKUP(I32,Sheet2!$A:$B,2,0)</f>
        <v>#N/A</v>
      </c>
      <c r="L32" t="s">
        <v>38</v>
      </c>
      <c r="M32" t="s">
        <v>52</v>
      </c>
      <c r="N32" t="s">
        <v>55</v>
      </c>
      <c r="P32" t="s">
        <v>58</v>
      </c>
      <c r="Q32" t="s">
        <v>61</v>
      </c>
      <c r="R32" t="s">
        <v>64</v>
      </c>
      <c r="S32" t="s">
        <v>69</v>
      </c>
      <c r="T32" t="s">
        <v>74</v>
      </c>
      <c r="U32" t="s">
        <v>79</v>
      </c>
    </row>
    <row r="33" spans="1:23" x14ac:dyDescent="0.45">
      <c r="A33" s="1" t="s">
        <v>33</v>
      </c>
      <c r="B33" s="2" t="str">
        <f>LEFT(A33,1)</f>
        <v>2</v>
      </c>
      <c r="C33" s="2" t="str">
        <f>MID(A33,3,1)</f>
        <v>3</v>
      </c>
      <c r="D33" s="2" t="str">
        <f>RIGHT(A33,2)</f>
        <v>-2</v>
      </c>
      <c r="F33" t="e">
        <f>VLOOKUP(E33,Sheet2!$A:$B,2,0)</f>
        <v>#N/A</v>
      </c>
      <c r="H33" t="e">
        <f>VLOOKUP(G33,Sheet2!$A:$B,2,0)</f>
        <v>#N/A</v>
      </c>
      <c r="J33" t="e">
        <f>VLOOKUP(I33,Sheet2!$A:$B,2,0)</f>
        <v>#N/A</v>
      </c>
      <c r="M33" t="s">
        <v>38</v>
      </c>
      <c r="N33" t="s">
        <v>52</v>
      </c>
      <c r="O33" t="s">
        <v>55</v>
      </c>
      <c r="Q33" t="s">
        <v>58</v>
      </c>
      <c r="R33" t="s">
        <v>61</v>
      </c>
      <c r="S33" t="s">
        <v>64</v>
      </c>
      <c r="T33" t="s">
        <v>69</v>
      </c>
      <c r="U33" t="s">
        <v>74</v>
      </c>
      <c r="V33" t="s">
        <v>79</v>
      </c>
    </row>
    <row r="34" spans="1:23" x14ac:dyDescent="0.45">
      <c r="A34" s="1" t="s">
        <v>28</v>
      </c>
      <c r="B34" s="2" t="str">
        <f>LEFT(A34,1)</f>
        <v>3</v>
      </c>
      <c r="C34" s="2" t="str">
        <f>MID(A34,3,1)</f>
        <v>1</v>
      </c>
      <c r="D34" s="2" t="str">
        <f>RIGHT(A34,2)</f>
        <v>-2</v>
      </c>
      <c r="F34" t="e">
        <f>VLOOKUP(E34,Sheet2!$A:$B,2,0)</f>
        <v>#N/A</v>
      </c>
      <c r="H34" t="e">
        <f>VLOOKUP(G34,Sheet2!$A:$B,2,0)</f>
        <v>#N/A</v>
      </c>
      <c r="J34" t="e">
        <f>VLOOKUP(I34,Sheet2!$A:$B,2,0)</f>
        <v>#N/A</v>
      </c>
      <c r="L34" t="s">
        <v>38</v>
      </c>
      <c r="M34" t="s">
        <v>52</v>
      </c>
      <c r="N34" t="s">
        <v>55</v>
      </c>
      <c r="O34" t="s">
        <v>58</v>
      </c>
      <c r="P34" t="s">
        <v>61</v>
      </c>
      <c r="Q34" t="s">
        <v>64</v>
      </c>
      <c r="R34" t="s">
        <v>69</v>
      </c>
      <c r="S34" t="s">
        <v>74</v>
      </c>
      <c r="T34" t="s">
        <v>79</v>
      </c>
    </row>
    <row r="35" spans="1:23" x14ac:dyDescent="0.45">
      <c r="A35" s="1" t="s">
        <v>31</v>
      </c>
      <c r="B35" s="2" t="str">
        <f>LEFT(A35,1)</f>
        <v>3</v>
      </c>
      <c r="C35" s="2" t="str">
        <f>MID(A35,3,1)</f>
        <v>2</v>
      </c>
      <c r="D35" s="2" t="str">
        <f>RIGHT(A35,2)</f>
        <v>-2</v>
      </c>
      <c r="F35" t="e">
        <f>VLOOKUP(E35,Sheet2!$A:$B,2,0)</f>
        <v>#N/A</v>
      </c>
      <c r="H35" t="e">
        <f>VLOOKUP(G35,Sheet2!$A:$B,2,0)</f>
        <v>#N/A</v>
      </c>
      <c r="J35" t="e">
        <f>VLOOKUP(I35,Sheet2!$A:$B,2,0)</f>
        <v>#N/A</v>
      </c>
      <c r="M35" t="s">
        <v>38</v>
      </c>
      <c r="N35" t="s">
        <v>52</v>
      </c>
      <c r="O35" t="s">
        <v>55</v>
      </c>
      <c r="P35" t="s">
        <v>58</v>
      </c>
      <c r="Q35" t="s">
        <v>61</v>
      </c>
      <c r="R35" t="s">
        <v>64</v>
      </c>
      <c r="S35" t="s">
        <v>69</v>
      </c>
      <c r="T35" t="s">
        <v>74</v>
      </c>
      <c r="U35" t="s">
        <v>79</v>
      </c>
    </row>
    <row r="36" spans="1:23" x14ac:dyDescent="0.45">
      <c r="A36" s="1" t="s">
        <v>34</v>
      </c>
      <c r="B36" s="2" t="str">
        <f>LEFT(A36,1)</f>
        <v>3</v>
      </c>
      <c r="C36" s="2" t="str">
        <f>MID(A36,3,1)</f>
        <v>3</v>
      </c>
      <c r="D36" s="2" t="str">
        <f>RIGHT(A36,2)</f>
        <v>-2</v>
      </c>
      <c r="F36" t="e">
        <f>VLOOKUP(E36,Sheet2!$A:$B,2,0)</f>
        <v>#N/A</v>
      </c>
      <c r="H36" t="e">
        <f>VLOOKUP(G36,Sheet2!$A:$B,2,0)</f>
        <v>#N/A</v>
      </c>
      <c r="J36" t="e">
        <f>VLOOKUP(I36,Sheet2!$A:$B,2,0)</f>
        <v>#N/A</v>
      </c>
      <c r="N36" t="s">
        <v>38</v>
      </c>
      <c r="O36" t="s">
        <v>52</v>
      </c>
      <c r="P36" t="s">
        <v>55</v>
      </c>
      <c r="R36" t="s">
        <v>58</v>
      </c>
      <c r="S36" t="s">
        <v>61</v>
      </c>
      <c r="T36" t="s">
        <v>64</v>
      </c>
      <c r="U36" t="s">
        <v>69</v>
      </c>
      <c r="V36" t="s">
        <v>74</v>
      </c>
      <c r="W36" t="s">
        <v>79</v>
      </c>
    </row>
  </sheetData>
  <autoFilter ref="A1:BO1">
    <sortState ref="A2:BO36">
      <sortCondition ref="D1"/>
    </sortState>
  </autoFilter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topLeftCell="A43" workbookViewId="0">
      <selection activeCell="A56" sqref="A56"/>
    </sheetView>
  </sheetViews>
  <sheetFormatPr defaultRowHeight="17" x14ac:dyDescent="0.45"/>
  <sheetData>
    <row r="1" spans="1:2" x14ac:dyDescent="0.45">
      <c r="A1" t="s">
        <v>118</v>
      </c>
      <c r="B1" t="s">
        <v>119</v>
      </c>
    </row>
    <row r="2" spans="1:2" x14ac:dyDescent="0.45">
      <c r="A2" t="s">
        <v>35</v>
      </c>
      <c r="B2" t="s">
        <v>120</v>
      </c>
    </row>
    <row r="3" spans="1:2" x14ac:dyDescent="0.45">
      <c r="A3" t="s">
        <v>40</v>
      </c>
      <c r="B3" t="s">
        <v>121</v>
      </c>
    </row>
    <row r="4" spans="1:2" x14ac:dyDescent="0.45">
      <c r="A4" t="s">
        <v>44</v>
      </c>
      <c r="B4" t="s">
        <v>122</v>
      </c>
    </row>
    <row r="5" spans="1:2" x14ac:dyDescent="0.45">
      <c r="A5" t="s">
        <v>36</v>
      </c>
      <c r="B5" t="s">
        <v>123</v>
      </c>
    </row>
    <row r="6" spans="1:2" x14ac:dyDescent="0.45">
      <c r="A6" t="s">
        <v>41</v>
      </c>
      <c r="B6" t="s">
        <v>124</v>
      </c>
    </row>
    <row r="7" spans="1:2" x14ac:dyDescent="0.45">
      <c r="A7" t="s">
        <v>45</v>
      </c>
      <c r="B7" t="s">
        <v>125</v>
      </c>
    </row>
    <row r="8" spans="1:2" x14ac:dyDescent="0.45">
      <c r="A8" t="s">
        <v>48</v>
      </c>
      <c r="B8" t="s">
        <v>126</v>
      </c>
    </row>
    <row r="9" spans="1:2" x14ac:dyDescent="0.45">
      <c r="A9" t="s">
        <v>50</v>
      </c>
      <c r="B9" t="s">
        <v>127</v>
      </c>
    </row>
    <row r="10" spans="1:2" x14ac:dyDescent="0.45">
      <c r="A10" t="s">
        <v>53</v>
      </c>
      <c r="B10" t="s">
        <v>128</v>
      </c>
    </row>
    <row r="11" spans="1:2" x14ac:dyDescent="0.45">
      <c r="A11" t="s">
        <v>56</v>
      </c>
      <c r="B11" t="s">
        <v>129</v>
      </c>
    </row>
    <row r="12" spans="1:2" x14ac:dyDescent="0.45">
      <c r="A12" t="s">
        <v>59</v>
      </c>
      <c r="B12" t="s">
        <v>130</v>
      </c>
    </row>
    <row r="13" spans="1:2" x14ac:dyDescent="0.45">
      <c r="A13" t="s">
        <v>62</v>
      </c>
      <c r="B13" t="s">
        <v>131</v>
      </c>
    </row>
    <row r="14" spans="1:2" x14ac:dyDescent="0.45">
      <c r="A14" t="s">
        <v>66</v>
      </c>
      <c r="B14" t="s">
        <v>132</v>
      </c>
    </row>
    <row r="15" spans="1:2" x14ac:dyDescent="0.45">
      <c r="A15" t="s">
        <v>71</v>
      </c>
      <c r="B15" t="s">
        <v>133</v>
      </c>
    </row>
    <row r="16" spans="1:2" x14ac:dyDescent="0.45">
      <c r="A16" t="s">
        <v>76</v>
      </c>
      <c r="B16" t="s">
        <v>134</v>
      </c>
    </row>
    <row r="17" spans="1:2" x14ac:dyDescent="0.45">
      <c r="A17" t="s">
        <v>81</v>
      </c>
      <c r="B17" t="s">
        <v>135</v>
      </c>
    </row>
    <row r="18" spans="1:2" x14ac:dyDescent="0.45">
      <c r="A18" t="s">
        <v>85</v>
      </c>
      <c r="B18" t="s">
        <v>136</v>
      </c>
    </row>
    <row r="19" spans="1:2" x14ac:dyDescent="0.45">
      <c r="A19" t="s">
        <v>88</v>
      </c>
      <c r="B19" t="s">
        <v>137</v>
      </c>
    </row>
    <row r="20" spans="1:2" x14ac:dyDescent="0.45">
      <c r="A20" t="s">
        <v>91</v>
      </c>
      <c r="B20" t="s">
        <v>138</v>
      </c>
    </row>
    <row r="21" spans="1:2" x14ac:dyDescent="0.45">
      <c r="A21" t="s">
        <v>93</v>
      </c>
      <c r="B21" t="s">
        <v>139</v>
      </c>
    </row>
    <row r="22" spans="1:2" x14ac:dyDescent="0.45">
      <c r="A22" t="s">
        <v>95</v>
      </c>
      <c r="B22" t="s">
        <v>140</v>
      </c>
    </row>
    <row r="23" spans="1:2" x14ac:dyDescent="0.45">
      <c r="A23" t="s">
        <v>98</v>
      </c>
      <c r="B23" t="s">
        <v>141</v>
      </c>
    </row>
    <row r="24" spans="1:2" x14ac:dyDescent="0.45">
      <c r="A24" t="s">
        <v>101</v>
      </c>
      <c r="B24" t="s">
        <v>142</v>
      </c>
    </row>
    <row r="25" spans="1:2" x14ac:dyDescent="0.45">
      <c r="A25" t="s">
        <v>104</v>
      </c>
      <c r="B25" t="s">
        <v>143</v>
      </c>
    </row>
    <row r="26" spans="1:2" x14ac:dyDescent="0.45">
      <c r="A26" t="s">
        <v>106</v>
      </c>
      <c r="B26" t="s">
        <v>144</v>
      </c>
    </row>
    <row r="27" spans="1:2" x14ac:dyDescent="0.45">
      <c r="A27" t="s">
        <v>67</v>
      </c>
      <c r="B27" t="s">
        <v>145</v>
      </c>
    </row>
    <row r="28" spans="1:2" x14ac:dyDescent="0.45">
      <c r="A28" t="s">
        <v>72</v>
      </c>
      <c r="B28" t="s">
        <v>146</v>
      </c>
    </row>
    <row r="29" spans="1:2" x14ac:dyDescent="0.45">
      <c r="A29" t="s">
        <v>77</v>
      </c>
      <c r="B29" t="s">
        <v>147</v>
      </c>
    </row>
    <row r="30" spans="1:2" x14ac:dyDescent="0.45">
      <c r="A30" t="s">
        <v>82</v>
      </c>
      <c r="B30" t="s">
        <v>148</v>
      </c>
    </row>
    <row r="31" spans="1:2" x14ac:dyDescent="0.45">
      <c r="A31" t="s">
        <v>86</v>
      </c>
      <c r="B31" t="s">
        <v>149</v>
      </c>
    </row>
    <row r="32" spans="1:2" x14ac:dyDescent="0.45">
      <c r="A32" t="s">
        <v>89</v>
      </c>
      <c r="B32" t="s">
        <v>150</v>
      </c>
    </row>
    <row r="33" spans="1:2" x14ac:dyDescent="0.45">
      <c r="A33" t="s">
        <v>92</v>
      </c>
      <c r="B33" t="s">
        <v>151</v>
      </c>
    </row>
    <row r="34" spans="1:2" x14ac:dyDescent="0.45">
      <c r="A34" t="s">
        <v>94</v>
      </c>
      <c r="B34" t="s">
        <v>152</v>
      </c>
    </row>
    <row r="35" spans="1:2" x14ac:dyDescent="0.45">
      <c r="A35" t="s">
        <v>96</v>
      </c>
      <c r="B35" t="s">
        <v>153</v>
      </c>
    </row>
    <row r="36" spans="1:2" x14ac:dyDescent="0.45">
      <c r="A36" t="s">
        <v>99</v>
      </c>
      <c r="B36" t="s">
        <v>154</v>
      </c>
    </row>
    <row r="37" spans="1:2" x14ac:dyDescent="0.45">
      <c r="A37" t="s">
        <v>102</v>
      </c>
      <c r="B37" t="s">
        <v>155</v>
      </c>
    </row>
    <row r="38" spans="1:2" x14ac:dyDescent="0.45">
      <c r="A38" t="s">
        <v>65</v>
      </c>
      <c r="B38" t="s">
        <v>156</v>
      </c>
    </row>
    <row r="39" spans="1:2" x14ac:dyDescent="0.45">
      <c r="A39" t="s">
        <v>70</v>
      </c>
      <c r="B39" t="s">
        <v>157</v>
      </c>
    </row>
    <row r="40" spans="1:2" x14ac:dyDescent="0.45">
      <c r="A40" t="s">
        <v>75</v>
      </c>
      <c r="B40" t="s">
        <v>158</v>
      </c>
    </row>
    <row r="41" spans="1:2" x14ac:dyDescent="0.45">
      <c r="A41" t="s">
        <v>80</v>
      </c>
      <c r="B41" t="s">
        <v>159</v>
      </c>
    </row>
    <row r="42" spans="1:2" x14ac:dyDescent="0.45">
      <c r="A42" t="s">
        <v>84</v>
      </c>
      <c r="B42" t="s">
        <v>160</v>
      </c>
    </row>
    <row r="43" spans="1:2" x14ac:dyDescent="0.45">
      <c r="A43" t="s">
        <v>84</v>
      </c>
      <c r="B43" t="s">
        <v>161</v>
      </c>
    </row>
    <row r="44" spans="1:2" x14ac:dyDescent="0.45">
      <c r="A44" t="s">
        <v>84</v>
      </c>
      <c r="B44" t="s">
        <v>162</v>
      </c>
    </row>
    <row r="45" spans="1:2" x14ac:dyDescent="0.45">
      <c r="A45" t="s">
        <v>84</v>
      </c>
      <c r="B45" t="s">
        <v>163</v>
      </c>
    </row>
    <row r="46" spans="1:2" x14ac:dyDescent="0.45">
      <c r="A46" t="s">
        <v>84</v>
      </c>
      <c r="B46" t="s">
        <v>164</v>
      </c>
    </row>
    <row r="47" spans="1:2" x14ac:dyDescent="0.45">
      <c r="A47" t="s">
        <v>97</v>
      </c>
      <c r="B47" t="s">
        <v>165</v>
      </c>
    </row>
    <row r="48" spans="1:2" x14ac:dyDescent="0.45">
      <c r="A48" t="s">
        <v>100</v>
      </c>
      <c r="B48" t="s">
        <v>166</v>
      </c>
    </row>
    <row r="49" spans="1:2" x14ac:dyDescent="0.45">
      <c r="A49" t="s">
        <v>103</v>
      </c>
      <c r="B49" t="s">
        <v>167</v>
      </c>
    </row>
    <row r="50" spans="1:2" x14ac:dyDescent="0.45">
      <c r="A50" t="s">
        <v>105</v>
      </c>
      <c r="B50" t="s">
        <v>168</v>
      </c>
    </row>
    <row r="51" spans="1:2" x14ac:dyDescent="0.45">
      <c r="A51" t="s">
        <v>107</v>
      </c>
      <c r="B51" t="s">
        <v>169</v>
      </c>
    </row>
    <row r="52" spans="1:2" x14ac:dyDescent="0.45">
      <c r="A52" t="s">
        <v>108</v>
      </c>
      <c r="B52" t="s">
        <v>170</v>
      </c>
    </row>
    <row r="53" spans="1:2" x14ac:dyDescent="0.45">
      <c r="A53" t="s">
        <v>37</v>
      </c>
      <c r="B53" t="s">
        <v>171</v>
      </c>
    </row>
    <row r="54" spans="1:2" x14ac:dyDescent="0.45">
      <c r="A54" t="s">
        <v>42</v>
      </c>
      <c r="B54" t="s">
        <v>172</v>
      </c>
    </row>
    <row r="55" spans="1:2" x14ac:dyDescent="0.45">
      <c r="A55" t="s">
        <v>46</v>
      </c>
      <c r="B55" t="s">
        <v>173</v>
      </c>
    </row>
    <row r="56" spans="1:2" x14ac:dyDescent="0.45">
      <c r="A56" t="s">
        <v>38</v>
      </c>
      <c r="B56" t="s">
        <v>174</v>
      </c>
    </row>
    <row r="57" spans="1:2" x14ac:dyDescent="0.45">
      <c r="A57" t="s">
        <v>109</v>
      </c>
      <c r="B57" t="s">
        <v>175</v>
      </c>
    </row>
    <row r="58" spans="1:2" x14ac:dyDescent="0.45">
      <c r="A58" t="s">
        <v>110</v>
      </c>
      <c r="B58" t="s">
        <v>176</v>
      </c>
    </row>
    <row r="59" spans="1:2" x14ac:dyDescent="0.45">
      <c r="A59" t="s">
        <v>111</v>
      </c>
      <c r="B59" t="s">
        <v>177</v>
      </c>
    </row>
    <row r="60" spans="1:2" x14ac:dyDescent="0.45">
      <c r="A60" t="s">
        <v>112</v>
      </c>
      <c r="B60" t="s">
        <v>178</v>
      </c>
    </row>
    <row r="61" spans="1:2" x14ac:dyDescent="0.45">
      <c r="A61" t="s">
        <v>113</v>
      </c>
      <c r="B61" t="s">
        <v>179</v>
      </c>
    </row>
    <row r="62" spans="1:2" x14ac:dyDescent="0.45">
      <c r="A62" t="s">
        <v>114</v>
      </c>
      <c r="B62" t="s">
        <v>180</v>
      </c>
    </row>
    <row r="63" spans="1:2" x14ac:dyDescent="0.45">
      <c r="A63" t="s">
        <v>52</v>
      </c>
      <c r="B63" t="s">
        <v>181</v>
      </c>
    </row>
    <row r="64" spans="1:2" x14ac:dyDescent="0.45">
      <c r="A64" t="s">
        <v>55</v>
      </c>
      <c r="B64" t="s">
        <v>182</v>
      </c>
    </row>
    <row r="65" spans="1:2" x14ac:dyDescent="0.45">
      <c r="A65" t="s">
        <v>58</v>
      </c>
      <c r="B65" t="s">
        <v>183</v>
      </c>
    </row>
    <row r="66" spans="1:2" x14ac:dyDescent="0.45">
      <c r="A66" t="s">
        <v>61</v>
      </c>
      <c r="B66" t="s">
        <v>184</v>
      </c>
    </row>
    <row r="67" spans="1:2" x14ac:dyDescent="0.45">
      <c r="A67" t="s">
        <v>64</v>
      </c>
      <c r="B67" t="s">
        <v>185</v>
      </c>
    </row>
    <row r="68" spans="1:2" x14ac:dyDescent="0.45">
      <c r="A68" t="s">
        <v>69</v>
      </c>
      <c r="B68" t="s">
        <v>186</v>
      </c>
    </row>
    <row r="69" spans="1:2" x14ac:dyDescent="0.45">
      <c r="A69" t="s">
        <v>74</v>
      </c>
      <c r="B69" t="s">
        <v>187</v>
      </c>
    </row>
    <row r="70" spans="1:2" x14ac:dyDescent="0.45">
      <c r="A70" t="s">
        <v>79</v>
      </c>
      <c r="B70" t="s">
        <v>188</v>
      </c>
    </row>
    <row r="71" spans="1:2" x14ac:dyDescent="0.45">
      <c r="A71" t="s">
        <v>39</v>
      </c>
      <c r="B71" t="s">
        <v>189</v>
      </c>
    </row>
    <row r="72" spans="1:2" x14ac:dyDescent="0.45">
      <c r="A72" t="s">
        <v>43</v>
      </c>
      <c r="B72" t="s">
        <v>190</v>
      </c>
    </row>
    <row r="73" spans="1:2" x14ac:dyDescent="0.45">
      <c r="A73" t="s">
        <v>47</v>
      </c>
      <c r="B73" t="s">
        <v>191</v>
      </c>
    </row>
    <row r="74" spans="1:2" x14ac:dyDescent="0.45">
      <c r="A74" t="s">
        <v>49</v>
      </c>
      <c r="B74" t="s">
        <v>192</v>
      </c>
    </row>
    <row r="75" spans="1:2" x14ac:dyDescent="0.45">
      <c r="A75" t="s">
        <v>51</v>
      </c>
      <c r="B75" t="s">
        <v>193</v>
      </c>
    </row>
    <row r="76" spans="1:2" x14ac:dyDescent="0.45">
      <c r="A76" t="s">
        <v>54</v>
      </c>
      <c r="B76" t="s">
        <v>194</v>
      </c>
    </row>
    <row r="77" spans="1:2" x14ac:dyDescent="0.45">
      <c r="A77" t="s">
        <v>57</v>
      </c>
      <c r="B77" t="s">
        <v>195</v>
      </c>
    </row>
    <row r="78" spans="1:2" x14ac:dyDescent="0.45">
      <c r="A78" t="s">
        <v>60</v>
      </c>
      <c r="B78" t="s">
        <v>196</v>
      </c>
    </row>
    <row r="79" spans="1:2" x14ac:dyDescent="0.45">
      <c r="A79" t="s">
        <v>63</v>
      </c>
      <c r="B79" t="s">
        <v>197</v>
      </c>
    </row>
    <row r="80" spans="1:2" x14ac:dyDescent="0.45">
      <c r="A80" t="s">
        <v>68</v>
      </c>
      <c r="B80" t="s">
        <v>198</v>
      </c>
    </row>
    <row r="81" spans="1:2" x14ac:dyDescent="0.45">
      <c r="A81" t="s">
        <v>73</v>
      </c>
      <c r="B81" t="s">
        <v>199</v>
      </c>
    </row>
    <row r="82" spans="1:2" x14ac:dyDescent="0.45">
      <c r="A82" t="s">
        <v>78</v>
      </c>
      <c r="B82" t="s">
        <v>200</v>
      </c>
    </row>
    <row r="83" spans="1:2" x14ac:dyDescent="0.45">
      <c r="A83" t="s">
        <v>83</v>
      </c>
      <c r="B83" t="s">
        <v>201</v>
      </c>
    </row>
    <row r="84" spans="1:2" x14ac:dyDescent="0.45">
      <c r="A84" t="s">
        <v>87</v>
      </c>
      <c r="B84" t="s">
        <v>202</v>
      </c>
    </row>
    <row r="85" spans="1:2" x14ac:dyDescent="0.45">
      <c r="A85" t="s">
        <v>90</v>
      </c>
      <c r="B85" t="s">
        <v>203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2021-07-03T06:25:19Z</dcterms:created>
  <dcterms:modified xsi:type="dcterms:W3CDTF">2021-07-10T09:23:27Z</dcterms:modified>
</cp:coreProperties>
</file>