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filterPrivacy="1" codeName="ThisWorkbook"/>
  <xr:revisionPtr revIDLastSave="0" documentId="8_{B8137B24-A4A3-4D71-BEC9-CA47615E8693}" xr6:coauthVersionLast="47" xr6:coauthVersionMax="47" xr10:uidLastSave="{00000000-0000-0000-0000-000000000000}"/>
  <bookViews>
    <workbookView xWindow="-108" yWindow="-108" windowWidth="23256" windowHeight="12576" activeTab="1" xr2:uid="{00000000-000D-0000-FFFF-FFFF00000000}"/>
  </bookViews>
  <sheets>
    <sheet name="ProjectSchedule" sheetId="11" r:id="rId1"/>
    <sheet name="Responsables Tareas" sheetId="13" r:id="rId2"/>
    <sheet name="Acerca de" sheetId="12" r:id="rId3"/>
  </sheets>
  <externalReferences>
    <externalReference r:id="rId4"/>
  </externalReferences>
  <definedNames>
    <definedName name="hoy" localSheetId="0">TODAY()</definedName>
    <definedName name="Inicio_del_proyecto" localSheetId="1">[1]ProjectSchedule!$D$3</definedName>
    <definedName name="Inicio_del_proyecto">ProjectSchedule!$E$3</definedName>
    <definedName name="Semana_para_mostrar" localSheetId="1">[1]ProjectSchedule!$D$4</definedName>
    <definedName name="Semana_para_mostrar">ProjectSchedule!$E$4</definedName>
    <definedName name="task_end" localSheetId="0">ProjectSchedule!$F1</definedName>
    <definedName name="task_progress" localSheetId="0">ProjectSchedule!$C1</definedName>
    <definedName name="task_start" localSheetId="0">ProjectSchedule!$E1</definedName>
    <definedName name="_xlnm.Print_Titles" localSheetId="0">ProjectSchedule!$4:$6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2" i="11" l="1"/>
  <c r="B11" i="11"/>
  <c r="B22" i="11"/>
  <c r="B21" i="11"/>
  <c r="B20" i="11"/>
  <c r="B19" i="11"/>
  <c r="J5" i="13"/>
  <c r="H5" i="13"/>
  <c r="H6" i="13"/>
  <c r="H8" i="13"/>
  <c r="H9" i="13"/>
  <c r="B29" i="11"/>
  <c r="B30" i="11"/>
  <c r="B31" i="11"/>
  <c r="B28" i="11"/>
  <c r="B26" i="11"/>
  <c r="B25" i="11"/>
  <c r="B17" i="11"/>
  <c r="B18" i="11"/>
  <c r="B23" i="11"/>
  <c r="B16" i="11"/>
  <c r="B10" i="11"/>
  <c r="B13" i="11"/>
  <c r="B14" i="11"/>
  <c r="B9" i="11"/>
  <c r="B27" i="11"/>
  <c r="B24" i="11"/>
  <c r="B15" i="11"/>
  <c r="B8" i="11"/>
  <c r="H4" i="13"/>
  <c r="H11" i="13"/>
  <c r="H7" i="11"/>
  <c r="E9" i="11" l="1"/>
  <c r="I5" i="11" l="1"/>
  <c r="H33" i="11"/>
  <c r="H32" i="11"/>
  <c r="H31" i="11"/>
  <c r="H30" i="11"/>
  <c r="H29" i="11"/>
  <c r="H27" i="11"/>
  <c r="H25" i="11"/>
  <c r="H24" i="11"/>
  <c r="H15" i="11"/>
  <c r="H8" i="11"/>
  <c r="H9" i="11" l="1"/>
  <c r="I6" i="11"/>
  <c r="H28" i="11" l="1"/>
  <c r="H26" i="11"/>
  <c r="H10" i="11"/>
  <c r="H16" i="11"/>
  <c r="H14" i="11"/>
  <c r="J5" i="11"/>
  <c r="K5" i="11" s="1"/>
  <c r="L5" i="11" s="1"/>
  <c r="M5" i="11" s="1"/>
  <c r="N5" i="11" s="1"/>
  <c r="O5" i="11" s="1"/>
  <c r="P5" i="11" s="1"/>
  <c r="I4" i="11"/>
  <c r="H17" i="11" l="1"/>
  <c r="H11" i="11"/>
  <c r="H13" i="11"/>
  <c r="P4" i="11"/>
  <c r="Q5" i="11"/>
  <c r="R5" i="11" s="1"/>
  <c r="S5" i="11" s="1"/>
  <c r="T5" i="11" s="1"/>
  <c r="U5" i="11" s="1"/>
  <c r="V5" i="11" s="1"/>
  <c r="W5" i="11" s="1"/>
  <c r="J6" i="11"/>
  <c r="H18" i="11" l="1"/>
  <c r="W4" i="1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AZ5" i="11" l="1"/>
  <c r="AY4" i="11"/>
  <c r="S6" i="11" s="1"/>
  <c r="AX6" i="11"/>
  <c r="T6" i="11"/>
  <c r="AY6" i="11" l="1"/>
  <c r="BA5" i="11"/>
  <c r="AZ6" i="11"/>
  <c r="U6" i="11"/>
  <c r="BA6" i="11" l="1"/>
  <c r="BB5" i="11"/>
  <c r="V6" i="11"/>
  <c r="BB6" i="11" l="1"/>
  <c r="BC5" i="11"/>
  <c r="W6" i="11"/>
  <c r="BC6" i="11" l="1"/>
  <c r="BD5" i="11"/>
  <c r="X6" i="11"/>
  <c r="BE5" i="11" l="1"/>
  <c r="BD6" i="11"/>
  <c r="Y6" i="11"/>
  <c r="BE6" i="11" l="1"/>
  <c r="BF5" i="11"/>
  <c r="BF6" i="11" l="1"/>
  <c r="BG5" i="11"/>
  <c r="BF4" i="11"/>
  <c r="Z6" i="11" s="1"/>
  <c r="AA6" i="11"/>
  <c r="BG6" i="11" l="1"/>
  <c r="BH5" i="11"/>
  <c r="AB6" i="11"/>
  <c r="BI5" i="11" l="1"/>
  <c r="BH6" i="11"/>
  <c r="AC6" i="11"/>
  <c r="BJ5" i="11" l="1"/>
  <c r="BI6" i="11"/>
  <c r="AD6" i="11"/>
  <c r="BK5" i="11" l="1"/>
  <c r="BJ6" i="11"/>
  <c r="AE6" i="11"/>
  <c r="BL5" i="11" l="1"/>
  <c r="BM5" i="11" s="1"/>
  <c r="BK6" i="11"/>
  <c r="AF6" i="11"/>
  <c r="BN5" i="11" l="1"/>
  <c r="BM4" i="11"/>
  <c r="BM6" i="11"/>
  <c r="BL6" i="11"/>
  <c r="AG6" i="11"/>
  <c r="BO5" i="11" l="1"/>
  <c r="BN6" i="11"/>
  <c r="AH6" i="11"/>
  <c r="BO6" i="11" l="1"/>
  <c r="BP5" i="11"/>
  <c r="AI6" i="11"/>
  <c r="BQ5" i="11" l="1"/>
  <c r="BP6" i="11"/>
  <c r="AJ6" i="11"/>
  <c r="BR5" i="11" l="1"/>
  <c r="BQ6" i="11"/>
  <c r="AK6" i="11"/>
  <c r="BR6" i="11" l="1"/>
  <c r="BS5" i="11"/>
  <c r="AL6" i="11"/>
  <c r="BS6" i="11" l="1"/>
  <c r="BT5" i="11"/>
  <c r="AM6" i="11"/>
  <c r="BU5" i="11" l="1"/>
  <c r="BT6" i="11"/>
  <c r="BT4" i="11"/>
  <c r="AN6" i="11"/>
  <c r="BU6" i="11" l="1"/>
  <c r="BV5" i="11"/>
  <c r="AO6" i="11"/>
  <c r="BV6" i="11" l="1"/>
  <c r="BW5" i="11"/>
  <c r="AP6" i="11"/>
  <c r="BX5" i="11" l="1"/>
  <c r="BW6" i="11"/>
  <c r="AQ6" i="11"/>
  <c r="BY5" i="11" l="1"/>
  <c r="BX6" i="11"/>
  <c r="AR6" i="11"/>
  <c r="BY6" i="11" l="1"/>
  <c r="BZ5" i="11"/>
  <c r="BZ6" i="11" l="1"/>
  <c r="CA5" i="11"/>
  <c r="CB5" i="11" l="1"/>
  <c r="CA6" i="11"/>
  <c r="CA4" i="11"/>
  <c r="CC5" i="11" l="1"/>
  <c r="CB6" i="11"/>
  <c r="CD5" i="11" l="1"/>
  <c r="CC6" i="11"/>
  <c r="CE5" i="11" l="1"/>
  <c r="CD6" i="11"/>
  <c r="CF5" i="11" l="1"/>
  <c r="CE6" i="11"/>
  <c r="CF6" i="11" l="1"/>
  <c r="CG5" i="11"/>
  <c r="CG6" i="11" l="1"/>
  <c r="CH5" i="11"/>
  <c r="CI5" i="11" l="1"/>
  <c r="CH6" i="11"/>
  <c r="CH4" i="11"/>
  <c r="CJ5" i="11" l="1"/>
  <c r="CI6" i="11"/>
  <c r="CK5" i="11" l="1"/>
  <c r="CJ6" i="11"/>
  <c r="CL5" i="11" l="1"/>
  <c r="CK6" i="11"/>
  <c r="CM5" i="11" l="1"/>
  <c r="CL6" i="11"/>
  <c r="CM6" i="11" l="1"/>
  <c r="CN5" i="11"/>
  <c r="CN6" i="11" l="1"/>
  <c r="CO5" i="11"/>
  <c r="CP5" i="11" l="1"/>
  <c r="CO4" i="11"/>
  <c r="CO6" i="11"/>
  <c r="CQ5" i="11" l="1"/>
  <c r="CP6" i="11"/>
  <c r="CR5" i="11" l="1"/>
  <c r="CQ6" i="11"/>
  <c r="CS5" i="11" l="1"/>
  <c r="CR6" i="11"/>
  <c r="CS6" i="11" l="1"/>
  <c r="CT5" i="11"/>
  <c r="CT6" i="11" l="1"/>
  <c r="CU5" i="11"/>
  <c r="CU6" i="11" l="1"/>
  <c r="CV5" i="11"/>
  <c r="CW5" i="11" l="1"/>
  <c r="CV4" i="11"/>
  <c r="CV6" i="11"/>
  <c r="CW6" i="11" l="1"/>
  <c r="CX5" i="11"/>
  <c r="CX6" i="11" l="1"/>
  <c r="CY5" i="11"/>
  <c r="CZ5" i="11" l="1"/>
  <c r="CY6" i="11"/>
  <c r="DA5" i="11" l="1"/>
  <c r="CZ6" i="11"/>
  <c r="DA6" i="11" l="1"/>
  <c r="DB5" i="11"/>
  <c r="DB6" i="11" l="1"/>
  <c r="DC5" i="11"/>
  <c r="DC6" i="11" l="1"/>
  <c r="DD5" i="11"/>
  <c r="DC4" i="11"/>
  <c r="DD6" i="11" l="1"/>
  <c r="DE5" i="11"/>
  <c r="DF5" i="11" l="1"/>
  <c r="DE6" i="11"/>
  <c r="DF6" i="11" l="1"/>
  <c r="DG5" i="11"/>
  <c r="DH5" i="11" l="1"/>
  <c r="DG6" i="11"/>
  <c r="DI5" i="11" l="1"/>
  <c r="DI6" i="11" s="1"/>
  <c r="DH6" i="11"/>
  <c r="H22" i="11"/>
  <c r="E23" i="11"/>
  <c r="H23" i="11" s="1"/>
</calcChain>
</file>

<file path=xl/sharedStrings.xml><?xml version="1.0" encoding="utf-8"?>
<sst xmlns="http://schemas.openxmlformats.org/spreadsheetml/2006/main" count="106" uniqueCount="69">
  <si>
    <t>Cree una programación para un proyecto en esta hoja de cálculo.
Escriba el título de este proyecto en la celda B1. 
Para obtener información sobre cómo usar esta hoja de cálculo, incluidas las instrucciones para lectores de pantalla y el nombre del autor de este libro, vea la hoja de cálculo Información.
Desplácese hacia abajo por la columna A para escuchar más instrucciones.</t>
  </si>
  <si>
    <t>GRÁFICO GANTT SIMPLE de Vertex42.com</t>
  </si>
  <si>
    <t>Escriba el nombre de la compañía en la celda B2.</t>
  </si>
  <si>
    <t>https://www.vertex42.com/ExcelTemplates/simple-gantt-chart.html</t>
  </si>
  <si>
    <t>Escriba el nombre del responsable del proyecto en la celda B3. Escriba la fecha de comienzo del proyecto en la celda E3. Inicio del proyecto: la etiqueta se encuentra en la celda C3.</t>
  </si>
  <si>
    <t>La semana que se muestra en la celda E4 representa la semana inicial para mostrar en la programación del proyecto en la celda I4. La fecha de inicio del proyecto se considera la semana 1. Para cambiar semana que se muestra, simplemente escriba un número de semana nuevo en la celda E4.
La fecha de inicio de cada semana, comenzando por la semana mostrada en la celda E4, comienza en la celda I4 y se calcula automáticamente. Hay 8 semanas representadas en esta vista desde la celda I4 hasta la celda BF4.
No debería modificar estas celdas.
La etiqueta de la semana para mostrar se encuentra en la celda C4.</t>
  </si>
  <si>
    <t>Las celdas I5 a BL5 contienen el número de días de la semana representado en el bloque de celdas encima de cada celda de fecha y se calculan automáticamente.
No debería modificar estas celdas.
La fecha actual está rodeada con una línea roja (hex. AD3815) desde la fecha actual en la fila 5 hasta toda la columna de fechas y el fin de la programación del proyecto.</t>
  </si>
  <si>
    <t>Esta fila contiene los encabezados de la programación del proyecto posterior debajo de estos. 
Navegue desde la celda B6 a BL 6 para escuchar el contenido. La primera letra de cada día de la semana de la fecha encima de ese encabezado empieza en la celda I6 y continúa hasta la celda BL6.
Todo el gráficos de escala de tiempo del proyecto está generados automáticamente en función de las fechas de inicio y finalización especificadas, con formatos condicionales.
No modifique el contenido de las celdas en las columnas después de la columna I comenzando por la celda I7.</t>
  </si>
  <si>
    <t>TAREA</t>
  </si>
  <si>
    <t>PROGRESO</t>
  </si>
  <si>
    <t>INICIO</t>
  </si>
  <si>
    <t>FIN</t>
  </si>
  <si>
    <t>DÍAS</t>
  </si>
  <si>
    <t xml:space="preserve">No elimine esta fila. Esta fila está oculta para conservar una fórmula que se usa para resaltar el día actual dentro de la programación del proyecto. </t>
  </si>
  <si>
    <t>La celda B8 contiene el título de ejemplo de la Fase 1. 
Escriba un nuevo título en la celda B8.
Escriba un nombre para asignar la fase, si se aplica para el proyecto, en la celda C8.
Escriba el progreso de la fase completa, si se aplica para el proyecto, en la celda D8.
Escriba las fechas de inicio y finalización de la fase completa, si se aplica para el proyecto, en las celdas E8 y F8. 
El gráfico de Gantt rellena automáticamente las fechas adecuadas y aplica un sombreado según el progreso especificado.
Para eliminar la fase y trabajar solo con las tareas, elimine esta fila.</t>
  </si>
  <si>
    <t xml:space="preserve">La celda B9 contiene la tarea de ejemplo "Tarea 1". 
Escriba un nuevo nombre de tarea en la celda B9.
Escriba una persona a la que asignar la tarea en la celda C9.
Escriba el progreso de la tarea en la celda D9. Aparece una barra de progreso en la celda y se sombrea según el número de la celda. Por ejemplo, un progreso del 50 por ciento aplicaría sombreado a la mitad de la celda.
Escriba la fecha de inicio de la tarea en la celda E9.
Escriba la fecha de finalización de la tarea en la celda F9.
Aparece una barra de estado con sombreado para las fechas especificadas en bloques comenzando desde la celda I9 hasta la BL9. </t>
  </si>
  <si>
    <t>Las filas de la 10 a la 13 repiten el patrón de la fila 9. 
Repita las instrucciones de la celda A9 para todas las filas de tareas en esta hoja de cálculo. Sobrescriba los datos de ejemplo.
Un ejemplo de otra fase empieza en la celda A14. 
Continue escribiendo tareas en las celdas de la A10 a la A13 o vaya a la celda A14 para obtener más información.</t>
  </si>
  <si>
    <t>La celda a la derecha contiene el título de ejemplo de la Fase 2. 
Puede crear una nueva fase en cualquier momento en la columna B. Esta programación de proyecto no necesita fases. Para quitar la fase, basta con eliminar la fila.
Para crear un bloque de fase nuevo en esta fila, escriba un nuevo título en la celda a la derecha.
Para continuar agregando tareas a la fase anterior, escriba una nueva fila encima de esta y rellene los datos de la tarea como se explica en la celda A9.
Actualice los detalles de la fase en la celda a la derecha como se explica en la celda A8.
Continúe navegando por las celdas de la columna A para obtener más información.
Si no ha agregado nuevas filas en esta hoja de cálculo, verá que se han creado automáticamente 2 bloques de fase de ejemplo adicionales en las celdas B20 y B26. En caso contrario, desplácese por las celdas de la columna A para buscar los bloques adicionales. 
Repita las instrucciones de las celdas A8 y A9 cuando lo necesite.</t>
  </si>
  <si>
    <t>Bloque de título fase de ejemplo</t>
  </si>
  <si>
    <t>Esta es una fila vacía.</t>
  </si>
  <si>
    <t>Esta fila indica el final de la programación del proyecto. NO escriba nada en esta fila. 
Inserte nuevas filas encima de ésta para continuar creando la programación del proyecto.</t>
  </si>
  <si>
    <t>Inserte nuevas filas ENCIMA de ésta</t>
  </si>
  <si>
    <t>María Gómez</t>
  </si>
  <si>
    <t>María Verdú</t>
  </si>
  <si>
    <t xml:space="preserve">Ainhoa </t>
  </si>
  <si>
    <t>Blasco</t>
  </si>
  <si>
    <t>Josema</t>
  </si>
  <si>
    <t>Entrega</t>
  </si>
  <si>
    <t>X</t>
  </si>
  <si>
    <t>HOY</t>
  </si>
  <si>
    <t>Información sobre esta plantilla</t>
  </si>
  <si>
    <t>Esta plantilla proporciona una forma sencilla de crear un diagrama de Gantt para ayudarle a visualizar su proyecto y realizar un seguimiento de este. Simplemente escriba sus tareas y fechas de inicio y finalización, no necesita fórmulas. Las barras del gráfico de Gantt representan la duración de la tarea y se muestran con formato condicional. Para insertar nuevas tareas, inserte filas nuevas.</t>
  </si>
  <si>
    <t>Guía para lectores de pantalla</t>
  </si>
  <si>
    <t>Hay 2 hojas de cálculo en este libro. 
ParteDeHoras
Información
Las instrucciones de las hojas de cálculo se encuentran en la columna A de cada hoja, a partir de la celda A1. Están escritas con texto oculto. Cada paso le guiará a través de la información de esa fila. Los pasos posteriores continúan en la celda A2, A3, y así sucesivamente, a menos que se indique de forma explícita. Por ejemplo, el texto de una instrucción podría ser “Vaya a la celda A6” para continuar con el siguiente paso. 
Este texto oculto no se imprimirá.
Para quitar las instrucciones de la hoja de cálculo, es suficiente con eliminar la columna A.</t>
  </si>
  <si>
    <t>Ayuda adicional</t>
  </si>
  <si>
    <t>Haga clic en el vínculo siguiente para visitar vertex42.com y obtener más información sobre cómo usar esta plantilla, como la forma de calcular los días laborales, crear dependencias de tareas, cambiar los colores de las barras, agregar una barra de desplazamiento para que sea más fácil cambiar la semana que se muestra, ampliar el intervalo de fechas que se muestran en el gráfico, etcétera.</t>
  </si>
  <si>
    <t>Cómo usar el gráfico de Gantt simple</t>
  </si>
  <si>
    <t>Más plantillas de administración de proyectos</t>
  </si>
  <si>
    <t>Visite Vertex42.com para descargar otras plantillas de administración de proyectos, como distintas programaciones de proyectos, diagramas de Gantt, listas de tareas, etcétera.</t>
  </si>
  <si>
    <t>Plantillas de administración de proyectos</t>
  </si>
  <si>
    <t>Información sobre Vertex42</t>
  </si>
  <si>
    <t>Vertex42.com ofrece más de 300 plantillas de hojas de cálculo de diseño profesional para empresas, hogares y centros educativos (la mayoría se puede descargar de forma gratuita). Su colección incluye una amplia variedad de calendarios, planificadores y programaciones, así como hojas de cálculo para las finanzas personales: para la administración de presupuestos, la reducción de deudas y la amortización de préstamos.</t>
  </si>
  <si>
    <t>Las empresas encontrarán plantillas de facturas, partes de horas, informes financieros, planificación de proyectos y plantillas para hacer un seguimiento del inventario. Los profesores y los estudiantes encontrarán recursos como programaciones de clases, libros de calificaciones y hojas de asistencia. Organice su vida familiar con planificadores de comidas, listas y registros de ejercicio. Cada plantilla ha sido cuidadosamente diseñada, perfeccionada y mejorada a lo largo del tiempo gracias a los comentarios de miles de usuarios.</t>
  </si>
  <si>
    <t>LUNG TREATMENT</t>
  </si>
  <si>
    <t>Proyecto III</t>
  </si>
  <si>
    <t>PLS</t>
  </si>
  <si>
    <t>RF</t>
  </si>
  <si>
    <t>LINEAR MODEL</t>
  </si>
  <si>
    <t>EXPLAIN VARIABLES</t>
  </si>
  <si>
    <t>MISSING VALUES</t>
  </si>
  <si>
    <t>DATA PREPARATION</t>
  </si>
  <si>
    <t>PCA + AED</t>
  </si>
  <si>
    <t>METING SONIA AND TERESA</t>
  </si>
  <si>
    <t>ODS</t>
  </si>
  <si>
    <t>PLS - RETAKE</t>
  </si>
  <si>
    <t>PLS -DA</t>
  </si>
  <si>
    <t>XGBOOST</t>
  </si>
  <si>
    <t>DATA PREPARATION 2</t>
  </si>
  <si>
    <t>SURVIVAL MODEL</t>
  </si>
  <si>
    <t>PREDICTIVE MODELS</t>
  </si>
  <si>
    <t>DATA PREPROCESSING</t>
  </si>
  <si>
    <t>M2 - REPORT</t>
  </si>
  <si>
    <t>M1 -REPORT</t>
  </si>
  <si>
    <t>G1</t>
  </si>
  <si>
    <t>REPORT</t>
  </si>
  <si>
    <t>PRESENTATION</t>
  </si>
  <si>
    <t>POSTER</t>
  </si>
  <si>
    <t>Group 7</t>
  </si>
  <si>
    <t>REPOSITORY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</si>
</sst>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42" formatCode="_-* #,##0\ &quot;€&quot;_-;\-* #,##0\ &quot;€&quot;_-;_-* &quot;-&quot;\ &quot;€&quot;_-;_-@_-"/>
    <numFmt numFmtId="44" formatCode="_-* #,##0.00\ &quot;€&quot;_-;\-* #,##0.00\ &quot;€&quot;_-;_-* &quot;-&quot;??\ &quot;€&quot;_-;_-@_-"/>
    <numFmt numFmtId="164" formatCode="_(* #,##0_);_(* \(#,##0\);_(* &quot;-&quot;_);_(@_)"/>
    <numFmt numFmtId="165" formatCode="_(* #,##0.00_);_(* \(#,##0.00\);_(* &quot;-&quot;??_);_(@_)"/>
    <numFmt numFmtId="166" formatCode="ddd\,\ m/d/yyyy"/>
    <numFmt numFmtId="167" formatCode="[$-C0A]d\ &quot;de&quot;\ mmmm\ &quot;de&quot;\ yyyy;@"/>
    <numFmt numFmtId="168" formatCode="d\-m\-yy;@"/>
    <numFmt numFmtId="169" formatCode="d"/>
  </numFmts>
  <fonts count="35" x14ac:knownFonts="1">
    <font>
      <sz val="11"/>
      <color theme="1"/>
      <name val="Calibri"/>
      <family val="2"/>
      <scheme val="min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sz val="10"/>
      <name val="Arial"/>
      <family val="2"/>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6"/>
      <color rgb="FFFF0000"/>
      <name val="Calibri"/>
      <family val="2"/>
      <scheme val="minor"/>
    </font>
  </fonts>
  <fills count="47">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theme="0"/>
        <bgColor indexed="64"/>
      </patternFill>
    </fill>
  </fills>
  <borders count="3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right/>
      <top/>
      <bottom style="thin">
        <color indexed="64"/>
      </bottom>
      <diagonal/>
    </border>
    <border>
      <left style="medium">
        <color indexed="64"/>
      </left>
      <right/>
      <top/>
      <bottom style="thin">
        <color indexed="64"/>
      </bottom>
      <diagonal/>
    </border>
    <border>
      <left style="thin">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54">
    <xf numFmtId="0" fontId="0" fillId="0" borderId="0"/>
    <xf numFmtId="0" fontId="2" fillId="0" borderId="0" applyNumberFormat="0" applyFill="0" applyBorder="0" applyAlignment="0" applyProtection="0">
      <alignment vertical="top"/>
      <protection locked="0"/>
    </xf>
    <xf numFmtId="9" fontId="8" fillId="0" borderId="0" applyFont="0" applyFill="0" applyBorder="0" applyAlignment="0" applyProtection="0"/>
    <xf numFmtId="0" fontId="19" fillId="0" borderId="0"/>
    <xf numFmtId="165" fontId="8" fillId="0" borderId="3" applyFont="0" applyFill="0" applyAlignment="0" applyProtection="0"/>
    <xf numFmtId="0" fontId="12" fillId="0" borderId="0" applyNumberFormat="0" applyFill="0" applyBorder="0" applyAlignment="0" applyProtection="0"/>
    <xf numFmtId="0" fontId="9" fillId="0" borderId="0" applyNumberFormat="0" applyFill="0" applyAlignment="0" applyProtection="0"/>
    <xf numFmtId="0" fontId="9" fillId="0" borderId="0" applyNumberFormat="0" applyFill="0" applyProtection="0">
      <alignment vertical="top"/>
    </xf>
    <xf numFmtId="0" fontId="8" fillId="0" borderId="0" applyNumberFormat="0" applyFill="0" applyProtection="0">
      <alignment horizontal="right" indent="1"/>
    </xf>
    <xf numFmtId="166" fontId="8" fillId="0" borderId="3">
      <alignment horizontal="center" vertical="center"/>
    </xf>
    <xf numFmtId="168" fontId="8" fillId="0" borderId="2" applyFill="0">
      <alignment horizontal="center" vertical="center"/>
    </xf>
    <xf numFmtId="0" fontId="8" fillId="0" borderId="2" applyFill="0">
      <alignment horizontal="center" vertical="center"/>
    </xf>
    <xf numFmtId="0" fontId="8" fillId="0" borderId="2" applyFill="0">
      <alignment horizontal="left" vertical="center" indent="2"/>
    </xf>
    <xf numFmtId="0" fontId="22" fillId="0" borderId="0" applyNumberFormat="0" applyFill="0" applyBorder="0" applyAlignment="0" applyProtection="0"/>
    <xf numFmtId="164" fontId="8" fillId="0" borderId="0" applyFont="0" applyFill="0" applyBorder="0" applyAlignment="0" applyProtection="0"/>
    <xf numFmtId="44" fontId="8" fillId="0" borderId="0" applyFont="0" applyFill="0" applyBorder="0" applyAlignment="0" applyProtection="0"/>
    <xf numFmtId="42" fontId="8" fillId="0" borderId="0" applyFont="0" applyFill="0" applyBorder="0" applyAlignment="0" applyProtection="0"/>
    <xf numFmtId="0" fontId="23" fillId="0" borderId="0" applyNumberFormat="0" applyFill="0" applyBorder="0" applyAlignment="0" applyProtection="0"/>
    <xf numFmtId="0" fontId="24" fillId="14" borderId="0" applyNumberFormat="0" applyBorder="0" applyAlignment="0" applyProtection="0"/>
    <xf numFmtId="0" fontId="25" fillId="15" borderId="0" applyNumberFormat="0" applyBorder="0" applyAlignment="0" applyProtection="0"/>
    <xf numFmtId="0" fontId="26" fillId="16" borderId="0" applyNumberFormat="0" applyBorder="0" applyAlignment="0" applyProtection="0"/>
    <xf numFmtId="0" fontId="27" fillId="17" borderId="11" applyNumberFormat="0" applyAlignment="0" applyProtection="0"/>
    <xf numFmtId="0" fontId="28" fillId="18" borderId="12" applyNumberFormat="0" applyAlignment="0" applyProtection="0"/>
    <xf numFmtId="0" fontId="29" fillId="18" borderId="11" applyNumberFormat="0" applyAlignment="0" applyProtection="0"/>
    <xf numFmtId="0" fontId="30" fillId="0" borderId="13" applyNumberFormat="0" applyFill="0" applyAlignment="0" applyProtection="0"/>
    <xf numFmtId="0" fontId="31" fillId="19" borderId="14" applyNumberFormat="0" applyAlignment="0" applyProtection="0"/>
    <xf numFmtId="0" fontId="32" fillId="0" borderId="0" applyNumberFormat="0" applyFill="0" applyBorder="0" applyAlignment="0" applyProtection="0"/>
    <xf numFmtId="0" fontId="8" fillId="20" borderId="15" applyNumberFormat="0" applyFont="0" applyAlignment="0" applyProtection="0"/>
    <xf numFmtId="0" fontId="33" fillId="0" borderId="0" applyNumberFormat="0" applyFill="0" applyBorder="0" applyAlignment="0" applyProtection="0"/>
    <xf numFmtId="0" fontId="5" fillId="0" borderId="16" applyNumberFormat="0" applyFill="0" applyAlignment="0" applyProtection="0"/>
    <xf numFmtId="0" fontId="19" fillId="21"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19" fillId="25"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28" borderId="0" applyNumberFormat="0" applyBorder="0" applyAlignment="0" applyProtection="0"/>
    <xf numFmtId="0" fontId="19" fillId="29"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8" fillId="32" borderId="0" applyNumberFormat="0" applyBorder="0" applyAlignment="0" applyProtection="0"/>
    <xf numFmtId="0" fontId="19" fillId="33" borderId="0" applyNumberFormat="0" applyBorder="0" applyAlignment="0" applyProtection="0"/>
    <xf numFmtId="0" fontId="8" fillId="34" borderId="0" applyNumberFormat="0" applyBorder="0" applyAlignment="0" applyProtection="0"/>
    <xf numFmtId="0" fontId="8" fillId="35" borderId="0" applyNumberFormat="0" applyBorder="0" applyAlignment="0" applyProtection="0"/>
    <xf numFmtId="0" fontId="8" fillId="36" borderId="0" applyNumberFormat="0" applyBorder="0" applyAlignment="0" applyProtection="0"/>
    <xf numFmtId="0" fontId="19" fillId="37" borderId="0" applyNumberFormat="0" applyBorder="0" applyAlignment="0" applyProtection="0"/>
    <xf numFmtId="0" fontId="8" fillId="38" borderId="0" applyNumberFormat="0" applyBorder="0" applyAlignment="0" applyProtection="0"/>
    <xf numFmtId="0" fontId="8" fillId="39" borderId="0" applyNumberFormat="0" applyBorder="0" applyAlignment="0" applyProtection="0"/>
    <xf numFmtId="0" fontId="8" fillId="40" borderId="0" applyNumberFormat="0" applyBorder="0" applyAlignment="0" applyProtection="0"/>
    <xf numFmtId="0" fontId="19" fillId="41" borderId="0" applyNumberFormat="0" applyBorder="0" applyAlignment="0" applyProtection="0"/>
    <xf numFmtId="0" fontId="8" fillId="42" borderId="0" applyNumberFormat="0" applyBorder="0" applyAlignment="0" applyProtection="0"/>
    <xf numFmtId="0" fontId="8" fillId="43" borderId="0" applyNumberFormat="0" applyBorder="0" applyAlignment="0" applyProtection="0"/>
    <xf numFmtId="0" fontId="8" fillId="44" borderId="0" applyNumberFormat="0" applyBorder="0" applyAlignment="0" applyProtection="0"/>
  </cellStyleXfs>
  <cellXfs count="106">
    <xf numFmtId="0" fontId="0" fillId="0" borderId="0" xfId="0"/>
    <xf numFmtId="0" fontId="1" fillId="0" borderId="0" xfId="0" applyFont="1"/>
    <xf numFmtId="0" fontId="0" fillId="0" borderId="0" xfId="0" applyAlignment="1">
      <alignment vertical="center"/>
    </xf>
    <xf numFmtId="0" fontId="1"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6" fillId="13" borderId="1" xfId="0" applyFont="1" applyFill="1" applyBorder="1" applyAlignment="1">
      <alignment horizontal="left" vertical="center" indent="1"/>
    </xf>
    <xf numFmtId="0" fontId="6" fillId="13" borderId="1" xfId="0" applyFont="1" applyFill="1" applyBorder="1" applyAlignment="1">
      <alignment horizontal="center" vertical="center" wrapText="1"/>
    </xf>
    <xf numFmtId="0" fontId="11" fillId="12" borderId="8" xfId="0" applyFont="1" applyFill="1" applyBorder="1" applyAlignment="1">
      <alignment horizontal="center" vertical="center" shrinkToFit="1"/>
    </xf>
    <xf numFmtId="9" fontId="4" fillId="0" borderId="2" xfId="2" applyFont="1" applyBorder="1" applyAlignment="1">
      <alignment horizontal="center" vertical="center"/>
    </xf>
    <xf numFmtId="0" fontId="4" fillId="0" borderId="2" xfId="0" applyFont="1" applyBorder="1" applyAlignment="1">
      <alignment horizontal="center" vertical="center"/>
    </xf>
    <xf numFmtId="9" fontId="4" fillId="8" borderId="2" xfId="2" applyFont="1" applyFill="1" applyBorder="1" applyAlignment="1">
      <alignment horizontal="center" vertical="center"/>
    </xf>
    <xf numFmtId="9" fontId="4" fillId="3" borderId="2" xfId="2" applyFont="1" applyFill="1" applyBorder="1" applyAlignment="1">
      <alignment horizontal="center" vertical="center"/>
    </xf>
    <xf numFmtId="9" fontId="4" fillId="9" borderId="2" xfId="2" applyFont="1" applyFill="1" applyBorder="1" applyAlignment="1">
      <alignment horizontal="center" vertical="center"/>
    </xf>
    <xf numFmtId="9" fontId="4" fillId="4" borderId="2" xfId="2" applyFont="1" applyFill="1" applyBorder="1" applyAlignment="1">
      <alignment horizontal="center" vertical="center"/>
    </xf>
    <xf numFmtId="9" fontId="4" fillId="6" borderId="2" xfId="2" applyFont="1" applyFill="1" applyBorder="1" applyAlignment="1">
      <alignment horizontal="center" vertical="center"/>
    </xf>
    <xf numFmtId="9" fontId="4" fillId="11" borderId="2" xfId="2" applyFont="1" applyFill="1" applyBorder="1" applyAlignment="1">
      <alignment horizontal="center" vertical="center"/>
    </xf>
    <xf numFmtId="9" fontId="4" fillId="5" borderId="2" xfId="2" applyFont="1" applyFill="1" applyBorder="1" applyAlignment="1">
      <alignment horizontal="center" vertical="center"/>
    </xf>
    <xf numFmtId="9" fontId="4" fillId="10" borderId="2" xfId="2" applyFont="1" applyFill="1" applyBorder="1" applyAlignment="1">
      <alignment horizontal="center" vertical="center"/>
    </xf>
    <xf numFmtId="0" fontId="7" fillId="2" borderId="2" xfId="0" applyFont="1" applyFill="1" applyBorder="1" applyAlignment="1">
      <alignment horizontal="left" vertical="center" indent="1"/>
    </xf>
    <xf numFmtId="9" fontId="4" fillId="2" borderId="2" xfId="2" applyFont="1" applyFill="1" applyBorder="1" applyAlignment="1">
      <alignment horizontal="center" vertical="center"/>
    </xf>
    <xf numFmtId="0" fontId="4"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1" fillId="0" borderId="0" xfId="0" applyFont="1" applyAlignment="1">
      <alignment horizontal="center" vertical="center"/>
    </xf>
    <xf numFmtId="0" fontId="1" fillId="0" borderId="0" xfId="0" applyFont="1" applyAlignment="1">
      <alignment vertical="top"/>
    </xf>
    <xf numFmtId="0" fontId="13" fillId="0" borderId="0" xfId="0" applyFont="1" applyAlignment="1">
      <alignment horizontal="left" vertical="center"/>
    </xf>
    <xf numFmtId="0" fontId="14" fillId="0" borderId="0" xfId="0" applyFont="1" applyAlignment="1">
      <alignment horizontal="left" vertical="center"/>
    </xf>
    <xf numFmtId="0" fontId="16" fillId="0" borderId="0" xfId="0" applyFont="1"/>
    <xf numFmtId="0" fontId="18" fillId="0" borderId="0" xfId="0" applyFont="1" applyAlignment="1">
      <alignment vertical="center"/>
    </xf>
    <xf numFmtId="0" fontId="17" fillId="0" borderId="0" xfId="0" applyFont="1" applyAlignment="1">
      <alignment horizontal="left" vertical="top" wrapText="1" indent="1"/>
    </xf>
    <xf numFmtId="0" fontId="1" fillId="0" borderId="0" xfId="0" applyFont="1" applyAlignment="1">
      <alignment horizontal="left" vertical="top"/>
    </xf>
    <xf numFmtId="0" fontId="15" fillId="0" borderId="0" xfId="0" applyFont="1" applyAlignment="1">
      <alignment vertical="top"/>
    </xf>
    <xf numFmtId="0" fontId="2" fillId="0" borderId="0" xfId="1" applyAlignment="1" applyProtection="1">
      <alignment horizontal="left" vertical="top"/>
    </xf>
    <xf numFmtId="0" fontId="0" fillId="0" borderId="0" xfId="0" applyAlignment="1">
      <alignment vertical="top" wrapText="1"/>
    </xf>
    <xf numFmtId="0" fontId="19" fillId="0" borderId="0" xfId="3"/>
    <xf numFmtId="0" fontId="19" fillId="0" borderId="0" xfId="3" applyAlignment="1">
      <alignment wrapText="1"/>
    </xf>
    <xf numFmtId="0" fontId="19" fillId="0" borderId="0" xfId="0" applyFont="1" applyAlignment="1">
      <alignment horizontal="center"/>
    </xf>
    <xf numFmtId="0" fontId="12" fillId="0" borderId="0" xfId="5" applyAlignment="1">
      <alignment horizontal="left"/>
    </xf>
    <xf numFmtId="0" fontId="9" fillId="0" borderId="0" xfId="6"/>
    <xf numFmtId="0" fontId="9" fillId="0" borderId="0" xfId="7">
      <alignment vertical="top"/>
    </xf>
    <xf numFmtId="0" fontId="8" fillId="3" borderId="2" xfId="12" applyFill="1">
      <alignment horizontal="left" vertical="center" indent="2"/>
    </xf>
    <xf numFmtId="0" fontId="8" fillId="4" borderId="2" xfId="12" applyFill="1">
      <alignment horizontal="left" vertical="center" indent="2"/>
    </xf>
    <xf numFmtId="0" fontId="8" fillId="11" borderId="2" xfId="12" applyFill="1">
      <alignment horizontal="left" vertical="center" indent="2"/>
    </xf>
    <xf numFmtId="0" fontId="8" fillId="10" borderId="2" xfId="12" applyFill="1">
      <alignment horizontal="left" vertical="center" indent="2"/>
    </xf>
    <xf numFmtId="0" fontId="8" fillId="0" borderId="2" xfId="12">
      <alignment horizontal="left" vertical="center" indent="2"/>
    </xf>
    <xf numFmtId="0" fontId="0" fillId="0" borderId="10" xfId="0" applyBorder="1"/>
    <xf numFmtId="0" fontId="20" fillId="0" borderId="0" xfId="0" applyFont="1"/>
    <xf numFmtId="0" fontId="21" fillId="0" borderId="0" xfId="1" applyFont="1" applyProtection="1">
      <alignment vertical="top"/>
    </xf>
    <xf numFmtId="0" fontId="4" fillId="0" borderId="0" xfId="0" applyFont="1" applyAlignment="1">
      <alignment vertical="top"/>
    </xf>
    <xf numFmtId="168" fontId="0" fillId="8" borderId="2" xfId="0" applyNumberFormat="1" applyFill="1" applyBorder="1" applyAlignment="1">
      <alignment horizontal="center" vertical="center"/>
    </xf>
    <xf numFmtId="168" fontId="4" fillId="8" borderId="2" xfId="0" applyNumberFormat="1" applyFont="1" applyFill="1" applyBorder="1" applyAlignment="1">
      <alignment horizontal="center" vertical="center"/>
    </xf>
    <xf numFmtId="168" fontId="0" fillId="9" borderId="2" xfId="0" applyNumberFormat="1" applyFill="1" applyBorder="1" applyAlignment="1">
      <alignment horizontal="center" vertical="center"/>
    </xf>
    <xf numFmtId="168" fontId="4" fillId="9" borderId="2" xfId="0" applyNumberFormat="1" applyFont="1" applyFill="1" applyBorder="1" applyAlignment="1">
      <alignment horizontal="center" vertical="center"/>
    </xf>
    <xf numFmtId="168" fontId="0" fillId="6" borderId="2" xfId="0" applyNumberFormat="1" applyFill="1" applyBorder="1" applyAlignment="1">
      <alignment horizontal="center" vertical="center"/>
    </xf>
    <xf numFmtId="168" fontId="4" fillId="6" borderId="2" xfId="0" applyNumberFormat="1" applyFont="1" applyFill="1" applyBorder="1" applyAlignment="1">
      <alignment horizontal="center" vertical="center"/>
    </xf>
    <xf numFmtId="168" fontId="8" fillId="11" borderId="2" xfId="10" applyFill="1">
      <alignment horizontal="center" vertical="center"/>
    </xf>
    <xf numFmtId="168" fontId="0" fillId="5" borderId="2" xfId="0" applyNumberFormat="1" applyFill="1" applyBorder="1" applyAlignment="1">
      <alignment horizontal="center" vertical="center"/>
    </xf>
    <xf numFmtId="168" fontId="4" fillId="5" borderId="2" xfId="0" applyNumberFormat="1" applyFont="1" applyFill="1" applyBorder="1" applyAlignment="1">
      <alignment horizontal="center" vertical="center"/>
    </xf>
    <xf numFmtId="168" fontId="3" fillId="2" borderId="2" xfId="0" applyNumberFormat="1" applyFont="1" applyFill="1" applyBorder="1" applyAlignment="1">
      <alignment horizontal="left" vertical="center"/>
    </xf>
    <xf numFmtId="168" fontId="4" fillId="2" borderId="2" xfId="0" applyNumberFormat="1" applyFont="1" applyFill="1" applyBorder="1" applyAlignment="1">
      <alignment horizontal="center" vertical="center"/>
    </xf>
    <xf numFmtId="0" fontId="8" fillId="0" borderId="7" xfId="8" applyBorder="1">
      <alignment horizontal="right" indent="1"/>
    </xf>
    <xf numFmtId="169" fontId="10" fillId="7" borderId="6" xfId="0" applyNumberFormat="1" applyFont="1" applyFill="1" applyBorder="1" applyAlignment="1">
      <alignment horizontal="center" vertical="center"/>
    </xf>
    <xf numFmtId="169" fontId="10" fillId="7" borderId="0" xfId="0" applyNumberFormat="1" applyFont="1" applyFill="1" applyAlignment="1">
      <alignment horizontal="center" vertical="center"/>
    </xf>
    <xf numFmtId="169" fontId="10" fillId="7" borderId="7" xfId="0" applyNumberFormat="1" applyFont="1" applyFill="1" applyBorder="1" applyAlignment="1">
      <alignment horizontal="center" vertical="center"/>
    </xf>
    <xf numFmtId="168" fontId="8" fillId="3" borderId="2" xfId="10" applyFill="1">
      <alignment horizontal="center" vertical="center"/>
    </xf>
    <xf numFmtId="168" fontId="8" fillId="4" borderId="2" xfId="10" applyFill="1">
      <alignment horizontal="center" vertical="center"/>
    </xf>
    <xf numFmtId="168" fontId="8" fillId="10" borderId="2" xfId="10" applyFill="1">
      <alignment horizontal="center" vertical="center"/>
    </xf>
    <xf numFmtId="168" fontId="8" fillId="0" borderId="2" xfId="10">
      <alignment horizontal="center" vertical="center"/>
    </xf>
    <xf numFmtId="0" fontId="0" fillId="0" borderId="0" xfId="0" applyAlignment="1">
      <alignment horizontal="center" vertical="center"/>
    </xf>
    <xf numFmtId="14" fontId="0" fillId="0" borderId="17" xfId="0" applyNumberFormat="1" applyBorder="1" applyAlignment="1">
      <alignment horizontal="center" vertical="center"/>
    </xf>
    <xf numFmtId="0" fontId="34" fillId="0" borderId="18" xfId="0" applyFont="1" applyBorder="1" applyAlignment="1">
      <alignment horizontal="center" vertical="center"/>
    </xf>
    <xf numFmtId="0" fontId="8" fillId="10" borderId="20" xfId="12" applyFill="1" applyBorder="1">
      <alignment horizontal="left" vertical="center" indent="2"/>
    </xf>
    <xf numFmtId="0" fontId="34" fillId="0" borderId="21" xfId="0" applyFont="1" applyBorder="1" applyAlignment="1">
      <alignment horizontal="center" vertical="center"/>
    </xf>
    <xf numFmtId="14" fontId="0" fillId="45" borderId="17" xfId="0" applyNumberFormat="1" applyFill="1" applyBorder="1" applyAlignment="1">
      <alignment horizontal="center" vertical="center"/>
    </xf>
    <xf numFmtId="0" fontId="0" fillId="45" borderId="18" xfId="0" applyFill="1" applyBorder="1"/>
    <xf numFmtId="0" fontId="0" fillId="45" borderId="19" xfId="0" applyFill="1" applyBorder="1"/>
    <xf numFmtId="0" fontId="5" fillId="5" borderId="20" xfId="0" applyFont="1" applyFill="1" applyBorder="1" applyAlignment="1">
      <alignment horizontal="left" vertical="center" indent="1"/>
    </xf>
    <xf numFmtId="0" fontId="8" fillId="11" borderId="20" xfId="12" applyFill="1" applyBorder="1">
      <alignment horizontal="left" vertical="center" indent="2"/>
    </xf>
    <xf numFmtId="0" fontId="5" fillId="6" borderId="20" xfId="0" applyFont="1" applyFill="1" applyBorder="1" applyAlignment="1">
      <alignment horizontal="left" vertical="center" indent="1"/>
    </xf>
    <xf numFmtId="0" fontId="8" fillId="4" borderId="20" xfId="12" applyFill="1" applyBorder="1">
      <alignment horizontal="left" vertical="center" indent="2"/>
    </xf>
    <xf numFmtId="0" fontId="5" fillId="9" borderId="20" xfId="0" applyFont="1" applyFill="1" applyBorder="1" applyAlignment="1">
      <alignment horizontal="left" vertical="center" indent="1"/>
    </xf>
    <xf numFmtId="0" fontId="8" fillId="3" borderId="20" xfId="12" applyFill="1" applyBorder="1">
      <alignment horizontal="left" vertical="center" indent="2"/>
    </xf>
    <xf numFmtId="0" fontId="32" fillId="45" borderId="17" xfId="0" applyFont="1" applyFill="1" applyBorder="1" applyAlignment="1">
      <alignment horizontal="center" vertical="center"/>
    </xf>
    <xf numFmtId="0" fontId="0" fillId="0" borderId="23" xfId="0" applyBorder="1" applyAlignment="1">
      <alignment horizontal="center"/>
    </xf>
    <xf numFmtId="0" fontId="0" fillId="0" borderId="24" xfId="0" applyBorder="1" applyAlignment="1">
      <alignment horizontal="center"/>
    </xf>
    <xf numFmtId="0" fontId="0" fillId="0" borderId="25" xfId="0" applyBorder="1" applyAlignment="1">
      <alignment horizontal="center"/>
    </xf>
    <xf numFmtId="0" fontId="5" fillId="8" borderId="26" xfId="0" applyFont="1" applyFill="1" applyBorder="1" applyAlignment="1">
      <alignment horizontal="left" vertical="center" indent="1"/>
    </xf>
    <xf numFmtId="0" fontId="2" fillId="8" borderId="2" xfId="1" applyFill="1" applyBorder="1" applyAlignment="1" applyProtection="1">
      <alignment horizontal="left" vertical="center" indent="1"/>
    </xf>
    <xf numFmtId="0" fontId="2" fillId="9" borderId="2" xfId="1" applyFill="1" applyBorder="1" applyAlignment="1" applyProtection="1">
      <alignment horizontal="left" vertical="center" indent="1"/>
    </xf>
    <xf numFmtId="0" fontId="2" fillId="6" borderId="2" xfId="1" applyFill="1" applyBorder="1" applyAlignment="1" applyProtection="1">
      <alignment horizontal="left" vertical="center" indent="1"/>
    </xf>
    <xf numFmtId="0" fontId="2" fillId="5" borderId="2" xfId="1" applyFill="1" applyBorder="1" applyAlignment="1" applyProtection="1">
      <alignment horizontal="left" vertical="center" indent="1"/>
    </xf>
    <xf numFmtId="0" fontId="34" fillId="2" borderId="22" xfId="0" applyFont="1" applyFill="1" applyBorder="1" applyAlignment="1">
      <alignment horizontal="center" vertical="center"/>
    </xf>
    <xf numFmtId="0" fontId="34" fillId="2" borderId="19" xfId="0" applyFont="1" applyFill="1" applyBorder="1" applyAlignment="1">
      <alignment horizontal="center" vertical="center"/>
    </xf>
    <xf numFmtId="0" fontId="34" fillId="2" borderId="27" xfId="0" applyFont="1" applyFill="1" applyBorder="1" applyAlignment="1">
      <alignment horizontal="center" vertical="center"/>
    </xf>
    <xf numFmtId="0" fontId="34" fillId="2" borderId="18" xfId="0" applyFont="1" applyFill="1" applyBorder="1" applyAlignment="1">
      <alignment horizontal="center" vertical="center"/>
    </xf>
    <xf numFmtId="0" fontId="34" fillId="2" borderId="28" xfId="0" applyFont="1" applyFill="1" applyBorder="1" applyAlignment="1">
      <alignment horizontal="center" vertical="center"/>
    </xf>
    <xf numFmtId="0" fontId="34" fillId="2" borderId="29" xfId="0" applyFont="1" applyFill="1" applyBorder="1" applyAlignment="1">
      <alignment horizontal="center" vertical="center"/>
    </xf>
    <xf numFmtId="0" fontId="0" fillId="0" borderId="30" xfId="0" applyBorder="1" applyAlignment="1">
      <alignment horizontal="center" vertical="center"/>
    </xf>
    <xf numFmtId="14" fontId="0" fillId="46" borderId="30" xfId="0" applyNumberFormat="1" applyFill="1" applyBorder="1" applyAlignment="1">
      <alignment horizontal="center" vertical="center"/>
    </xf>
    <xf numFmtId="167" fontId="0" fillId="7" borderId="4" xfId="0" applyNumberFormat="1" applyFill="1" applyBorder="1" applyAlignment="1">
      <alignment horizontal="left" vertical="center" wrapText="1" indent="1"/>
    </xf>
    <xf numFmtId="167" fontId="0" fillId="7" borderId="1" xfId="0" applyNumberFormat="1" applyFill="1" applyBorder="1" applyAlignment="1">
      <alignment horizontal="left" vertical="center" wrapText="1" indent="1"/>
    </xf>
    <xf numFmtId="167" fontId="0" fillId="7" borderId="5" xfId="0" applyNumberFormat="1" applyFill="1" applyBorder="1" applyAlignment="1">
      <alignment horizontal="left" vertical="center" wrapText="1" indent="1"/>
    </xf>
    <xf numFmtId="166" fontId="8" fillId="0" borderId="3" xfId="9">
      <alignment horizontal="center" vertical="center"/>
    </xf>
  </cellXfs>
  <cellStyles count="54">
    <cellStyle name="20% - Énfasis1" xfId="31" builtinId="30" customBuiltin="1"/>
    <cellStyle name="20% - Énfasis2" xfId="35" builtinId="34" customBuiltin="1"/>
    <cellStyle name="20% - Énfasis3" xfId="39" builtinId="38" customBuiltin="1"/>
    <cellStyle name="20% - Énfasis4" xfId="43" builtinId="42" customBuiltin="1"/>
    <cellStyle name="20% - Énfasis5" xfId="47" builtinId="46" customBuiltin="1"/>
    <cellStyle name="20% - Énfasis6" xfId="51" builtinId="50" customBuiltin="1"/>
    <cellStyle name="40% - Énfasis1" xfId="32" builtinId="31" customBuiltin="1"/>
    <cellStyle name="40% - Énfasis2" xfId="36" builtinId="35" customBuiltin="1"/>
    <cellStyle name="40% - Énfasis3" xfId="40" builtinId="39" customBuiltin="1"/>
    <cellStyle name="40% - Énfasis4" xfId="44" builtinId="43" customBuiltin="1"/>
    <cellStyle name="40% - Énfasis5" xfId="48" builtinId="47" customBuiltin="1"/>
    <cellStyle name="40% - Énfasis6" xfId="52" builtinId="51" customBuiltin="1"/>
    <cellStyle name="60% - Énfasis1" xfId="33" builtinId="32" customBuiltin="1"/>
    <cellStyle name="60% - Énfasis2" xfId="37" builtinId="36" customBuiltin="1"/>
    <cellStyle name="60% - Énfasis3" xfId="41" builtinId="40" customBuiltin="1"/>
    <cellStyle name="60% - Énfasis4" xfId="45" builtinId="44" customBuiltin="1"/>
    <cellStyle name="60% - Énfasis5" xfId="49" builtinId="48" customBuiltin="1"/>
    <cellStyle name="60% - Énfasis6" xfId="53" builtinId="52" customBuiltin="1"/>
    <cellStyle name="Bueno" xfId="18" builtinId="26" customBuiltin="1"/>
    <cellStyle name="Cálculo" xfId="23" builtinId="22" customBuiltin="1"/>
    <cellStyle name="Celda de comprobación" xfId="25" builtinId="23" customBuiltin="1"/>
    <cellStyle name="Celda vinculada" xfId="24" builtinId="24" customBuiltin="1"/>
    <cellStyle name="Encabezado 1" xfId="6" builtinId="16" customBuiltin="1"/>
    <cellStyle name="Encabezado 4" xfId="17" builtinId="19" customBuiltin="1"/>
    <cellStyle name="Énfasis1" xfId="30" builtinId="29" customBuiltin="1"/>
    <cellStyle name="Énfasis2" xfId="34" builtinId="33" customBuiltin="1"/>
    <cellStyle name="Énfasis3" xfId="38" builtinId="37" customBuiltin="1"/>
    <cellStyle name="Énfasis4" xfId="42" builtinId="41" customBuiltin="1"/>
    <cellStyle name="Énfasis5" xfId="46" builtinId="45" customBuiltin="1"/>
    <cellStyle name="Énfasis6" xfId="50" builtinId="49" customBuiltin="1"/>
    <cellStyle name="Entrada" xfId="21" builtinId="20" customBuiltin="1"/>
    <cellStyle name="Fecha" xfId="10" xr:uid="{229918B6-DD13-4F5A-97B9-305F7E002AA3}"/>
    <cellStyle name="Hipervínculo" xfId="1" builtinId="8" customBuiltin="1"/>
    <cellStyle name="Hipervínculo visitado" xfId="13" builtinId="9" customBuiltin="1"/>
    <cellStyle name="Incorrecto" xfId="19" builtinId="27" customBuiltin="1"/>
    <cellStyle name="Inicio del proyecto" xfId="9" xr:uid="{8EB8A09A-C31C-40A3-B2C1-9449520178B8}"/>
    <cellStyle name="Millares" xfId="4" builtinId="3" customBuiltin="1"/>
    <cellStyle name="Millares [0]" xfId="14" builtinId="6" customBuiltin="1"/>
    <cellStyle name="Moneda" xfId="15" builtinId="4" customBuiltin="1"/>
    <cellStyle name="Moneda [0]" xfId="16" builtinId="7" customBuiltin="1"/>
    <cellStyle name="Neutral" xfId="20" builtinId="28" customBuiltin="1"/>
    <cellStyle name="Nombre" xfId="11" xr:uid="{B2D3C1EE-6B41-4801-AAFC-C2274E49E503}"/>
    <cellStyle name="Normal" xfId="0" builtinId="0" customBuiltin="1"/>
    <cellStyle name="Notas" xfId="27" builtinId="10" customBuiltin="1"/>
    <cellStyle name="Porcentaje" xfId="2" builtinId="5" customBuiltin="1"/>
    <cellStyle name="Salida" xfId="22" builtinId="21" customBuiltin="1"/>
    <cellStyle name="Tarea" xfId="12" xr:uid="{6391D789-272B-4DD2-9BF3-2CDCF610FA41}"/>
    <cellStyle name="Texto de advertencia" xfId="26" builtinId="11" customBuiltin="1"/>
    <cellStyle name="Texto explicativo" xfId="28" builtinId="53" customBuiltin="1"/>
    <cellStyle name="Título" xfId="5" builtinId="15" customBuiltin="1"/>
    <cellStyle name="Título 2" xfId="7" builtinId="17" customBuiltin="1"/>
    <cellStyle name="Título 3" xfId="8" builtinId="18" customBuiltin="1"/>
    <cellStyle name="Total" xfId="29" builtinId="25" customBuiltin="1"/>
    <cellStyle name="zTextoOculto" xfId="3" xr:uid="{26E66EE6-E33F-4D77-BAE4-0FB4F5BBF673}"/>
  </cellStyles>
  <dxfs count="15">
    <dxf>
      <font>
        <color rgb="FFFF0000"/>
      </font>
      <fill>
        <patternFill>
          <bgColor theme="5" tint="0.79998168889431442"/>
        </patternFill>
      </fill>
    </dxf>
    <dxf>
      <font>
        <color rgb="FFFF0000"/>
      </font>
      <fill>
        <patternFill>
          <bgColor theme="5" tint="0.79998168889431442"/>
        </patternFill>
      </fill>
    </dxf>
    <dxf>
      <font>
        <color rgb="FFFF0000"/>
      </font>
      <fill>
        <patternFill>
          <bgColor theme="5" tint="0.79998168889431442"/>
        </patternFill>
      </fill>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ListaTareasPendientes" pivot="0" count="9" xr9:uid="{00000000-0011-0000-FFFF-FFFF00000000}">
      <tableStyleElement type="wholeTable" dxfId="14"/>
      <tableStyleElement type="headerRow" dxfId="13"/>
      <tableStyleElement type="totalRow" dxfId="12"/>
      <tableStyleElement type="firstColumn" dxfId="11"/>
      <tableStyleElement type="lastColumn" dxfId="10"/>
      <tableStyleElement type="firstRowStripe" dxfId="9"/>
      <tableStyleElement type="secondRowStripe" dxfId="8"/>
      <tableStyleElement type="firstColumnStripe" dxfId="7"/>
      <tableStyleElement type="secondColumnStripe" dxfId="6"/>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externalLink" Target="externalLinks/externalLink1.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Imagen 1" descr="Logotipo de Vertex42">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upvedues-my.sharepoint.com/personal/jmestmor_upv_edu_es/Documents/Gantt%20PROYECTO%20III.xlsx" TargetMode="External"/><Relationship Id="rId1" Type="http://schemas.openxmlformats.org/officeDocument/2006/relationships/externalLinkPath" Target="https://upvedues-my.sharepoint.com/personal/jmestmor_upv_edu_es/Documents/Gantt%20PROYECTO%20III.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driveId="b!nu5vLl1DSkq4VjAY7rHqCSBJ-r11SvVJroMvBNCii8WjvHZvDBQITbRKHa0R0rob" itemId="01F4PIPMD4F4J7OK7D6NFLGWXR4BRWC7F5">
      <xxl21:absoluteUrl r:id="rId2"/>
    </xxl21:alternateUrls>
    <sheetNames>
      <sheetName val="ProjectSchedule"/>
      <sheetName val="Acerca de"/>
    </sheetNames>
    <sheetDataSet>
      <sheetData sheetId="0">
        <row r="3">
          <cell r="D3">
            <v>45344</v>
          </cell>
        </row>
        <row r="4">
          <cell r="D4">
            <v>1</v>
          </cell>
        </row>
        <row r="9">
          <cell r="E9">
            <v>45347</v>
          </cell>
        </row>
        <row r="10">
          <cell r="E10">
            <v>45373</v>
          </cell>
        </row>
        <row r="11">
          <cell r="E11">
            <v>45377</v>
          </cell>
        </row>
        <row r="12">
          <cell r="E12">
            <v>45359</v>
          </cell>
        </row>
        <row r="13">
          <cell r="E13">
            <v>45355</v>
          </cell>
        </row>
        <row r="15">
          <cell r="E15">
            <v>45407</v>
          </cell>
        </row>
      </sheetData>
      <sheetData sheetId="1"/>
    </sheetDataSet>
  </externalBook>
</externalLink>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3.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DI35"/>
  <sheetViews>
    <sheetView showGridLines="0" showRuler="0" zoomScale="43" zoomScaleNormal="55" zoomScalePageLayoutView="70" workbookViewId="0">
      <pane ySplit="6" topLeftCell="A17" activePane="bottomLeft" state="frozen"/>
      <selection pane="bottomLeft" activeCell="CW5" sqref="CW5"/>
    </sheetView>
  </sheetViews>
  <sheetFormatPr baseColWidth="10" defaultColWidth="9.109375" defaultRowHeight="30" customHeight="1" x14ac:dyDescent="0.3"/>
  <cols>
    <col min="1" max="1" width="2.6640625" style="37" customWidth="1"/>
    <col min="2" max="2" width="29.44140625" customWidth="1"/>
    <col min="3" max="4" width="10.6640625" customWidth="1"/>
    <col min="5" max="5" width="10.44140625" style="4" customWidth="1"/>
    <col min="6" max="6" width="10.44140625" customWidth="1"/>
    <col min="7" max="7" width="2.6640625" customWidth="1"/>
    <col min="8" max="8" width="9.44140625" hidden="1" customWidth="1"/>
    <col min="9" max="113" width="3.33203125" customWidth="1"/>
  </cols>
  <sheetData>
    <row r="1" spans="1:113" ht="30" customHeight="1" x14ac:dyDescent="0.55000000000000004">
      <c r="A1" s="38" t="s">
        <v>0</v>
      </c>
      <c r="B1" s="40" t="s">
        <v>43</v>
      </c>
      <c r="C1" s="1"/>
      <c r="D1" s="1"/>
      <c r="E1" s="3"/>
      <c r="F1" s="26"/>
      <c r="H1" s="1"/>
      <c r="I1" s="49" t="s">
        <v>1</v>
      </c>
    </row>
    <row r="2" spans="1:113" ht="30" customHeight="1" x14ac:dyDescent="0.35">
      <c r="A2" s="37" t="s">
        <v>2</v>
      </c>
      <c r="B2" s="41" t="s">
        <v>44</v>
      </c>
      <c r="I2" s="50" t="s">
        <v>3</v>
      </c>
    </row>
    <row r="3" spans="1:113" ht="30" customHeight="1" x14ac:dyDescent="0.3">
      <c r="A3" s="37" t="s">
        <v>4</v>
      </c>
      <c r="B3" s="42" t="s">
        <v>67</v>
      </c>
      <c r="C3" s="63"/>
      <c r="D3" s="63"/>
      <c r="E3" s="105">
        <v>45344</v>
      </c>
      <c r="F3" s="105"/>
    </row>
    <row r="4" spans="1:113" ht="30" customHeight="1" x14ac:dyDescent="0.3">
      <c r="A4" s="38" t="s">
        <v>5</v>
      </c>
      <c r="C4" s="63"/>
      <c r="D4" s="63"/>
      <c r="E4" s="6">
        <v>1</v>
      </c>
      <c r="I4" s="102">
        <f>I5</f>
        <v>45341</v>
      </c>
      <c r="J4" s="103"/>
      <c r="K4" s="103"/>
      <c r="L4" s="103"/>
      <c r="M4" s="103"/>
      <c r="N4" s="103"/>
      <c r="O4" s="104"/>
      <c r="P4" s="102">
        <f>P5</f>
        <v>45348</v>
      </c>
      <c r="Q4" s="103"/>
      <c r="R4" s="103"/>
      <c r="S4" s="103"/>
      <c r="T4" s="103"/>
      <c r="U4" s="103"/>
      <c r="V4" s="104"/>
      <c r="W4" s="102">
        <f>W5</f>
        <v>45355</v>
      </c>
      <c r="X4" s="103"/>
      <c r="Y4" s="103"/>
      <c r="Z4" s="103"/>
      <c r="AA4" s="103"/>
      <c r="AB4" s="103"/>
      <c r="AC4" s="104"/>
      <c r="AD4" s="102">
        <f>AD5</f>
        <v>45362</v>
      </c>
      <c r="AE4" s="103"/>
      <c r="AF4" s="103"/>
      <c r="AG4" s="103"/>
      <c r="AH4" s="103"/>
      <c r="AI4" s="103"/>
      <c r="AJ4" s="104"/>
      <c r="AK4" s="102">
        <f>AK5</f>
        <v>45369</v>
      </c>
      <c r="AL4" s="103"/>
      <c r="AM4" s="103"/>
      <c r="AN4" s="103"/>
      <c r="AO4" s="103"/>
      <c r="AP4" s="103"/>
      <c r="AQ4" s="104"/>
      <c r="AR4" s="102">
        <f>AR5</f>
        <v>45376</v>
      </c>
      <c r="AS4" s="103"/>
      <c r="AT4" s="103"/>
      <c r="AU4" s="103"/>
      <c r="AV4" s="103"/>
      <c r="AW4" s="103"/>
      <c r="AX4" s="104"/>
      <c r="AY4" s="102">
        <f>AY5</f>
        <v>45383</v>
      </c>
      <c r="AZ4" s="103"/>
      <c r="BA4" s="103"/>
      <c r="BB4" s="103"/>
      <c r="BC4" s="103"/>
      <c r="BD4" s="103"/>
      <c r="BE4" s="104"/>
      <c r="BF4" s="102">
        <f>BF5</f>
        <v>45390</v>
      </c>
      <c r="BG4" s="103"/>
      <c r="BH4" s="103"/>
      <c r="BI4" s="103"/>
      <c r="BJ4" s="103"/>
      <c r="BK4" s="103"/>
      <c r="BL4" s="104"/>
      <c r="BM4" s="102">
        <f>BM5</f>
        <v>45397</v>
      </c>
      <c r="BN4" s="103"/>
      <c r="BO4" s="103"/>
      <c r="BP4" s="103"/>
      <c r="BQ4" s="103"/>
      <c r="BR4" s="103"/>
      <c r="BS4" s="104"/>
      <c r="BT4" s="102">
        <f>BT5</f>
        <v>45404</v>
      </c>
      <c r="BU4" s="103"/>
      <c r="BV4" s="103"/>
      <c r="BW4" s="103"/>
      <c r="BX4" s="103"/>
      <c r="BY4" s="103"/>
      <c r="BZ4" s="104"/>
      <c r="CA4" s="102">
        <f>CA5</f>
        <v>45411</v>
      </c>
      <c r="CB4" s="103"/>
      <c r="CC4" s="103"/>
      <c r="CD4" s="103"/>
      <c r="CE4" s="103"/>
      <c r="CF4" s="103"/>
      <c r="CG4" s="104"/>
      <c r="CH4" s="102">
        <f>CH5</f>
        <v>45418</v>
      </c>
      <c r="CI4" s="103"/>
      <c r="CJ4" s="103"/>
      <c r="CK4" s="103"/>
      <c r="CL4" s="103"/>
      <c r="CM4" s="103"/>
      <c r="CN4" s="104"/>
      <c r="CO4" s="102">
        <f>CO5</f>
        <v>45425</v>
      </c>
      <c r="CP4" s="103"/>
      <c r="CQ4" s="103"/>
      <c r="CR4" s="103"/>
      <c r="CS4" s="103"/>
      <c r="CT4" s="103"/>
      <c r="CU4" s="104"/>
      <c r="CV4" s="102">
        <f>CV5</f>
        <v>45432</v>
      </c>
      <c r="CW4" s="103"/>
      <c r="CX4" s="103"/>
      <c r="CY4" s="103"/>
      <c r="CZ4" s="103"/>
      <c r="DA4" s="103"/>
      <c r="DB4" s="104"/>
      <c r="DC4" s="102">
        <f>DC5</f>
        <v>45439</v>
      </c>
      <c r="DD4" s="103"/>
      <c r="DE4" s="103"/>
      <c r="DF4" s="103"/>
      <c r="DG4" s="103"/>
      <c r="DH4" s="103"/>
      <c r="DI4" s="104"/>
    </row>
    <row r="5" spans="1:113" ht="15" customHeight="1" x14ac:dyDescent="0.3">
      <c r="A5" s="38" t="s">
        <v>6</v>
      </c>
      <c r="B5" s="48"/>
      <c r="C5" s="48"/>
      <c r="D5" s="48"/>
      <c r="E5" s="48"/>
      <c r="F5" s="48"/>
      <c r="G5" s="48"/>
      <c r="I5" s="64">
        <f>Inicio_del_proyecto-WEEKDAY(Inicio_del_proyecto,1)+2+7*(Semana_para_mostrar-1)</f>
        <v>45341</v>
      </c>
      <c r="J5" s="65">
        <f>I5+1</f>
        <v>45342</v>
      </c>
      <c r="K5" s="65">
        <f t="shared" ref="K5:AX5" si="0">J5+1</f>
        <v>45343</v>
      </c>
      <c r="L5" s="65">
        <f t="shared" si="0"/>
        <v>45344</v>
      </c>
      <c r="M5" s="65">
        <f t="shared" si="0"/>
        <v>45345</v>
      </c>
      <c r="N5" s="65">
        <f t="shared" si="0"/>
        <v>45346</v>
      </c>
      <c r="O5" s="66">
        <f t="shared" si="0"/>
        <v>45347</v>
      </c>
      <c r="P5" s="64">
        <f>O5+1</f>
        <v>45348</v>
      </c>
      <c r="Q5" s="65">
        <f>P5+1</f>
        <v>45349</v>
      </c>
      <c r="R5" s="65">
        <f t="shared" si="0"/>
        <v>45350</v>
      </c>
      <c r="S5" s="65">
        <f t="shared" si="0"/>
        <v>45351</v>
      </c>
      <c r="T5" s="65">
        <f t="shared" si="0"/>
        <v>45352</v>
      </c>
      <c r="U5" s="65">
        <f t="shared" si="0"/>
        <v>45353</v>
      </c>
      <c r="V5" s="66">
        <f t="shared" si="0"/>
        <v>45354</v>
      </c>
      <c r="W5" s="64">
        <f>V5+1</f>
        <v>45355</v>
      </c>
      <c r="X5" s="65">
        <f>W5+1</f>
        <v>45356</v>
      </c>
      <c r="Y5" s="65">
        <f t="shared" si="0"/>
        <v>45357</v>
      </c>
      <c r="Z5" s="65">
        <f t="shared" si="0"/>
        <v>45358</v>
      </c>
      <c r="AA5" s="65">
        <f t="shared" si="0"/>
        <v>45359</v>
      </c>
      <c r="AB5" s="65">
        <f t="shared" si="0"/>
        <v>45360</v>
      </c>
      <c r="AC5" s="66">
        <f t="shared" si="0"/>
        <v>45361</v>
      </c>
      <c r="AD5" s="64">
        <f>AC5+1</f>
        <v>45362</v>
      </c>
      <c r="AE5" s="65">
        <f>AD5+1</f>
        <v>45363</v>
      </c>
      <c r="AF5" s="65">
        <f t="shared" si="0"/>
        <v>45364</v>
      </c>
      <c r="AG5" s="65">
        <f t="shared" si="0"/>
        <v>45365</v>
      </c>
      <c r="AH5" s="65">
        <f t="shared" si="0"/>
        <v>45366</v>
      </c>
      <c r="AI5" s="65">
        <f t="shared" si="0"/>
        <v>45367</v>
      </c>
      <c r="AJ5" s="66">
        <f t="shared" si="0"/>
        <v>45368</v>
      </c>
      <c r="AK5" s="64">
        <f>AJ5+1</f>
        <v>45369</v>
      </c>
      <c r="AL5" s="65">
        <f>AK5+1</f>
        <v>45370</v>
      </c>
      <c r="AM5" s="65">
        <f t="shared" si="0"/>
        <v>45371</v>
      </c>
      <c r="AN5" s="65">
        <f t="shared" si="0"/>
        <v>45372</v>
      </c>
      <c r="AO5" s="65">
        <f t="shared" si="0"/>
        <v>45373</v>
      </c>
      <c r="AP5" s="65">
        <f t="shared" si="0"/>
        <v>45374</v>
      </c>
      <c r="AQ5" s="66">
        <f t="shared" si="0"/>
        <v>45375</v>
      </c>
      <c r="AR5" s="64">
        <f>AQ5+1</f>
        <v>45376</v>
      </c>
      <c r="AS5" s="65">
        <f>AR5+1</f>
        <v>45377</v>
      </c>
      <c r="AT5" s="65">
        <f t="shared" si="0"/>
        <v>45378</v>
      </c>
      <c r="AU5" s="65">
        <f t="shared" si="0"/>
        <v>45379</v>
      </c>
      <c r="AV5" s="65">
        <f t="shared" si="0"/>
        <v>45380</v>
      </c>
      <c r="AW5" s="65">
        <f t="shared" si="0"/>
        <v>45381</v>
      </c>
      <c r="AX5" s="66">
        <f t="shared" si="0"/>
        <v>45382</v>
      </c>
      <c r="AY5" s="64">
        <f>AX5+1</f>
        <v>45383</v>
      </c>
      <c r="AZ5" s="65">
        <f>AY5+1</f>
        <v>45384</v>
      </c>
      <c r="BA5" s="65">
        <f t="shared" ref="BA5:BE5" si="1">AZ5+1</f>
        <v>45385</v>
      </c>
      <c r="BB5" s="65">
        <f t="shared" si="1"/>
        <v>45386</v>
      </c>
      <c r="BC5" s="65">
        <f t="shared" si="1"/>
        <v>45387</v>
      </c>
      <c r="BD5" s="65">
        <f t="shared" si="1"/>
        <v>45388</v>
      </c>
      <c r="BE5" s="66">
        <f t="shared" si="1"/>
        <v>45389</v>
      </c>
      <c r="BF5" s="64">
        <f>BE5+1</f>
        <v>45390</v>
      </c>
      <c r="BG5" s="65">
        <f>BF5+1</f>
        <v>45391</v>
      </c>
      <c r="BH5" s="65">
        <f t="shared" ref="BH5:BL5" si="2">BG5+1</f>
        <v>45392</v>
      </c>
      <c r="BI5" s="65">
        <f t="shared" si="2"/>
        <v>45393</v>
      </c>
      <c r="BJ5" s="65">
        <f t="shared" si="2"/>
        <v>45394</v>
      </c>
      <c r="BK5" s="65">
        <f t="shared" si="2"/>
        <v>45395</v>
      </c>
      <c r="BL5" s="66">
        <f t="shared" si="2"/>
        <v>45396</v>
      </c>
      <c r="BM5" s="64">
        <f>BL5+1</f>
        <v>45397</v>
      </c>
      <c r="BN5" s="65">
        <f>BM5+1</f>
        <v>45398</v>
      </c>
      <c r="BO5" s="65">
        <f t="shared" ref="BO5" si="3">BN5+1</f>
        <v>45399</v>
      </c>
      <c r="BP5" s="65">
        <f t="shared" ref="BP5" si="4">BO5+1</f>
        <v>45400</v>
      </c>
      <c r="BQ5" s="65">
        <f t="shared" ref="BQ5" si="5">BP5+1</f>
        <v>45401</v>
      </c>
      <c r="BR5" s="65">
        <f t="shared" ref="BR5" si="6">BQ5+1</f>
        <v>45402</v>
      </c>
      <c r="BS5" s="66">
        <f t="shared" ref="BS5" si="7">BR5+1</f>
        <v>45403</v>
      </c>
      <c r="BT5" s="64">
        <f>BS5+1</f>
        <v>45404</v>
      </c>
      <c r="BU5" s="65">
        <f>BT5+1</f>
        <v>45405</v>
      </c>
      <c r="BV5" s="65">
        <f t="shared" ref="BV5" si="8">BU5+1</f>
        <v>45406</v>
      </c>
      <c r="BW5" s="65">
        <f t="shared" ref="BW5" si="9">BV5+1</f>
        <v>45407</v>
      </c>
      <c r="BX5" s="65">
        <f t="shared" ref="BX5" si="10">BW5+1</f>
        <v>45408</v>
      </c>
      <c r="BY5" s="65">
        <f t="shared" ref="BY5" si="11">BX5+1</f>
        <v>45409</v>
      </c>
      <c r="BZ5" s="66">
        <f t="shared" ref="BZ5" si="12">BY5+1</f>
        <v>45410</v>
      </c>
      <c r="CA5" s="64">
        <f>BZ5+1</f>
        <v>45411</v>
      </c>
      <c r="CB5" s="65">
        <f>CA5+1</f>
        <v>45412</v>
      </c>
      <c r="CC5" s="65">
        <f t="shared" ref="CC5" si="13">CB5+1</f>
        <v>45413</v>
      </c>
      <c r="CD5" s="65">
        <f t="shared" ref="CD5" si="14">CC5+1</f>
        <v>45414</v>
      </c>
      <c r="CE5" s="65">
        <f t="shared" ref="CE5" si="15">CD5+1</f>
        <v>45415</v>
      </c>
      <c r="CF5" s="65">
        <f t="shared" ref="CF5" si="16">CE5+1</f>
        <v>45416</v>
      </c>
      <c r="CG5" s="66">
        <f t="shared" ref="CG5" si="17">CF5+1</f>
        <v>45417</v>
      </c>
      <c r="CH5" s="64">
        <f>CG5+1</f>
        <v>45418</v>
      </c>
      <c r="CI5" s="65">
        <f>CH5+1</f>
        <v>45419</v>
      </c>
      <c r="CJ5" s="65">
        <f t="shared" ref="CJ5" si="18">CI5+1</f>
        <v>45420</v>
      </c>
      <c r="CK5" s="65">
        <f t="shared" ref="CK5" si="19">CJ5+1</f>
        <v>45421</v>
      </c>
      <c r="CL5" s="65">
        <f t="shared" ref="CL5" si="20">CK5+1</f>
        <v>45422</v>
      </c>
      <c r="CM5" s="65">
        <f t="shared" ref="CM5" si="21">CL5+1</f>
        <v>45423</v>
      </c>
      <c r="CN5" s="66">
        <f t="shared" ref="CN5" si="22">CM5+1</f>
        <v>45424</v>
      </c>
      <c r="CO5" s="64">
        <f>CN5+1</f>
        <v>45425</v>
      </c>
      <c r="CP5" s="65">
        <f>CO5+1</f>
        <v>45426</v>
      </c>
      <c r="CQ5" s="65">
        <f t="shared" ref="CQ5" si="23">CP5+1</f>
        <v>45427</v>
      </c>
      <c r="CR5" s="65">
        <f t="shared" ref="CR5" si="24">CQ5+1</f>
        <v>45428</v>
      </c>
      <c r="CS5" s="65">
        <f t="shared" ref="CS5" si="25">CR5+1</f>
        <v>45429</v>
      </c>
      <c r="CT5" s="65">
        <f t="shared" ref="CT5" si="26">CS5+1</f>
        <v>45430</v>
      </c>
      <c r="CU5" s="66">
        <f t="shared" ref="CU5" si="27">CT5+1</f>
        <v>45431</v>
      </c>
      <c r="CV5" s="64">
        <f>CU5+1</f>
        <v>45432</v>
      </c>
      <c r="CW5" s="65">
        <f>CV5+1</f>
        <v>45433</v>
      </c>
      <c r="CX5" s="65">
        <f t="shared" ref="CX5" si="28">CW5+1</f>
        <v>45434</v>
      </c>
      <c r="CY5" s="65">
        <f t="shared" ref="CY5" si="29">CX5+1</f>
        <v>45435</v>
      </c>
      <c r="CZ5" s="65">
        <f t="shared" ref="CZ5" si="30">CY5+1</f>
        <v>45436</v>
      </c>
      <c r="DA5" s="65">
        <f t="shared" ref="DA5" si="31">CZ5+1</f>
        <v>45437</v>
      </c>
      <c r="DB5" s="66">
        <f t="shared" ref="DB5" si="32">DA5+1</f>
        <v>45438</v>
      </c>
      <c r="DC5" s="64">
        <f>DB5+1</f>
        <v>45439</v>
      </c>
      <c r="DD5" s="65">
        <f>DC5+1</f>
        <v>45440</v>
      </c>
      <c r="DE5" s="65">
        <f t="shared" ref="DE5" si="33">DD5+1</f>
        <v>45441</v>
      </c>
      <c r="DF5" s="65">
        <f t="shared" ref="DF5" si="34">DE5+1</f>
        <v>45442</v>
      </c>
      <c r="DG5" s="65">
        <f t="shared" ref="DG5" si="35">DF5+1</f>
        <v>45443</v>
      </c>
      <c r="DH5" s="65">
        <f t="shared" ref="DH5" si="36">DG5+1</f>
        <v>45444</v>
      </c>
      <c r="DI5" s="66">
        <f t="shared" ref="DI5" si="37">DH5+1</f>
        <v>45445</v>
      </c>
    </row>
    <row r="6" spans="1:113" ht="30" customHeight="1" thickBot="1" x14ac:dyDescent="0.35">
      <c r="A6" s="38" t="s">
        <v>7</v>
      </c>
      <c r="B6" s="7" t="s">
        <v>8</v>
      </c>
      <c r="C6" s="8" t="s">
        <v>9</v>
      </c>
      <c r="D6" s="8"/>
      <c r="E6" s="8" t="s">
        <v>10</v>
      </c>
      <c r="F6" s="8" t="s">
        <v>11</v>
      </c>
      <c r="G6" s="8"/>
      <c r="H6" s="8" t="s">
        <v>12</v>
      </c>
      <c r="I6" s="9" t="str">
        <f t="shared" ref="I6" si="38">LEFT(TEXT(I5,"ddd"),1)</f>
        <v>l</v>
      </c>
      <c r="J6" s="9" t="str">
        <f t="shared" ref="J6:AR6" si="39">LEFT(TEXT(J5,"ddd"),1)</f>
        <v>m</v>
      </c>
      <c r="K6" s="9" t="str">
        <f t="shared" si="39"/>
        <v>m</v>
      </c>
      <c r="L6" s="9" t="str">
        <f t="shared" si="39"/>
        <v>j</v>
      </c>
      <c r="M6" s="9" t="str">
        <f t="shared" si="39"/>
        <v>v</v>
      </c>
      <c r="N6" s="9" t="str">
        <f t="shared" si="39"/>
        <v>s</v>
      </c>
      <c r="O6" s="9" t="str">
        <f t="shared" si="39"/>
        <v>d</v>
      </c>
      <c r="P6" s="9" t="str">
        <f t="shared" si="39"/>
        <v>l</v>
      </c>
      <c r="Q6" s="9" t="str">
        <f t="shared" si="39"/>
        <v>m</v>
      </c>
      <c r="R6" s="9" t="str">
        <f t="shared" si="39"/>
        <v>m</v>
      </c>
      <c r="S6" s="9" t="str">
        <f t="shared" si="39"/>
        <v>j</v>
      </c>
      <c r="T6" s="9" t="str">
        <f t="shared" si="39"/>
        <v>v</v>
      </c>
      <c r="U6" s="9" t="str">
        <f t="shared" si="39"/>
        <v>s</v>
      </c>
      <c r="V6" s="9" t="str">
        <f t="shared" si="39"/>
        <v>d</v>
      </c>
      <c r="W6" s="9" t="str">
        <f t="shared" si="39"/>
        <v>l</v>
      </c>
      <c r="X6" s="9" t="str">
        <f t="shared" si="39"/>
        <v>m</v>
      </c>
      <c r="Y6" s="9" t="str">
        <f t="shared" si="39"/>
        <v>m</v>
      </c>
      <c r="Z6" s="9" t="str">
        <f t="shared" si="39"/>
        <v>j</v>
      </c>
      <c r="AA6" s="9" t="str">
        <f t="shared" si="39"/>
        <v>v</v>
      </c>
      <c r="AB6" s="9" t="str">
        <f t="shared" si="39"/>
        <v>s</v>
      </c>
      <c r="AC6" s="9" t="str">
        <f t="shared" si="39"/>
        <v>d</v>
      </c>
      <c r="AD6" s="9" t="str">
        <f t="shared" si="39"/>
        <v>l</v>
      </c>
      <c r="AE6" s="9" t="str">
        <f t="shared" si="39"/>
        <v>m</v>
      </c>
      <c r="AF6" s="9" t="str">
        <f t="shared" si="39"/>
        <v>m</v>
      </c>
      <c r="AG6" s="9" t="str">
        <f t="shared" si="39"/>
        <v>j</v>
      </c>
      <c r="AH6" s="9" t="str">
        <f t="shared" si="39"/>
        <v>v</v>
      </c>
      <c r="AI6" s="9" t="str">
        <f t="shared" si="39"/>
        <v>s</v>
      </c>
      <c r="AJ6" s="9" t="str">
        <f t="shared" si="39"/>
        <v>d</v>
      </c>
      <c r="AK6" s="9" t="str">
        <f t="shared" si="39"/>
        <v>l</v>
      </c>
      <c r="AL6" s="9" t="str">
        <f t="shared" si="39"/>
        <v>m</v>
      </c>
      <c r="AM6" s="9" t="str">
        <f t="shared" si="39"/>
        <v>m</v>
      </c>
      <c r="AN6" s="9" t="str">
        <f t="shared" si="39"/>
        <v>j</v>
      </c>
      <c r="AO6" s="9" t="str">
        <f t="shared" si="39"/>
        <v>v</v>
      </c>
      <c r="AP6" s="9" t="str">
        <f t="shared" si="39"/>
        <v>s</v>
      </c>
      <c r="AQ6" s="9" t="str">
        <f t="shared" si="39"/>
        <v>d</v>
      </c>
      <c r="AR6" s="9" t="str">
        <f t="shared" si="39"/>
        <v>l</v>
      </c>
      <c r="AS6" s="9" t="str">
        <f t="shared" ref="AS6:BL6" si="40">LEFT(TEXT(AS5,"ddd"),1)</f>
        <v>m</v>
      </c>
      <c r="AT6" s="9" t="str">
        <f t="shared" si="40"/>
        <v>m</v>
      </c>
      <c r="AU6" s="9" t="str">
        <f t="shared" si="40"/>
        <v>j</v>
      </c>
      <c r="AV6" s="9" t="str">
        <f t="shared" si="40"/>
        <v>v</v>
      </c>
      <c r="AW6" s="9" t="str">
        <f t="shared" si="40"/>
        <v>s</v>
      </c>
      <c r="AX6" s="9" t="str">
        <f t="shared" si="40"/>
        <v>d</v>
      </c>
      <c r="AY6" s="9" t="str">
        <f t="shared" si="40"/>
        <v>l</v>
      </c>
      <c r="AZ6" s="9" t="str">
        <f t="shared" si="40"/>
        <v>m</v>
      </c>
      <c r="BA6" s="9" t="str">
        <f t="shared" si="40"/>
        <v>m</v>
      </c>
      <c r="BB6" s="9" t="str">
        <f t="shared" si="40"/>
        <v>j</v>
      </c>
      <c r="BC6" s="9" t="str">
        <f t="shared" si="40"/>
        <v>v</v>
      </c>
      <c r="BD6" s="9" t="str">
        <f t="shared" si="40"/>
        <v>s</v>
      </c>
      <c r="BE6" s="9" t="str">
        <f t="shared" si="40"/>
        <v>d</v>
      </c>
      <c r="BF6" s="9" t="str">
        <f t="shared" si="40"/>
        <v>l</v>
      </c>
      <c r="BG6" s="9" t="str">
        <f t="shared" si="40"/>
        <v>m</v>
      </c>
      <c r="BH6" s="9" t="str">
        <f t="shared" si="40"/>
        <v>m</v>
      </c>
      <c r="BI6" s="9" t="str">
        <f t="shared" si="40"/>
        <v>j</v>
      </c>
      <c r="BJ6" s="9" t="str">
        <f t="shared" si="40"/>
        <v>v</v>
      </c>
      <c r="BK6" s="9" t="str">
        <f t="shared" si="40"/>
        <v>s</v>
      </c>
      <c r="BL6" s="9" t="str">
        <f t="shared" si="40"/>
        <v>d</v>
      </c>
      <c r="BM6" s="9" t="str">
        <f t="shared" ref="BM6:DI6" si="41">LEFT(TEXT(BM5,"ddd"),1)</f>
        <v>l</v>
      </c>
      <c r="BN6" s="9" t="str">
        <f t="shared" si="41"/>
        <v>m</v>
      </c>
      <c r="BO6" s="9" t="str">
        <f t="shared" si="41"/>
        <v>m</v>
      </c>
      <c r="BP6" s="9" t="str">
        <f t="shared" si="41"/>
        <v>j</v>
      </c>
      <c r="BQ6" s="9" t="str">
        <f t="shared" si="41"/>
        <v>v</v>
      </c>
      <c r="BR6" s="9" t="str">
        <f t="shared" si="41"/>
        <v>s</v>
      </c>
      <c r="BS6" s="9" t="str">
        <f t="shared" si="41"/>
        <v>d</v>
      </c>
      <c r="BT6" s="9" t="str">
        <f t="shared" si="41"/>
        <v>l</v>
      </c>
      <c r="BU6" s="9" t="str">
        <f t="shared" si="41"/>
        <v>m</v>
      </c>
      <c r="BV6" s="9" t="str">
        <f t="shared" si="41"/>
        <v>m</v>
      </c>
      <c r="BW6" s="9" t="str">
        <f t="shared" si="41"/>
        <v>j</v>
      </c>
      <c r="BX6" s="9" t="str">
        <f t="shared" si="41"/>
        <v>v</v>
      </c>
      <c r="BY6" s="9" t="str">
        <f t="shared" si="41"/>
        <v>s</v>
      </c>
      <c r="BZ6" s="9" t="str">
        <f t="shared" si="41"/>
        <v>d</v>
      </c>
      <c r="CA6" s="9" t="str">
        <f t="shared" si="41"/>
        <v>l</v>
      </c>
      <c r="CB6" s="9" t="str">
        <f t="shared" si="41"/>
        <v>m</v>
      </c>
      <c r="CC6" s="9" t="str">
        <f t="shared" si="41"/>
        <v>m</v>
      </c>
      <c r="CD6" s="9" t="str">
        <f t="shared" si="41"/>
        <v>j</v>
      </c>
      <c r="CE6" s="9" t="str">
        <f t="shared" si="41"/>
        <v>v</v>
      </c>
      <c r="CF6" s="9" t="str">
        <f t="shared" si="41"/>
        <v>s</v>
      </c>
      <c r="CG6" s="9" t="str">
        <f t="shared" si="41"/>
        <v>d</v>
      </c>
      <c r="CH6" s="9" t="str">
        <f t="shared" si="41"/>
        <v>l</v>
      </c>
      <c r="CI6" s="9" t="str">
        <f t="shared" si="41"/>
        <v>m</v>
      </c>
      <c r="CJ6" s="9" t="str">
        <f t="shared" si="41"/>
        <v>m</v>
      </c>
      <c r="CK6" s="9" t="str">
        <f t="shared" si="41"/>
        <v>j</v>
      </c>
      <c r="CL6" s="9" t="str">
        <f t="shared" si="41"/>
        <v>v</v>
      </c>
      <c r="CM6" s="9" t="str">
        <f t="shared" si="41"/>
        <v>s</v>
      </c>
      <c r="CN6" s="9" t="str">
        <f t="shared" si="41"/>
        <v>d</v>
      </c>
      <c r="CO6" s="9" t="str">
        <f t="shared" si="41"/>
        <v>l</v>
      </c>
      <c r="CP6" s="9" t="str">
        <f t="shared" si="41"/>
        <v>m</v>
      </c>
      <c r="CQ6" s="9" t="str">
        <f t="shared" si="41"/>
        <v>m</v>
      </c>
      <c r="CR6" s="9" t="str">
        <f t="shared" si="41"/>
        <v>j</v>
      </c>
      <c r="CS6" s="9" t="str">
        <f t="shared" si="41"/>
        <v>v</v>
      </c>
      <c r="CT6" s="9" t="str">
        <f t="shared" si="41"/>
        <v>s</v>
      </c>
      <c r="CU6" s="9" t="str">
        <f t="shared" si="41"/>
        <v>d</v>
      </c>
      <c r="CV6" s="9" t="str">
        <f t="shared" si="41"/>
        <v>l</v>
      </c>
      <c r="CW6" s="9" t="str">
        <f t="shared" si="41"/>
        <v>m</v>
      </c>
      <c r="CX6" s="9" t="str">
        <f t="shared" si="41"/>
        <v>m</v>
      </c>
      <c r="CY6" s="9" t="str">
        <f t="shared" si="41"/>
        <v>j</v>
      </c>
      <c r="CZ6" s="9" t="str">
        <f t="shared" si="41"/>
        <v>v</v>
      </c>
      <c r="DA6" s="9" t="str">
        <f t="shared" si="41"/>
        <v>s</v>
      </c>
      <c r="DB6" s="9" t="str">
        <f t="shared" si="41"/>
        <v>d</v>
      </c>
      <c r="DC6" s="9" t="str">
        <f t="shared" si="41"/>
        <v>l</v>
      </c>
      <c r="DD6" s="9" t="str">
        <f t="shared" si="41"/>
        <v>m</v>
      </c>
      <c r="DE6" s="9" t="str">
        <f t="shared" si="41"/>
        <v>m</v>
      </c>
      <c r="DF6" s="9" t="str">
        <f t="shared" si="41"/>
        <v>j</v>
      </c>
      <c r="DG6" s="9" t="str">
        <f t="shared" si="41"/>
        <v>v</v>
      </c>
      <c r="DH6" s="9" t="str">
        <f t="shared" si="41"/>
        <v>s</v>
      </c>
      <c r="DI6" s="9" t="str">
        <f t="shared" si="41"/>
        <v>d</v>
      </c>
    </row>
    <row r="7" spans="1:113" ht="30" hidden="1" customHeight="1" thickBot="1" x14ac:dyDescent="0.35">
      <c r="A7" s="37" t="s">
        <v>13</v>
      </c>
      <c r="E7"/>
      <c r="H7" t="str">
        <f>IF(OR(ISBLANK(task_start),ISBLANK(task_end)),"",task_end-task_start+1)</f>
        <v/>
      </c>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3"/>
      <c r="AN7" s="23"/>
      <c r="AO7" s="23"/>
      <c r="AP7" s="23"/>
      <c r="AQ7" s="23"/>
      <c r="AR7" s="23"/>
      <c r="AS7" s="23"/>
      <c r="AT7" s="23"/>
      <c r="AU7" s="23"/>
      <c r="AV7" s="23"/>
      <c r="AW7" s="23"/>
      <c r="AX7" s="23"/>
      <c r="AY7" s="23"/>
      <c r="AZ7" s="23"/>
      <c r="BA7" s="23"/>
      <c r="BB7" s="23"/>
      <c r="BC7" s="23"/>
      <c r="BD7" s="23"/>
      <c r="BE7" s="23"/>
      <c r="BF7" s="23"/>
      <c r="BG7" s="23"/>
      <c r="BH7" s="23"/>
      <c r="BI7" s="23"/>
      <c r="BJ7" s="23"/>
      <c r="BK7" s="23"/>
      <c r="BL7" s="23"/>
      <c r="BM7" s="23"/>
      <c r="BN7" s="23"/>
      <c r="BO7" s="23"/>
      <c r="BP7" s="23"/>
      <c r="BQ7" s="23"/>
      <c r="BR7" s="23"/>
      <c r="BS7" s="23"/>
      <c r="BT7" s="23"/>
      <c r="BU7" s="23"/>
      <c r="BV7" s="23"/>
      <c r="BW7" s="23"/>
      <c r="BX7" s="23"/>
      <c r="BY7" s="23"/>
      <c r="BZ7" s="23"/>
      <c r="CA7" s="23"/>
      <c r="CB7" s="23"/>
      <c r="CC7" s="23"/>
      <c r="CD7" s="23"/>
      <c r="CE7" s="23"/>
      <c r="CF7" s="23"/>
      <c r="CG7" s="23"/>
      <c r="CH7" s="23"/>
      <c r="CI7" s="23"/>
      <c r="CJ7" s="23"/>
      <c r="CK7" s="23"/>
      <c r="CL7" s="23"/>
      <c r="CM7" s="23"/>
      <c r="CN7" s="23"/>
      <c r="CO7" s="23"/>
      <c r="CP7" s="23"/>
      <c r="CQ7" s="23"/>
      <c r="CR7" s="23"/>
      <c r="CS7" s="23"/>
      <c r="CT7" s="23"/>
      <c r="CU7" s="23"/>
      <c r="CV7" s="23"/>
      <c r="CW7" s="23"/>
      <c r="CX7" s="23"/>
      <c r="CY7" s="23"/>
      <c r="CZ7" s="23"/>
      <c r="DA7" s="23"/>
      <c r="DB7" s="23"/>
      <c r="DC7" s="23"/>
      <c r="DD7" s="23"/>
      <c r="DE7" s="23"/>
      <c r="DF7" s="23"/>
      <c r="DG7" s="23"/>
      <c r="DH7" s="23"/>
      <c r="DI7" s="23"/>
    </row>
    <row r="8" spans="1:113" s="2" customFormat="1" ht="30" customHeight="1" thickBot="1" x14ac:dyDescent="0.35">
      <c r="A8" s="38" t="s">
        <v>14</v>
      </c>
      <c r="B8" s="90" t="str">
        <f>'Responsables Tareas'!B3</f>
        <v>DATA PREPROCESSING</v>
      </c>
      <c r="C8" s="12"/>
      <c r="D8" s="12"/>
      <c r="E8" s="52"/>
      <c r="F8" s="53"/>
      <c r="G8" s="11"/>
      <c r="H8" s="11" t="str">
        <f t="shared" ref="H8:H33" si="42">IF(OR(ISBLANK(task_start),ISBLANK(task_end)),"",task_end-task_start+1)</f>
        <v/>
      </c>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3"/>
      <c r="AN8" s="23"/>
      <c r="AO8" s="23"/>
      <c r="AP8" s="23"/>
      <c r="AQ8" s="23"/>
      <c r="AR8" s="23"/>
      <c r="AS8" s="23"/>
      <c r="AT8" s="23"/>
      <c r="AU8" s="23"/>
      <c r="AV8" s="23"/>
      <c r="AW8" s="23"/>
      <c r="AX8" s="23"/>
      <c r="AY8" s="23"/>
      <c r="AZ8" s="23"/>
      <c r="BA8" s="23"/>
      <c r="BB8" s="23"/>
      <c r="BC8" s="23"/>
      <c r="BD8" s="23"/>
      <c r="BE8" s="23"/>
      <c r="BF8" s="23"/>
      <c r="BG8" s="23"/>
      <c r="BH8" s="23"/>
      <c r="BI8" s="23"/>
      <c r="BJ8" s="23"/>
      <c r="BK8" s="23"/>
      <c r="BL8" s="23"/>
      <c r="BM8" s="23"/>
      <c r="BN8" s="23"/>
      <c r="BO8" s="23"/>
      <c r="BP8" s="23"/>
      <c r="BQ8" s="23"/>
      <c r="BR8" s="23"/>
      <c r="BS8" s="23"/>
      <c r="BT8" s="23"/>
      <c r="BU8" s="23"/>
      <c r="BV8" s="23"/>
      <c r="BW8" s="23"/>
      <c r="BX8" s="23"/>
      <c r="BY8" s="23"/>
      <c r="BZ8" s="23"/>
      <c r="CA8" s="23"/>
      <c r="CB8" s="23"/>
      <c r="CC8" s="23"/>
      <c r="CD8" s="23"/>
      <c r="CE8" s="23"/>
      <c r="CF8" s="23"/>
      <c r="CG8" s="23"/>
      <c r="CH8" s="23"/>
      <c r="CI8" s="23"/>
      <c r="CJ8" s="23"/>
      <c r="CK8" s="23"/>
      <c r="CL8" s="23"/>
      <c r="CM8" s="23"/>
      <c r="CN8" s="23"/>
      <c r="CO8" s="23"/>
      <c r="CP8" s="23"/>
      <c r="CQ8" s="23"/>
      <c r="CR8" s="23"/>
      <c r="CS8" s="23"/>
      <c r="CT8" s="23"/>
      <c r="CU8" s="23"/>
      <c r="CV8" s="23"/>
      <c r="CW8" s="23"/>
      <c r="CX8" s="23"/>
      <c r="CY8" s="23"/>
      <c r="CZ8" s="23"/>
      <c r="DA8" s="23"/>
      <c r="DB8" s="23"/>
      <c r="DC8" s="23"/>
      <c r="DD8" s="23"/>
      <c r="DE8" s="23"/>
      <c r="DF8" s="23"/>
      <c r="DG8" s="23"/>
      <c r="DH8" s="23"/>
      <c r="DI8" s="23"/>
    </row>
    <row r="9" spans="1:113" s="2" customFormat="1" ht="30" customHeight="1" thickBot="1" x14ac:dyDescent="0.35">
      <c r="A9" s="38" t="s">
        <v>15</v>
      </c>
      <c r="B9" s="43" t="str">
        <f>'Responsables Tareas'!B4</f>
        <v>DATA PREPARATION</v>
      </c>
      <c r="C9" s="13">
        <v>1</v>
      </c>
      <c r="D9" s="13"/>
      <c r="E9" s="67">
        <f>Inicio_del_proyecto</f>
        <v>45344</v>
      </c>
      <c r="F9" s="67">
        <v>45354</v>
      </c>
      <c r="G9" s="11"/>
      <c r="H9" s="11">
        <f t="shared" si="42"/>
        <v>11</v>
      </c>
      <c r="I9" s="23"/>
      <c r="J9" s="23"/>
      <c r="K9" s="23"/>
      <c r="L9" s="23"/>
      <c r="M9" s="23"/>
      <c r="N9" s="23"/>
      <c r="O9" s="23"/>
      <c r="P9" s="23"/>
      <c r="Q9" s="23"/>
      <c r="R9" s="23"/>
      <c r="S9" s="23"/>
      <c r="T9" s="23"/>
      <c r="U9" s="23"/>
      <c r="V9" s="23"/>
      <c r="W9" s="23"/>
      <c r="X9" s="23"/>
      <c r="Y9" s="23"/>
      <c r="Z9" s="23"/>
      <c r="AA9" s="23"/>
      <c r="AB9" s="23"/>
      <c r="AC9" s="23"/>
      <c r="AD9" s="23"/>
      <c r="AE9" s="23"/>
      <c r="AF9" s="23"/>
      <c r="AG9" s="23"/>
      <c r="AH9" s="23"/>
      <c r="AI9" s="23"/>
      <c r="AJ9" s="23"/>
      <c r="AK9" s="23"/>
      <c r="AL9" s="23"/>
      <c r="AM9" s="23"/>
      <c r="AN9" s="23"/>
      <c r="AO9" s="23"/>
      <c r="AP9" s="23"/>
      <c r="AQ9" s="23"/>
      <c r="AR9" s="23"/>
      <c r="AS9" s="23"/>
      <c r="AT9" s="23"/>
      <c r="AU9" s="23"/>
      <c r="AV9" s="23"/>
      <c r="AW9" s="23"/>
      <c r="AX9" s="23"/>
      <c r="AY9" s="23"/>
      <c r="AZ9" s="23"/>
      <c r="BA9" s="23"/>
      <c r="BB9" s="23"/>
      <c r="BC9" s="23"/>
      <c r="BD9" s="23"/>
      <c r="BE9" s="23"/>
      <c r="BF9" s="23"/>
      <c r="BG9" s="23"/>
      <c r="BH9" s="23"/>
      <c r="BI9" s="23"/>
      <c r="BJ9" s="23"/>
      <c r="BK9" s="23"/>
      <c r="BL9" s="23"/>
      <c r="BM9" s="23"/>
      <c r="BN9" s="23"/>
      <c r="BO9" s="23"/>
      <c r="BP9" s="23"/>
      <c r="BQ9" s="23"/>
      <c r="BR9" s="23"/>
      <c r="BS9" s="23"/>
      <c r="BT9" s="23"/>
      <c r="BU9" s="23"/>
      <c r="BV9" s="23"/>
      <c r="BW9" s="23"/>
      <c r="BX9" s="23"/>
      <c r="BY9" s="23"/>
      <c r="BZ9" s="23"/>
      <c r="CA9" s="23"/>
      <c r="CB9" s="23"/>
      <c r="CC9" s="23"/>
      <c r="CD9" s="23"/>
      <c r="CE9" s="23"/>
      <c r="CF9" s="23"/>
      <c r="CG9" s="23"/>
      <c r="CH9" s="23"/>
      <c r="CI9" s="23"/>
      <c r="CJ9" s="23"/>
      <c r="CK9" s="23"/>
      <c r="CL9" s="23"/>
      <c r="CM9" s="23"/>
      <c r="CN9" s="23"/>
      <c r="CO9" s="23"/>
      <c r="CP9" s="23"/>
      <c r="CQ9" s="23"/>
      <c r="CR9" s="23"/>
      <c r="CS9" s="23"/>
      <c r="CT9" s="23"/>
      <c r="CU9" s="23"/>
      <c r="CV9" s="23"/>
      <c r="CW9" s="23"/>
      <c r="CX9" s="23"/>
      <c r="CY9" s="23"/>
      <c r="CZ9" s="23"/>
      <c r="DA9" s="23"/>
      <c r="DB9" s="23"/>
      <c r="DC9" s="23"/>
      <c r="DD9" s="23"/>
      <c r="DE9" s="23"/>
      <c r="DF9" s="23"/>
      <c r="DG9" s="23"/>
      <c r="DH9" s="23"/>
      <c r="DI9" s="23"/>
    </row>
    <row r="10" spans="1:113" s="2" customFormat="1" ht="30" customHeight="1" thickBot="1" x14ac:dyDescent="0.35">
      <c r="A10" s="38" t="s">
        <v>16</v>
      </c>
      <c r="B10" s="43" t="str">
        <f>'Responsables Tareas'!B5</f>
        <v>M1 -REPORT</v>
      </c>
      <c r="C10" s="13">
        <v>1</v>
      </c>
      <c r="D10" s="13"/>
      <c r="E10" s="67">
        <v>45354</v>
      </c>
      <c r="F10" s="67">
        <v>45373</v>
      </c>
      <c r="G10" s="11"/>
      <c r="H10" s="11">
        <f t="shared" si="42"/>
        <v>20</v>
      </c>
      <c r="I10" s="23"/>
      <c r="J10" s="23"/>
      <c r="K10" s="23"/>
      <c r="L10" s="23"/>
      <c r="M10" s="23"/>
      <c r="N10" s="23"/>
      <c r="O10" s="23"/>
      <c r="P10" s="23"/>
      <c r="Q10" s="23"/>
      <c r="R10" s="23"/>
      <c r="S10" s="23"/>
      <c r="T10" s="23"/>
      <c r="U10" s="24"/>
      <c r="V10" s="24"/>
      <c r="W10" s="23"/>
      <c r="X10" s="23"/>
      <c r="Y10" s="23"/>
      <c r="Z10" s="23"/>
      <c r="AA10" s="23"/>
      <c r="AB10" s="23"/>
      <c r="AC10" s="23"/>
      <c r="AD10" s="23"/>
      <c r="AE10" s="23"/>
      <c r="AF10" s="23"/>
      <c r="AG10" s="23"/>
      <c r="AH10" s="23"/>
      <c r="AI10" s="23"/>
      <c r="AJ10" s="23"/>
      <c r="AK10" s="23"/>
      <c r="AL10" s="23"/>
      <c r="AM10" s="23"/>
      <c r="AN10" s="23"/>
      <c r="AO10" s="23"/>
      <c r="AP10" s="23"/>
      <c r="AQ10" s="23"/>
      <c r="AR10" s="23"/>
      <c r="AS10" s="23"/>
      <c r="AT10" s="23"/>
      <c r="AU10" s="23"/>
      <c r="AV10" s="23"/>
      <c r="AW10" s="23"/>
      <c r="AX10" s="23"/>
      <c r="AY10" s="23"/>
      <c r="AZ10" s="23"/>
      <c r="BA10" s="23"/>
      <c r="BB10" s="23"/>
      <c r="BC10" s="23"/>
      <c r="BD10" s="23"/>
      <c r="BE10" s="23"/>
      <c r="BF10" s="23"/>
      <c r="BG10" s="23"/>
      <c r="BH10" s="23"/>
      <c r="BI10" s="23"/>
      <c r="BJ10" s="23"/>
      <c r="BK10" s="23"/>
      <c r="BL10" s="23"/>
      <c r="BM10" s="23"/>
      <c r="BN10" s="23"/>
      <c r="BO10" s="23"/>
      <c r="BP10" s="23"/>
      <c r="BQ10" s="23"/>
      <c r="BR10" s="23"/>
      <c r="BS10" s="23"/>
      <c r="BT10" s="23"/>
      <c r="BU10" s="23"/>
      <c r="BV10" s="23"/>
      <c r="BW10" s="23"/>
      <c r="BX10" s="23"/>
      <c r="BY10" s="23"/>
      <c r="BZ10" s="23"/>
      <c r="CA10" s="23"/>
      <c r="CB10" s="23"/>
      <c r="CC10" s="23"/>
      <c r="CD10" s="23"/>
      <c r="CE10" s="23"/>
      <c r="CF10" s="23"/>
      <c r="CG10" s="23"/>
      <c r="CH10" s="23"/>
      <c r="CI10" s="23"/>
      <c r="CJ10" s="23"/>
      <c r="CK10" s="23"/>
      <c r="CL10" s="23"/>
      <c r="CM10" s="23"/>
      <c r="CN10" s="23"/>
      <c r="CO10" s="23"/>
      <c r="CP10" s="23"/>
      <c r="CQ10" s="23"/>
      <c r="CR10" s="23"/>
      <c r="CS10" s="23"/>
      <c r="CT10" s="23"/>
      <c r="CU10" s="23"/>
      <c r="CV10" s="23"/>
      <c r="CW10" s="23"/>
      <c r="CX10" s="23"/>
      <c r="CY10" s="23"/>
      <c r="CZ10" s="23"/>
      <c r="DA10" s="23"/>
      <c r="DB10" s="23"/>
      <c r="DC10" s="23"/>
      <c r="DD10" s="23"/>
      <c r="DE10" s="23"/>
      <c r="DF10" s="23"/>
      <c r="DG10" s="23"/>
      <c r="DH10" s="23"/>
      <c r="DI10" s="23"/>
    </row>
    <row r="11" spans="1:113" s="2" customFormat="1" ht="30" customHeight="1" thickBot="1" x14ac:dyDescent="0.35">
      <c r="A11" s="37"/>
      <c r="B11" s="43" t="str">
        <f>'Responsables Tareas'!B6</f>
        <v>MISSING VALUES</v>
      </c>
      <c r="C11" s="13">
        <v>1</v>
      </c>
      <c r="D11" s="13"/>
      <c r="E11" s="67">
        <v>45355</v>
      </c>
      <c r="F11" s="67">
        <v>45366</v>
      </c>
      <c r="G11" s="11"/>
      <c r="H11" s="11">
        <f t="shared" si="42"/>
        <v>12</v>
      </c>
      <c r="I11" s="23"/>
      <c r="J11" s="23"/>
      <c r="K11" s="23"/>
      <c r="L11" s="23"/>
      <c r="M11" s="23"/>
      <c r="N11" s="23"/>
      <c r="O11" s="23"/>
      <c r="P11" s="23"/>
      <c r="Q11" s="23"/>
      <c r="R11" s="23"/>
      <c r="S11" s="23"/>
      <c r="T11" s="23"/>
      <c r="U11" s="23"/>
      <c r="V11" s="23"/>
      <c r="W11" s="23"/>
      <c r="X11" s="23"/>
      <c r="Y11" s="23"/>
      <c r="Z11" s="23"/>
      <c r="AA11" s="23"/>
      <c r="AB11" s="23"/>
      <c r="AC11" s="23"/>
      <c r="AD11" s="23"/>
      <c r="AE11" s="23"/>
      <c r="AF11" s="23"/>
      <c r="AG11" s="23"/>
      <c r="AH11" s="23"/>
      <c r="AI11" s="23"/>
      <c r="AJ11" s="23"/>
      <c r="AK11" s="23"/>
      <c r="AL11" s="23"/>
      <c r="AM11" s="23"/>
      <c r="AN11" s="23"/>
      <c r="AO11" s="23"/>
      <c r="AP11" s="23"/>
      <c r="AQ11" s="23"/>
      <c r="AR11" s="23"/>
      <c r="AS11" s="23"/>
      <c r="AT11" s="23"/>
      <c r="AU11" s="23"/>
      <c r="AV11" s="23"/>
      <c r="AW11" s="23"/>
      <c r="AX11" s="23"/>
      <c r="AY11" s="23"/>
      <c r="AZ11" s="23"/>
      <c r="BA11" s="23"/>
      <c r="BB11" s="23"/>
      <c r="BC11" s="23"/>
      <c r="BD11" s="23"/>
      <c r="BE11" s="23"/>
      <c r="BF11" s="23"/>
      <c r="BG11" s="23"/>
      <c r="BH11" s="23"/>
      <c r="BI11" s="23"/>
      <c r="BJ11" s="23"/>
      <c r="BK11" s="23"/>
      <c r="BL11" s="23"/>
      <c r="BM11" s="23"/>
      <c r="BN11" s="23"/>
      <c r="BO11" s="23"/>
      <c r="BP11" s="23"/>
      <c r="BQ11" s="23"/>
      <c r="BR11" s="23"/>
      <c r="BS11" s="23"/>
      <c r="BT11" s="23"/>
      <c r="BU11" s="23"/>
      <c r="BV11" s="23"/>
      <c r="BW11" s="23"/>
      <c r="BX11" s="23"/>
      <c r="BY11" s="23"/>
      <c r="BZ11" s="23"/>
      <c r="CA11" s="23"/>
      <c r="CB11" s="23"/>
      <c r="CC11" s="23"/>
      <c r="CD11" s="23"/>
      <c r="CE11" s="23"/>
      <c r="CF11" s="23"/>
      <c r="CG11" s="23"/>
      <c r="CH11" s="23"/>
      <c r="CI11" s="23"/>
      <c r="CJ11" s="23"/>
      <c r="CK11" s="23"/>
      <c r="CL11" s="23"/>
      <c r="CM11" s="23"/>
      <c r="CN11" s="23"/>
      <c r="CO11" s="23"/>
      <c r="CP11" s="23"/>
      <c r="CQ11" s="23"/>
      <c r="CR11" s="23"/>
      <c r="CS11" s="23"/>
      <c r="CT11" s="23"/>
      <c r="CU11" s="23"/>
      <c r="CV11" s="23"/>
      <c r="CW11" s="23"/>
      <c r="CX11" s="23"/>
      <c r="CY11" s="23"/>
      <c r="CZ11" s="23"/>
      <c r="DA11" s="23"/>
      <c r="DB11" s="23"/>
      <c r="DC11" s="23"/>
      <c r="DD11" s="23"/>
      <c r="DE11" s="23"/>
      <c r="DF11" s="23"/>
      <c r="DG11" s="23"/>
      <c r="DH11" s="23"/>
      <c r="DI11" s="23"/>
    </row>
    <row r="12" spans="1:113" s="2" customFormat="1" ht="30" customHeight="1" thickBot="1" x14ac:dyDescent="0.35">
      <c r="A12" s="37"/>
      <c r="B12" s="43" t="str">
        <f>'Responsables Tareas'!B7</f>
        <v>ODS</v>
      </c>
      <c r="C12" s="13">
        <v>1</v>
      </c>
      <c r="D12" s="13"/>
      <c r="E12" s="67">
        <v>45355</v>
      </c>
      <c r="F12" s="67">
        <v>45373</v>
      </c>
      <c r="G12" s="11"/>
      <c r="H12" s="11"/>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3"/>
      <c r="AZ12" s="23"/>
      <c r="BA12" s="23"/>
      <c r="BB12" s="23"/>
      <c r="BC12" s="23"/>
      <c r="BD12" s="23"/>
      <c r="BE12" s="23"/>
      <c r="BF12" s="23"/>
      <c r="BG12" s="23"/>
      <c r="BH12" s="23"/>
      <c r="BI12" s="23"/>
      <c r="BJ12" s="23"/>
      <c r="BK12" s="23"/>
      <c r="BL12" s="23"/>
      <c r="BM12" s="23"/>
      <c r="BN12" s="23"/>
      <c r="BO12" s="23"/>
      <c r="BP12" s="23"/>
      <c r="BQ12" s="23"/>
      <c r="BR12" s="23"/>
      <c r="BS12" s="23"/>
      <c r="BT12" s="23"/>
      <c r="BU12" s="23"/>
      <c r="BV12" s="23"/>
      <c r="BW12" s="23"/>
      <c r="BX12" s="23"/>
      <c r="BY12" s="23"/>
      <c r="BZ12" s="23"/>
      <c r="CA12" s="23"/>
      <c r="CB12" s="23"/>
      <c r="CC12" s="23"/>
      <c r="CD12" s="23"/>
      <c r="CE12" s="23"/>
      <c r="CF12" s="23"/>
      <c r="CG12" s="23"/>
      <c r="CH12" s="23"/>
      <c r="CI12" s="23"/>
      <c r="CJ12" s="23"/>
      <c r="CK12" s="23"/>
      <c r="CL12" s="23"/>
      <c r="CM12" s="23"/>
      <c r="CN12" s="23"/>
      <c r="CO12" s="23"/>
      <c r="CP12" s="23"/>
      <c r="CQ12" s="23"/>
      <c r="CR12" s="23"/>
      <c r="CS12" s="23"/>
      <c r="CT12" s="23"/>
      <c r="CU12" s="23"/>
      <c r="CV12" s="23"/>
      <c r="CW12" s="23"/>
      <c r="CX12" s="23"/>
      <c r="CY12" s="23"/>
      <c r="CZ12" s="23"/>
      <c r="DA12" s="23"/>
      <c r="DB12" s="23"/>
      <c r="DC12" s="23"/>
      <c r="DD12" s="23"/>
      <c r="DE12" s="23"/>
      <c r="DF12" s="23"/>
      <c r="DG12" s="23"/>
      <c r="DH12" s="23"/>
      <c r="DI12" s="23"/>
    </row>
    <row r="13" spans="1:113" s="2" customFormat="1" ht="30" customHeight="1" thickBot="1" x14ac:dyDescent="0.35">
      <c r="A13" s="37"/>
      <c r="B13" s="43" t="str">
        <f>'Responsables Tareas'!B8</f>
        <v>EXPLAIN VARIABLES</v>
      </c>
      <c r="C13" s="13">
        <v>1</v>
      </c>
      <c r="D13" s="13"/>
      <c r="E13" s="67">
        <v>45350</v>
      </c>
      <c r="F13" s="67">
        <v>45373</v>
      </c>
      <c r="G13" s="11"/>
      <c r="H13" s="11">
        <f t="shared" si="42"/>
        <v>24</v>
      </c>
      <c r="I13" s="23"/>
      <c r="J13" s="23"/>
      <c r="K13" s="23"/>
      <c r="L13" s="23"/>
      <c r="M13" s="23"/>
      <c r="N13" s="23"/>
      <c r="O13" s="23"/>
      <c r="P13" s="23"/>
      <c r="Q13" s="23"/>
      <c r="R13" s="23"/>
      <c r="S13" s="23"/>
      <c r="T13" s="23"/>
      <c r="U13" s="23"/>
      <c r="V13" s="23"/>
      <c r="W13" s="23"/>
      <c r="X13" s="23"/>
      <c r="Y13" s="24"/>
      <c r="Z13" s="23"/>
      <c r="AA13" s="23"/>
      <c r="AB13" s="23"/>
      <c r="AC13" s="23"/>
      <c r="AD13" s="23"/>
      <c r="AE13" s="23"/>
      <c r="AF13" s="23"/>
      <c r="AG13" s="23"/>
      <c r="AH13" s="23"/>
      <c r="AI13" s="23"/>
      <c r="AJ13" s="23"/>
      <c r="AK13" s="23"/>
      <c r="AL13" s="23"/>
      <c r="AM13" s="23"/>
      <c r="AN13" s="23"/>
      <c r="AO13" s="23"/>
      <c r="AP13" s="23"/>
      <c r="AQ13" s="23"/>
      <c r="AR13" s="23"/>
      <c r="AS13" s="23"/>
      <c r="AT13" s="23"/>
      <c r="AU13" s="23"/>
      <c r="AV13" s="23"/>
      <c r="AW13" s="23"/>
      <c r="AX13" s="23"/>
      <c r="AY13" s="23"/>
      <c r="AZ13" s="23"/>
      <c r="BA13" s="23"/>
      <c r="BB13" s="23"/>
      <c r="BC13" s="23"/>
      <c r="BD13" s="23"/>
      <c r="BE13" s="23"/>
      <c r="BF13" s="23"/>
      <c r="BG13" s="23"/>
      <c r="BH13" s="23"/>
      <c r="BI13" s="23"/>
      <c r="BJ13" s="23"/>
      <c r="BK13" s="23"/>
      <c r="BL13" s="23"/>
      <c r="BM13" s="23"/>
      <c r="BN13" s="23"/>
      <c r="BO13" s="23"/>
      <c r="BP13" s="23"/>
      <c r="BQ13" s="23"/>
      <c r="BR13" s="23"/>
      <c r="BS13" s="23"/>
      <c r="BT13" s="23"/>
      <c r="BU13" s="23"/>
      <c r="BV13" s="23"/>
      <c r="BW13" s="23"/>
      <c r="BX13" s="23"/>
      <c r="BY13" s="23"/>
      <c r="BZ13" s="23"/>
      <c r="CA13" s="23"/>
      <c r="CB13" s="23"/>
      <c r="CC13" s="23"/>
      <c r="CD13" s="23"/>
      <c r="CE13" s="23"/>
      <c r="CF13" s="23"/>
      <c r="CG13" s="23"/>
      <c r="CH13" s="23"/>
      <c r="CI13" s="23"/>
      <c r="CJ13" s="23"/>
      <c r="CK13" s="23"/>
      <c r="CL13" s="23"/>
      <c r="CM13" s="23"/>
      <c r="CN13" s="23"/>
      <c r="CO13" s="23"/>
      <c r="CP13" s="23"/>
      <c r="CQ13" s="23"/>
      <c r="CR13" s="23"/>
      <c r="CS13" s="23"/>
      <c r="CT13" s="23"/>
      <c r="CU13" s="23"/>
      <c r="CV13" s="23"/>
      <c r="CW13" s="23"/>
      <c r="CX13" s="23"/>
      <c r="CY13" s="23"/>
      <c r="CZ13" s="23"/>
      <c r="DA13" s="23"/>
      <c r="DB13" s="23"/>
      <c r="DC13" s="23"/>
      <c r="DD13" s="23"/>
      <c r="DE13" s="23"/>
      <c r="DF13" s="23"/>
      <c r="DG13" s="23"/>
      <c r="DH13" s="23"/>
      <c r="DI13" s="23"/>
    </row>
    <row r="14" spans="1:113" s="2" customFormat="1" ht="30" customHeight="1" thickBot="1" x14ac:dyDescent="0.35">
      <c r="A14" s="37"/>
      <c r="B14" s="43" t="str">
        <f>'Responsables Tareas'!B9</f>
        <v>METING SONIA AND TERESA</v>
      </c>
      <c r="C14" s="13">
        <v>1</v>
      </c>
      <c r="D14" s="13"/>
      <c r="E14" s="67">
        <v>45355</v>
      </c>
      <c r="F14" s="67">
        <v>45355</v>
      </c>
      <c r="G14" s="11"/>
      <c r="H14" s="11">
        <f t="shared" si="42"/>
        <v>1</v>
      </c>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23"/>
      <c r="AN14" s="23"/>
      <c r="AO14" s="23"/>
      <c r="AP14" s="23"/>
      <c r="AQ14" s="23"/>
      <c r="AR14" s="23"/>
      <c r="AS14" s="23"/>
      <c r="AT14" s="23"/>
      <c r="AU14" s="23"/>
      <c r="AV14" s="23"/>
      <c r="AW14" s="23"/>
      <c r="AX14" s="23"/>
      <c r="AY14" s="23"/>
      <c r="AZ14" s="23"/>
      <c r="BA14" s="23"/>
      <c r="BB14" s="23"/>
      <c r="BC14" s="23"/>
      <c r="BD14" s="23"/>
      <c r="BE14" s="23"/>
      <c r="BF14" s="23"/>
      <c r="BG14" s="23"/>
      <c r="BH14" s="23"/>
      <c r="BI14" s="23"/>
      <c r="BJ14" s="23"/>
      <c r="BK14" s="23"/>
      <c r="BL14" s="23"/>
      <c r="BM14" s="23"/>
      <c r="BN14" s="23"/>
      <c r="BO14" s="23"/>
      <c r="BP14" s="23"/>
      <c r="BQ14" s="23"/>
      <c r="BR14" s="23"/>
      <c r="BS14" s="23"/>
      <c r="BT14" s="23"/>
      <c r="BU14" s="23"/>
      <c r="BV14" s="23"/>
      <c r="BW14" s="23"/>
      <c r="BX14" s="23"/>
      <c r="BY14" s="23"/>
      <c r="BZ14" s="23"/>
      <c r="CA14" s="23"/>
      <c r="CB14" s="23"/>
      <c r="CC14" s="23"/>
      <c r="CD14" s="23"/>
      <c r="CE14" s="23"/>
      <c r="CF14" s="23"/>
      <c r="CG14" s="23"/>
      <c r="CH14" s="23"/>
      <c r="CI14" s="23"/>
      <c r="CJ14" s="23"/>
      <c r="CK14" s="23"/>
      <c r="CL14" s="23"/>
      <c r="CM14" s="23"/>
      <c r="CN14" s="23"/>
      <c r="CO14" s="23"/>
      <c r="CP14" s="23"/>
      <c r="CQ14" s="23"/>
      <c r="CR14" s="23"/>
      <c r="CS14" s="23"/>
      <c r="CT14" s="23"/>
      <c r="CU14" s="23"/>
      <c r="CV14" s="23"/>
      <c r="CW14" s="23"/>
      <c r="CX14" s="23"/>
      <c r="CY14" s="23"/>
      <c r="CZ14" s="23"/>
      <c r="DA14" s="23"/>
      <c r="DB14" s="23"/>
      <c r="DC14" s="23"/>
      <c r="DD14" s="23"/>
      <c r="DE14" s="23"/>
      <c r="DF14" s="23"/>
      <c r="DG14" s="23"/>
      <c r="DH14" s="23"/>
      <c r="DI14" s="23"/>
    </row>
    <row r="15" spans="1:113" s="2" customFormat="1" ht="30" customHeight="1" thickBot="1" x14ac:dyDescent="0.35">
      <c r="A15" s="38" t="s">
        <v>17</v>
      </c>
      <c r="B15" s="91" t="str">
        <f>'Responsables Tareas'!B10</f>
        <v>PREDICTIVE MODELS</v>
      </c>
      <c r="C15" s="14"/>
      <c r="D15" s="14"/>
      <c r="E15" s="54"/>
      <c r="F15" s="55"/>
      <c r="G15" s="11"/>
      <c r="H15" s="11" t="str">
        <f t="shared" si="42"/>
        <v/>
      </c>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23"/>
      <c r="AN15" s="23"/>
      <c r="AO15" s="23"/>
      <c r="AP15" s="23"/>
      <c r="AQ15" s="23"/>
      <c r="AR15" s="23"/>
      <c r="AS15" s="23"/>
      <c r="AT15" s="23"/>
      <c r="AU15" s="23"/>
      <c r="AV15" s="23"/>
      <c r="AW15" s="23"/>
      <c r="AX15" s="23"/>
      <c r="AY15" s="23"/>
      <c r="AZ15" s="23"/>
      <c r="BA15" s="23"/>
      <c r="BB15" s="23"/>
      <c r="BC15" s="23"/>
      <c r="BD15" s="23"/>
      <c r="BE15" s="23"/>
      <c r="BF15" s="23"/>
      <c r="BG15" s="23"/>
      <c r="BH15" s="23"/>
      <c r="BI15" s="23"/>
      <c r="BJ15" s="23"/>
      <c r="BK15" s="23"/>
      <c r="BL15" s="23"/>
      <c r="BM15" s="23"/>
      <c r="BN15" s="23"/>
      <c r="BO15" s="23"/>
      <c r="BP15" s="23"/>
      <c r="BQ15" s="23"/>
      <c r="BR15" s="23"/>
      <c r="BS15" s="23"/>
      <c r="BT15" s="23"/>
      <c r="BU15" s="23"/>
      <c r="BV15" s="23"/>
      <c r="BW15" s="23"/>
      <c r="BX15" s="23"/>
      <c r="BY15" s="23"/>
      <c r="BZ15" s="23"/>
      <c r="CA15" s="23"/>
      <c r="CB15" s="23"/>
      <c r="CC15" s="23"/>
      <c r="CD15" s="23"/>
      <c r="CE15" s="23"/>
      <c r="CF15" s="23"/>
      <c r="CG15" s="23"/>
      <c r="CH15" s="23"/>
      <c r="CI15" s="23"/>
      <c r="CJ15" s="23"/>
      <c r="CK15" s="23"/>
      <c r="CL15" s="23"/>
      <c r="CM15" s="23"/>
      <c r="CN15" s="23"/>
      <c r="CO15" s="23"/>
      <c r="CP15" s="23"/>
      <c r="CQ15" s="23"/>
      <c r="CR15" s="23"/>
      <c r="CS15" s="23"/>
      <c r="CT15" s="23"/>
      <c r="CU15" s="23"/>
      <c r="CV15" s="23"/>
      <c r="CW15" s="23"/>
      <c r="CX15" s="23"/>
      <c r="CY15" s="23"/>
      <c r="CZ15" s="23"/>
      <c r="DA15" s="23"/>
      <c r="DB15" s="23"/>
      <c r="DC15" s="23"/>
      <c r="DD15" s="23"/>
      <c r="DE15" s="23"/>
      <c r="DF15" s="23"/>
      <c r="DG15" s="23"/>
      <c r="DH15" s="23"/>
      <c r="DI15" s="23"/>
    </row>
    <row r="16" spans="1:113" s="2" customFormat="1" ht="30" customHeight="1" thickBot="1" x14ac:dyDescent="0.35">
      <c r="A16" s="38"/>
      <c r="B16" s="44" t="str">
        <f>'Responsables Tareas'!B11</f>
        <v>M2 - REPORT</v>
      </c>
      <c r="C16" s="15">
        <v>1</v>
      </c>
      <c r="D16" s="15"/>
      <c r="E16" s="68">
        <v>45373</v>
      </c>
      <c r="F16" s="68">
        <v>45407</v>
      </c>
      <c r="G16" s="11"/>
      <c r="H16" s="11">
        <f t="shared" si="42"/>
        <v>35</v>
      </c>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23"/>
      <c r="AN16" s="23"/>
      <c r="AO16" s="23"/>
      <c r="AP16" s="23"/>
      <c r="AQ16" s="23"/>
      <c r="AR16" s="23"/>
      <c r="AS16" s="23"/>
      <c r="AT16" s="23"/>
      <c r="AU16" s="23"/>
      <c r="AV16" s="23"/>
      <c r="AW16" s="23"/>
      <c r="AX16" s="23"/>
      <c r="AY16" s="23"/>
      <c r="AZ16" s="23"/>
      <c r="BA16" s="23"/>
      <c r="BB16" s="23"/>
      <c r="BC16" s="23"/>
      <c r="BD16" s="23"/>
      <c r="BE16" s="23"/>
      <c r="BF16" s="23"/>
      <c r="BG16" s="23"/>
      <c r="BH16" s="23"/>
      <c r="BI16" s="23"/>
      <c r="BJ16" s="23"/>
      <c r="BK16" s="23"/>
      <c r="BL16" s="23"/>
      <c r="BM16" s="23"/>
      <c r="BN16" s="23"/>
      <c r="BO16" s="23"/>
      <c r="BP16" s="23"/>
      <c r="BQ16" s="23"/>
      <c r="BR16" s="23"/>
      <c r="BS16" s="23"/>
      <c r="BT16" s="23"/>
      <c r="BU16" s="23"/>
      <c r="BV16" s="23"/>
      <c r="BW16" s="23"/>
      <c r="BX16" s="23"/>
      <c r="BY16" s="23"/>
      <c r="BZ16" s="23"/>
      <c r="CA16" s="23"/>
      <c r="CB16" s="23"/>
      <c r="CC16" s="23"/>
      <c r="CD16" s="23"/>
      <c r="CE16" s="23"/>
      <c r="CF16" s="23"/>
      <c r="CG16" s="23"/>
      <c r="CH16" s="23"/>
      <c r="CI16" s="23"/>
      <c r="CJ16" s="23"/>
      <c r="CK16" s="23"/>
      <c r="CL16" s="23"/>
      <c r="CM16" s="23"/>
      <c r="CN16" s="23"/>
      <c r="CO16" s="23"/>
      <c r="CP16" s="23"/>
      <c r="CQ16" s="23"/>
      <c r="CR16" s="23"/>
      <c r="CS16" s="23"/>
      <c r="CT16" s="23"/>
      <c r="CU16" s="23"/>
      <c r="CV16" s="23"/>
      <c r="CW16" s="23"/>
      <c r="CX16" s="23"/>
      <c r="CY16" s="23"/>
      <c r="CZ16" s="23"/>
      <c r="DA16" s="23"/>
      <c r="DB16" s="23"/>
      <c r="DC16" s="23"/>
      <c r="DD16" s="23"/>
      <c r="DE16" s="23"/>
      <c r="DF16" s="23"/>
      <c r="DG16" s="23"/>
      <c r="DH16" s="23"/>
      <c r="DI16" s="23"/>
    </row>
    <row r="17" spans="1:113" s="2" customFormat="1" ht="30" customHeight="1" thickBot="1" x14ac:dyDescent="0.35">
      <c r="A17" s="37"/>
      <c r="B17" s="44" t="str">
        <f>'Responsables Tareas'!B12</f>
        <v>PCA + AED</v>
      </c>
      <c r="C17" s="15">
        <v>1</v>
      </c>
      <c r="D17" s="15"/>
      <c r="E17" s="68">
        <v>45366</v>
      </c>
      <c r="F17" s="68">
        <v>45407</v>
      </c>
      <c r="G17" s="11"/>
      <c r="H17" s="11">
        <f t="shared" si="42"/>
        <v>42</v>
      </c>
      <c r="I17" s="23"/>
      <c r="J17" s="23"/>
      <c r="K17" s="23"/>
      <c r="L17" s="23"/>
      <c r="M17" s="23"/>
      <c r="N17" s="23"/>
      <c r="O17" s="23"/>
      <c r="P17" s="23"/>
      <c r="Q17" s="23"/>
      <c r="R17" s="23"/>
      <c r="S17" s="23"/>
      <c r="T17" s="23"/>
      <c r="U17" s="24"/>
      <c r="V17" s="24"/>
      <c r="W17" s="23"/>
      <c r="X17" s="23"/>
      <c r="Y17" s="23"/>
      <c r="Z17" s="23"/>
      <c r="AA17" s="23"/>
      <c r="AB17" s="23"/>
      <c r="AC17" s="23"/>
      <c r="AD17" s="23"/>
      <c r="AE17" s="23"/>
      <c r="AF17" s="23"/>
      <c r="AG17" s="23"/>
      <c r="AH17" s="23"/>
      <c r="AI17" s="23"/>
      <c r="AJ17" s="23"/>
      <c r="AK17" s="23"/>
      <c r="AL17" s="23"/>
      <c r="AM17" s="23"/>
      <c r="AN17" s="23"/>
      <c r="AO17" s="23"/>
      <c r="AP17" s="23"/>
      <c r="AQ17" s="23"/>
      <c r="AR17" s="23"/>
      <c r="AS17" s="23"/>
      <c r="AT17" s="23"/>
      <c r="AU17" s="23"/>
      <c r="AV17" s="23"/>
      <c r="AW17" s="23"/>
      <c r="AX17" s="23"/>
      <c r="AY17" s="23"/>
      <c r="AZ17" s="23"/>
      <c r="BA17" s="23"/>
      <c r="BB17" s="23"/>
      <c r="BC17" s="23"/>
      <c r="BD17" s="23"/>
      <c r="BE17" s="23"/>
      <c r="BF17" s="23"/>
      <c r="BG17" s="23"/>
      <c r="BH17" s="23"/>
      <c r="BI17" s="23"/>
      <c r="BJ17" s="23"/>
      <c r="BK17" s="23"/>
      <c r="BL17" s="23"/>
      <c r="BM17" s="23"/>
      <c r="BN17" s="23"/>
      <c r="BO17" s="23"/>
      <c r="BP17" s="23"/>
      <c r="BQ17" s="23"/>
      <c r="BR17" s="23"/>
      <c r="BS17" s="23"/>
      <c r="BT17" s="23"/>
      <c r="BU17" s="23"/>
      <c r="BV17" s="23"/>
      <c r="BW17" s="23"/>
      <c r="BX17" s="23"/>
      <c r="BY17" s="23"/>
      <c r="BZ17" s="23"/>
      <c r="CA17" s="23"/>
      <c r="CB17" s="23"/>
      <c r="CC17" s="23"/>
      <c r="CD17" s="23"/>
      <c r="CE17" s="23"/>
      <c r="CF17" s="23"/>
      <c r="CG17" s="23"/>
      <c r="CH17" s="23"/>
      <c r="CI17" s="23"/>
      <c r="CJ17" s="23"/>
      <c r="CK17" s="23"/>
      <c r="CL17" s="23"/>
      <c r="CM17" s="23"/>
      <c r="CN17" s="23"/>
      <c r="CO17" s="23"/>
      <c r="CP17" s="23"/>
      <c r="CQ17" s="23"/>
      <c r="CR17" s="23"/>
      <c r="CS17" s="23"/>
      <c r="CT17" s="23"/>
      <c r="CU17" s="23"/>
      <c r="CV17" s="23"/>
      <c r="CW17" s="23"/>
      <c r="CX17" s="23"/>
      <c r="CY17" s="23"/>
      <c r="CZ17" s="23"/>
      <c r="DA17" s="23"/>
      <c r="DB17" s="23"/>
      <c r="DC17" s="23"/>
      <c r="DD17" s="23"/>
      <c r="DE17" s="23"/>
      <c r="DF17" s="23"/>
      <c r="DG17" s="23"/>
      <c r="DH17" s="23"/>
      <c r="DI17" s="23"/>
    </row>
    <row r="18" spans="1:113" s="2" customFormat="1" ht="30" customHeight="1" thickBot="1" x14ac:dyDescent="0.35">
      <c r="A18" s="37"/>
      <c r="B18" s="44" t="str">
        <f>'Responsables Tareas'!B13</f>
        <v>PLS</v>
      </c>
      <c r="C18" s="15">
        <v>1</v>
      </c>
      <c r="D18" s="15"/>
      <c r="E18" s="68">
        <v>45373</v>
      </c>
      <c r="F18" s="68">
        <v>45407</v>
      </c>
      <c r="G18" s="11"/>
      <c r="H18" s="11">
        <f t="shared" si="42"/>
        <v>35</v>
      </c>
      <c r="I18" s="23"/>
      <c r="J18" s="23"/>
      <c r="K18" s="23"/>
      <c r="L18" s="23"/>
      <c r="M18" s="23"/>
      <c r="N18" s="23"/>
      <c r="O18" s="23"/>
      <c r="P18" s="23"/>
      <c r="Q18" s="23"/>
      <c r="R18" s="23"/>
      <c r="S18" s="23"/>
      <c r="T18" s="23"/>
      <c r="U18" s="23"/>
      <c r="V18" s="23"/>
      <c r="W18" s="23"/>
      <c r="X18" s="23"/>
      <c r="Y18" s="23"/>
      <c r="Z18" s="23"/>
      <c r="AA18" s="23"/>
      <c r="AB18" s="23"/>
      <c r="AC18" s="23"/>
      <c r="AD18" s="23"/>
      <c r="AE18" s="23"/>
      <c r="AF18" s="23"/>
      <c r="AG18" s="23"/>
      <c r="AH18" s="23"/>
      <c r="AI18" s="23"/>
      <c r="AJ18" s="23"/>
      <c r="AK18" s="23"/>
      <c r="AL18" s="23"/>
      <c r="AM18" s="23"/>
      <c r="AN18" s="23"/>
      <c r="AO18" s="23"/>
      <c r="AP18" s="23"/>
      <c r="AQ18" s="23"/>
      <c r="AR18" s="23"/>
      <c r="AS18" s="23"/>
      <c r="AT18" s="23"/>
      <c r="AU18" s="23"/>
      <c r="AV18" s="23"/>
      <c r="AW18" s="23"/>
      <c r="AX18" s="23"/>
      <c r="AY18" s="23"/>
      <c r="AZ18" s="23"/>
      <c r="BA18" s="23"/>
      <c r="BB18" s="23"/>
      <c r="BC18" s="23"/>
      <c r="BD18" s="23"/>
      <c r="BE18" s="23"/>
      <c r="BF18" s="23"/>
      <c r="BG18" s="23"/>
      <c r="BH18" s="23"/>
      <c r="BI18" s="23"/>
      <c r="BJ18" s="23"/>
      <c r="BK18" s="23"/>
      <c r="BL18" s="23"/>
      <c r="BM18" s="23"/>
      <c r="BN18" s="23"/>
      <c r="BO18" s="23"/>
      <c r="BP18" s="23"/>
      <c r="BQ18" s="23"/>
      <c r="BR18" s="23"/>
      <c r="BS18" s="23"/>
      <c r="BT18" s="23"/>
      <c r="BU18" s="23"/>
      <c r="BV18" s="23"/>
      <c r="BW18" s="23"/>
      <c r="BX18" s="23"/>
      <c r="BY18" s="23"/>
      <c r="BZ18" s="23"/>
      <c r="CA18" s="23"/>
      <c r="CB18" s="23"/>
      <c r="CC18" s="23"/>
      <c r="CD18" s="23"/>
      <c r="CE18" s="23"/>
      <c r="CF18" s="23"/>
      <c r="CG18" s="23"/>
      <c r="CH18" s="23"/>
      <c r="CI18" s="23"/>
      <c r="CJ18" s="23"/>
      <c r="CK18" s="23"/>
      <c r="CL18" s="23"/>
      <c r="CM18" s="23"/>
      <c r="CN18" s="23"/>
      <c r="CO18" s="23"/>
      <c r="CP18" s="23"/>
      <c r="CQ18" s="23"/>
      <c r="CR18" s="23"/>
      <c r="CS18" s="23"/>
      <c r="CT18" s="23"/>
      <c r="CU18" s="23"/>
      <c r="CV18" s="23"/>
      <c r="CW18" s="23"/>
      <c r="CX18" s="23"/>
      <c r="CY18" s="23"/>
      <c r="CZ18" s="23"/>
      <c r="DA18" s="23"/>
      <c r="DB18" s="23"/>
      <c r="DC18" s="23"/>
      <c r="DD18" s="23"/>
      <c r="DE18" s="23"/>
      <c r="DF18" s="23"/>
      <c r="DG18" s="23"/>
      <c r="DH18" s="23"/>
      <c r="DI18" s="23"/>
    </row>
    <row r="19" spans="1:113" s="2" customFormat="1" ht="30" customHeight="1" thickBot="1" x14ac:dyDescent="0.35">
      <c r="A19" s="37"/>
      <c r="B19" s="44" t="str">
        <f>'Responsables Tareas'!B14</f>
        <v>RF</v>
      </c>
      <c r="C19" s="15">
        <v>1</v>
      </c>
      <c r="D19" s="15"/>
      <c r="E19" s="68">
        <v>45373</v>
      </c>
      <c r="F19" s="68">
        <v>45407</v>
      </c>
      <c r="G19" s="11"/>
      <c r="H19" s="11"/>
      <c r="I19" s="23"/>
      <c r="J19" s="23"/>
      <c r="K19" s="23"/>
      <c r="L19" s="23"/>
      <c r="M19" s="23"/>
      <c r="N19" s="23"/>
      <c r="O19" s="23"/>
      <c r="P19" s="23"/>
      <c r="Q19" s="23"/>
      <c r="R19" s="23"/>
      <c r="S19" s="23"/>
      <c r="T19" s="23"/>
      <c r="U19" s="23"/>
      <c r="V19" s="23"/>
      <c r="W19" s="23"/>
      <c r="X19" s="23"/>
      <c r="Y19" s="23"/>
      <c r="Z19" s="23"/>
      <c r="AA19" s="23"/>
      <c r="AB19" s="23"/>
      <c r="AC19" s="23"/>
      <c r="AD19" s="23"/>
      <c r="AE19" s="23"/>
      <c r="AF19" s="23"/>
      <c r="AG19" s="23"/>
      <c r="AH19" s="23"/>
      <c r="AI19" s="23"/>
      <c r="AJ19" s="23"/>
      <c r="AK19" s="23"/>
      <c r="AL19" s="23"/>
      <c r="AM19" s="23"/>
      <c r="AN19" s="23"/>
      <c r="AO19" s="23"/>
      <c r="AP19" s="23"/>
      <c r="AQ19" s="23"/>
      <c r="AR19" s="23"/>
      <c r="AS19" s="23"/>
      <c r="AT19" s="23"/>
      <c r="AU19" s="23"/>
      <c r="AV19" s="23"/>
      <c r="AW19" s="23"/>
      <c r="AX19" s="23"/>
      <c r="AY19" s="23"/>
      <c r="AZ19" s="23"/>
      <c r="BA19" s="23"/>
      <c r="BB19" s="23"/>
      <c r="BC19" s="23"/>
      <c r="BD19" s="23"/>
      <c r="BE19" s="23"/>
      <c r="BF19" s="23"/>
      <c r="BG19" s="23"/>
      <c r="BH19" s="23"/>
      <c r="BI19" s="23"/>
      <c r="BJ19" s="23"/>
      <c r="BK19" s="23"/>
      <c r="BL19" s="23"/>
      <c r="BM19" s="23"/>
      <c r="BN19" s="23"/>
      <c r="BO19" s="23"/>
      <c r="BP19" s="23"/>
      <c r="BQ19" s="23"/>
      <c r="BR19" s="23"/>
      <c r="BS19" s="23"/>
      <c r="BT19" s="23"/>
      <c r="BU19" s="23"/>
      <c r="BV19" s="23"/>
      <c r="BW19" s="23"/>
      <c r="BX19" s="23"/>
      <c r="BY19" s="23"/>
      <c r="BZ19" s="23"/>
      <c r="CA19" s="23"/>
      <c r="CB19" s="23"/>
      <c r="CC19" s="23"/>
      <c r="CD19" s="23"/>
      <c r="CE19" s="23"/>
      <c r="CF19" s="23"/>
      <c r="CG19" s="23"/>
      <c r="CH19" s="23"/>
      <c r="CI19" s="23"/>
      <c r="CJ19" s="23"/>
      <c r="CK19" s="23"/>
      <c r="CL19" s="23"/>
      <c r="CM19" s="23"/>
      <c r="CN19" s="23"/>
      <c r="CO19" s="23"/>
      <c r="CP19" s="23"/>
      <c r="CQ19" s="23"/>
      <c r="CR19" s="23"/>
      <c r="CS19" s="23"/>
      <c r="CT19" s="23"/>
      <c r="CU19" s="23"/>
      <c r="CV19" s="23"/>
      <c r="CW19" s="23"/>
      <c r="CX19" s="23"/>
      <c r="CY19" s="23"/>
      <c r="CZ19" s="23"/>
      <c r="DA19" s="23"/>
      <c r="DB19" s="23"/>
      <c r="DC19" s="23"/>
      <c r="DD19" s="23"/>
      <c r="DE19" s="23"/>
      <c r="DF19" s="23"/>
      <c r="DG19" s="23"/>
      <c r="DH19" s="23"/>
      <c r="DI19" s="23"/>
    </row>
    <row r="20" spans="1:113" s="2" customFormat="1" ht="30" customHeight="1" thickBot="1" x14ac:dyDescent="0.35">
      <c r="A20" s="37"/>
      <c r="B20" s="44" t="str">
        <f>'Responsables Tareas'!B15</f>
        <v>PLS - RETAKE</v>
      </c>
      <c r="C20" s="15">
        <v>1</v>
      </c>
      <c r="D20" s="15"/>
      <c r="E20" s="68">
        <v>45407</v>
      </c>
      <c r="F20" s="68">
        <v>45433</v>
      </c>
      <c r="G20" s="11"/>
      <c r="H20" s="11"/>
      <c r="I20" s="23"/>
      <c r="J20" s="23"/>
      <c r="K20" s="23"/>
      <c r="L20" s="23"/>
      <c r="M20" s="23"/>
      <c r="N20" s="23"/>
      <c r="O20" s="23"/>
      <c r="P20" s="23"/>
      <c r="Q20" s="23"/>
      <c r="R20" s="23"/>
      <c r="S20" s="23"/>
      <c r="T20" s="23"/>
      <c r="U20" s="23"/>
      <c r="V20" s="23"/>
      <c r="W20" s="23"/>
      <c r="X20" s="23"/>
      <c r="Y20" s="23"/>
      <c r="Z20" s="23"/>
      <c r="AA20" s="23"/>
      <c r="AB20" s="23"/>
      <c r="AC20" s="23"/>
      <c r="AD20" s="23"/>
      <c r="AE20" s="23"/>
      <c r="AF20" s="23"/>
      <c r="AG20" s="23"/>
      <c r="AH20" s="23"/>
      <c r="AI20" s="23"/>
      <c r="AJ20" s="23"/>
      <c r="AK20" s="23"/>
      <c r="AL20" s="23"/>
      <c r="AM20" s="23"/>
      <c r="AN20" s="23"/>
      <c r="AO20" s="23"/>
      <c r="AP20" s="23"/>
      <c r="AQ20" s="23"/>
      <c r="AR20" s="23"/>
      <c r="AS20" s="23"/>
      <c r="AT20" s="23"/>
      <c r="AU20" s="23"/>
      <c r="AV20" s="23"/>
      <c r="AW20" s="23"/>
      <c r="AX20" s="23"/>
      <c r="AY20" s="23"/>
      <c r="AZ20" s="23"/>
      <c r="BA20" s="23"/>
      <c r="BB20" s="23"/>
      <c r="BC20" s="23"/>
      <c r="BD20" s="23"/>
      <c r="BE20" s="23"/>
      <c r="BF20" s="23"/>
      <c r="BG20" s="23"/>
      <c r="BH20" s="23"/>
      <c r="BI20" s="23"/>
      <c r="BJ20" s="23"/>
      <c r="BK20" s="23"/>
      <c r="BL20" s="23"/>
      <c r="BM20" s="23"/>
      <c r="BN20" s="23"/>
      <c r="BO20" s="23"/>
      <c r="BP20" s="23"/>
      <c r="BQ20" s="23"/>
      <c r="BR20" s="23"/>
      <c r="BS20" s="23"/>
      <c r="BT20" s="23"/>
      <c r="BU20" s="23"/>
      <c r="BV20" s="23"/>
      <c r="BW20" s="23"/>
      <c r="BX20" s="23"/>
      <c r="BY20" s="23"/>
      <c r="BZ20" s="23"/>
      <c r="CA20" s="23"/>
      <c r="CB20" s="23"/>
      <c r="CC20" s="23"/>
      <c r="CD20" s="23"/>
      <c r="CE20" s="23"/>
      <c r="CF20" s="23"/>
      <c r="CG20" s="23"/>
      <c r="CH20" s="23"/>
      <c r="CI20" s="23"/>
      <c r="CJ20" s="23"/>
      <c r="CK20" s="23"/>
      <c r="CL20" s="23"/>
      <c r="CM20" s="23"/>
      <c r="CN20" s="23"/>
      <c r="CO20" s="23"/>
      <c r="CP20" s="23"/>
      <c r="CQ20" s="23"/>
      <c r="CR20" s="23"/>
      <c r="CS20" s="23"/>
      <c r="CT20" s="23"/>
      <c r="CU20" s="23"/>
      <c r="CV20" s="23"/>
      <c r="CW20" s="23"/>
      <c r="CX20" s="23"/>
      <c r="CY20" s="23"/>
      <c r="CZ20" s="23"/>
      <c r="DA20" s="23"/>
      <c r="DB20" s="23"/>
      <c r="DC20" s="23"/>
      <c r="DD20" s="23"/>
      <c r="DE20" s="23"/>
      <c r="DF20" s="23"/>
      <c r="DG20" s="23"/>
      <c r="DH20" s="23"/>
      <c r="DI20" s="23"/>
    </row>
    <row r="21" spans="1:113" s="2" customFormat="1" ht="30" customHeight="1" thickBot="1" x14ac:dyDescent="0.35">
      <c r="A21" s="37"/>
      <c r="B21" s="44" t="str">
        <f>'Responsables Tareas'!B16</f>
        <v>XGBOOST</v>
      </c>
      <c r="C21" s="15">
        <v>1</v>
      </c>
      <c r="D21" s="15"/>
      <c r="E21" s="68">
        <v>45407</v>
      </c>
      <c r="F21" s="68">
        <v>45433</v>
      </c>
      <c r="G21" s="11"/>
      <c r="H21" s="11"/>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23"/>
      <c r="AN21" s="23"/>
      <c r="AO21" s="23"/>
      <c r="AP21" s="23"/>
      <c r="AQ21" s="23"/>
      <c r="AR21" s="23"/>
      <c r="AS21" s="23"/>
      <c r="AT21" s="23"/>
      <c r="AU21" s="23"/>
      <c r="AV21" s="23"/>
      <c r="AW21" s="23"/>
      <c r="AX21" s="23"/>
      <c r="AY21" s="23"/>
      <c r="AZ21" s="23"/>
      <c r="BA21" s="23"/>
      <c r="BB21" s="23"/>
      <c r="BC21" s="23"/>
      <c r="BD21" s="23"/>
      <c r="BE21" s="23"/>
      <c r="BF21" s="23"/>
      <c r="BG21" s="23"/>
      <c r="BH21" s="23"/>
      <c r="BI21" s="23"/>
      <c r="BJ21" s="23"/>
      <c r="BK21" s="23"/>
      <c r="BL21" s="23"/>
      <c r="BM21" s="23"/>
      <c r="BN21" s="23"/>
      <c r="BO21" s="23"/>
      <c r="BP21" s="23"/>
      <c r="BQ21" s="23"/>
      <c r="BR21" s="23"/>
      <c r="BS21" s="23"/>
      <c r="BT21" s="23"/>
      <c r="BU21" s="23"/>
      <c r="BV21" s="23"/>
      <c r="BW21" s="23"/>
      <c r="BX21" s="23"/>
      <c r="BY21" s="23"/>
      <c r="BZ21" s="23"/>
      <c r="CA21" s="23"/>
      <c r="CB21" s="23"/>
      <c r="CC21" s="23"/>
      <c r="CD21" s="23"/>
      <c r="CE21" s="23"/>
      <c r="CF21" s="23"/>
      <c r="CG21" s="23"/>
      <c r="CH21" s="23"/>
      <c r="CI21" s="23"/>
      <c r="CJ21" s="23"/>
      <c r="CK21" s="23"/>
      <c r="CL21" s="23"/>
      <c r="CM21" s="23"/>
      <c r="CN21" s="23"/>
      <c r="CO21" s="23"/>
      <c r="CP21" s="23"/>
      <c r="CQ21" s="23"/>
      <c r="CR21" s="23"/>
      <c r="CS21" s="23"/>
      <c r="CT21" s="23"/>
      <c r="CU21" s="23"/>
      <c r="CV21" s="23"/>
      <c r="CW21" s="23"/>
      <c r="CX21" s="23"/>
      <c r="CY21" s="23"/>
      <c r="CZ21" s="23"/>
      <c r="DA21" s="23"/>
      <c r="DB21" s="23"/>
      <c r="DC21" s="23"/>
      <c r="DD21" s="23"/>
      <c r="DE21" s="23"/>
      <c r="DF21" s="23"/>
      <c r="DG21" s="23"/>
      <c r="DH21" s="23"/>
      <c r="DI21" s="23"/>
    </row>
    <row r="22" spans="1:113" s="2" customFormat="1" ht="30" customHeight="1" thickBot="1" x14ac:dyDescent="0.35">
      <c r="A22" s="37"/>
      <c r="B22" s="44" t="str">
        <f>'Responsables Tareas'!B17</f>
        <v>PLS -DA</v>
      </c>
      <c r="C22" s="15">
        <v>1</v>
      </c>
      <c r="D22" s="15"/>
      <c r="E22" s="68">
        <v>45373</v>
      </c>
      <c r="F22" s="68">
        <v>45433</v>
      </c>
      <c r="G22" s="11"/>
      <c r="H22" s="11">
        <f t="shared" si="42"/>
        <v>61</v>
      </c>
      <c r="I22" s="23"/>
      <c r="J22" s="23"/>
      <c r="K22" s="23"/>
      <c r="L22" s="23"/>
      <c r="M22" s="23"/>
      <c r="N22" s="23"/>
      <c r="O22" s="23"/>
      <c r="P22" s="23"/>
      <c r="Q22" s="23"/>
      <c r="R22" s="23"/>
      <c r="S22" s="23"/>
      <c r="T22" s="23"/>
      <c r="U22" s="23"/>
      <c r="V22" s="23"/>
      <c r="W22" s="23"/>
      <c r="X22" s="23"/>
      <c r="Y22" s="24"/>
      <c r="Z22" s="23"/>
      <c r="AA22" s="23"/>
      <c r="AB22" s="23"/>
      <c r="AC22" s="23"/>
      <c r="AD22" s="23"/>
      <c r="AE22" s="23"/>
      <c r="AF22" s="23"/>
      <c r="AG22" s="23"/>
      <c r="AH22" s="23"/>
      <c r="AI22" s="23"/>
      <c r="AJ22" s="23"/>
      <c r="AK22" s="23"/>
      <c r="AL22" s="23"/>
      <c r="AM22" s="23"/>
      <c r="AN22" s="23"/>
      <c r="AO22" s="23"/>
      <c r="AP22" s="23"/>
      <c r="AQ22" s="23"/>
      <c r="AR22" s="23"/>
      <c r="AS22" s="23"/>
      <c r="AT22" s="23"/>
      <c r="AU22" s="23"/>
      <c r="AV22" s="23"/>
      <c r="AW22" s="23"/>
      <c r="AX22" s="23"/>
      <c r="AY22" s="23"/>
      <c r="AZ22" s="23"/>
      <c r="BA22" s="23"/>
      <c r="BB22" s="23"/>
      <c r="BC22" s="23"/>
      <c r="BD22" s="23"/>
      <c r="BE22" s="23"/>
      <c r="BF22" s="23"/>
      <c r="BG22" s="23"/>
      <c r="BH22" s="23"/>
      <c r="BI22" s="23"/>
      <c r="BJ22" s="23"/>
      <c r="BK22" s="23"/>
      <c r="BL22" s="23"/>
      <c r="BM22" s="23"/>
      <c r="BN22" s="23"/>
      <c r="BO22" s="23"/>
      <c r="BP22" s="23"/>
      <c r="BQ22" s="23"/>
      <c r="BR22" s="23"/>
      <c r="BS22" s="23"/>
      <c r="BT22" s="23"/>
      <c r="BU22" s="23"/>
      <c r="BV22" s="23"/>
      <c r="BW22" s="23"/>
      <c r="BX22" s="23"/>
      <c r="BY22" s="23"/>
      <c r="BZ22" s="23"/>
      <c r="CA22" s="23"/>
      <c r="CB22" s="23"/>
      <c r="CC22" s="23"/>
      <c r="CD22" s="23"/>
      <c r="CE22" s="23"/>
      <c r="CF22" s="23"/>
      <c r="CG22" s="23"/>
      <c r="CH22" s="23"/>
      <c r="CI22" s="23"/>
      <c r="CJ22" s="23"/>
      <c r="CK22" s="23"/>
      <c r="CL22" s="23"/>
      <c r="CM22" s="23"/>
      <c r="CN22" s="23"/>
      <c r="CO22" s="23"/>
      <c r="CP22" s="23"/>
      <c r="CQ22" s="23"/>
      <c r="CR22" s="23"/>
      <c r="CS22" s="23"/>
      <c r="CT22" s="23"/>
      <c r="CU22" s="23"/>
      <c r="CV22" s="23"/>
      <c r="CW22" s="23"/>
      <c r="CX22" s="23"/>
      <c r="CY22" s="23"/>
      <c r="CZ22" s="23"/>
      <c r="DA22" s="23"/>
      <c r="DB22" s="23"/>
      <c r="DC22" s="23"/>
      <c r="DD22" s="23"/>
      <c r="DE22" s="23"/>
      <c r="DF22" s="23"/>
      <c r="DG22" s="23"/>
      <c r="DH22" s="23"/>
      <c r="DI22" s="23"/>
    </row>
    <row r="23" spans="1:113" s="2" customFormat="1" ht="30" customHeight="1" thickBot="1" x14ac:dyDescent="0.35">
      <c r="A23" s="37"/>
      <c r="B23" s="44" t="str">
        <f>'Responsables Tareas'!B18</f>
        <v>LINEAR MODEL</v>
      </c>
      <c r="C23" s="15">
        <v>1</v>
      </c>
      <c r="D23" s="15"/>
      <c r="E23" s="68">
        <f>E22</f>
        <v>45373</v>
      </c>
      <c r="F23" s="68">
        <v>45407</v>
      </c>
      <c r="G23" s="11"/>
      <c r="H23" s="11">
        <f t="shared" si="42"/>
        <v>35</v>
      </c>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23"/>
      <c r="AN23" s="23"/>
      <c r="AO23" s="23"/>
      <c r="AP23" s="23"/>
      <c r="AQ23" s="23"/>
      <c r="AR23" s="23"/>
      <c r="AS23" s="23"/>
      <c r="AT23" s="23"/>
      <c r="AU23" s="23"/>
      <c r="AV23" s="23"/>
      <c r="AW23" s="23"/>
      <c r="AX23" s="23"/>
      <c r="AY23" s="23"/>
      <c r="AZ23" s="23"/>
      <c r="BA23" s="23"/>
      <c r="BB23" s="23"/>
      <c r="BC23" s="23"/>
      <c r="BD23" s="23"/>
      <c r="BE23" s="23"/>
      <c r="BF23" s="23"/>
      <c r="BG23" s="23"/>
      <c r="BH23" s="23"/>
      <c r="BI23" s="23"/>
      <c r="BJ23" s="23"/>
      <c r="BK23" s="23"/>
      <c r="BL23" s="23"/>
      <c r="BM23" s="23"/>
      <c r="BN23" s="23"/>
      <c r="BO23" s="23"/>
      <c r="BP23" s="23"/>
      <c r="BQ23" s="23"/>
      <c r="BR23" s="23"/>
      <c r="BS23" s="23"/>
      <c r="BT23" s="23"/>
      <c r="BU23" s="23"/>
      <c r="BV23" s="23"/>
      <c r="BW23" s="23"/>
      <c r="BX23" s="23"/>
      <c r="BY23" s="23"/>
      <c r="BZ23" s="23"/>
      <c r="CA23" s="23"/>
      <c r="CB23" s="23"/>
      <c r="CC23" s="23"/>
      <c r="CD23" s="23"/>
      <c r="CE23" s="23"/>
      <c r="CF23" s="23"/>
      <c r="CG23" s="23"/>
      <c r="CH23" s="23"/>
      <c r="CI23" s="23"/>
      <c r="CJ23" s="23"/>
      <c r="CK23" s="23"/>
      <c r="CL23" s="23"/>
      <c r="CM23" s="23"/>
      <c r="CN23" s="23"/>
      <c r="CO23" s="23"/>
      <c r="CP23" s="23"/>
      <c r="CQ23" s="23"/>
      <c r="CR23" s="23"/>
      <c r="CS23" s="23"/>
      <c r="CT23" s="23"/>
      <c r="CU23" s="23"/>
      <c r="CV23" s="23"/>
      <c r="CW23" s="23"/>
      <c r="CX23" s="23"/>
      <c r="CY23" s="23"/>
      <c r="CZ23" s="23"/>
      <c r="DA23" s="23"/>
      <c r="DB23" s="23"/>
      <c r="DC23" s="23"/>
      <c r="DD23" s="23"/>
      <c r="DE23" s="23"/>
      <c r="DF23" s="23"/>
      <c r="DG23" s="23"/>
      <c r="DH23" s="23"/>
      <c r="DI23" s="23"/>
    </row>
    <row r="24" spans="1:113" s="2" customFormat="1" ht="30" customHeight="1" thickBot="1" x14ac:dyDescent="0.35">
      <c r="A24" s="37" t="s">
        <v>18</v>
      </c>
      <c r="B24" s="92" t="str">
        <f>'Responsables Tareas'!B19</f>
        <v>SURVIVAL MODEL</v>
      </c>
      <c r="C24" s="16"/>
      <c r="D24" s="16"/>
      <c r="E24" s="56"/>
      <c r="F24" s="57"/>
      <c r="G24" s="11"/>
      <c r="H24" s="11" t="str">
        <f t="shared" si="42"/>
        <v/>
      </c>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23"/>
      <c r="AN24" s="23"/>
      <c r="AO24" s="23"/>
      <c r="AP24" s="23"/>
      <c r="AQ24" s="23"/>
      <c r="AR24" s="23"/>
      <c r="AS24" s="23"/>
      <c r="AT24" s="23"/>
      <c r="AU24" s="23"/>
      <c r="AV24" s="23"/>
      <c r="AW24" s="23"/>
      <c r="AX24" s="23"/>
      <c r="AY24" s="23"/>
      <c r="AZ24" s="23"/>
      <c r="BA24" s="23"/>
      <c r="BB24" s="23"/>
      <c r="BC24" s="23"/>
      <c r="BD24" s="23"/>
      <c r="BE24" s="23"/>
      <c r="BF24" s="23"/>
      <c r="BG24" s="23"/>
      <c r="BH24" s="23"/>
      <c r="BI24" s="23"/>
      <c r="BJ24" s="23"/>
      <c r="BK24" s="23"/>
      <c r="BL24" s="23"/>
      <c r="BM24" s="23"/>
      <c r="BN24" s="23"/>
      <c r="BO24" s="23"/>
      <c r="BP24" s="23"/>
      <c r="BQ24" s="23"/>
      <c r="BR24" s="23"/>
      <c r="BS24" s="23"/>
      <c r="BT24" s="23"/>
      <c r="BU24" s="23"/>
      <c r="BV24" s="23"/>
      <c r="BW24" s="23"/>
      <c r="BX24" s="23"/>
      <c r="BY24" s="23"/>
      <c r="BZ24" s="23"/>
      <c r="CA24" s="23"/>
      <c r="CB24" s="23"/>
      <c r="CC24" s="23"/>
      <c r="CD24" s="23"/>
      <c r="CE24" s="23"/>
      <c r="CF24" s="23"/>
      <c r="CG24" s="23"/>
      <c r="CH24" s="23"/>
      <c r="CI24" s="23"/>
      <c r="CJ24" s="23"/>
      <c r="CK24" s="23"/>
      <c r="CL24" s="23"/>
      <c r="CM24" s="23"/>
      <c r="CN24" s="23"/>
      <c r="CO24" s="23"/>
      <c r="CP24" s="23"/>
      <c r="CQ24" s="23"/>
      <c r="CR24" s="23"/>
      <c r="CS24" s="23"/>
      <c r="CT24" s="23"/>
      <c r="CU24" s="23"/>
      <c r="CV24" s="23"/>
      <c r="CW24" s="23"/>
      <c r="CX24" s="23"/>
      <c r="CY24" s="23"/>
      <c r="CZ24" s="23"/>
      <c r="DA24" s="23"/>
      <c r="DB24" s="23"/>
      <c r="DC24" s="23"/>
      <c r="DD24" s="23"/>
      <c r="DE24" s="23"/>
      <c r="DF24" s="23"/>
      <c r="DG24" s="23"/>
      <c r="DH24" s="23"/>
      <c r="DI24" s="23"/>
    </row>
    <row r="25" spans="1:113" s="2" customFormat="1" ht="30" customHeight="1" thickBot="1" x14ac:dyDescent="0.35">
      <c r="A25" s="37"/>
      <c r="B25" s="45" t="str">
        <f>'Responsables Tareas'!B20</f>
        <v>DATA PREPARATION 2</v>
      </c>
      <c r="C25" s="17">
        <v>1</v>
      </c>
      <c r="D25" s="17"/>
      <c r="E25" s="58">
        <v>45407</v>
      </c>
      <c r="F25" s="58">
        <v>45433</v>
      </c>
      <c r="G25" s="11"/>
      <c r="H25" s="11">
        <f t="shared" si="42"/>
        <v>27</v>
      </c>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23"/>
      <c r="AN25" s="23"/>
      <c r="AO25" s="23"/>
      <c r="AP25" s="23"/>
      <c r="AQ25" s="23"/>
      <c r="AR25" s="23"/>
      <c r="AS25" s="23"/>
      <c r="AT25" s="23"/>
      <c r="AU25" s="23"/>
      <c r="AV25" s="23"/>
      <c r="AW25" s="23"/>
      <c r="AX25" s="23"/>
      <c r="AY25" s="23"/>
      <c r="AZ25" s="23"/>
      <c r="BA25" s="23"/>
      <c r="BB25" s="23"/>
      <c r="BC25" s="23"/>
      <c r="BD25" s="23"/>
      <c r="BE25" s="23"/>
      <c r="BF25" s="23"/>
      <c r="BG25" s="23"/>
      <c r="BH25" s="23"/>
      <c r="BI25" s="23"/>
      <c r="BJ25" s="23"/>
      <c r="BK25" s="23"/>
      <c r="BL25" s="23"/>
      <c r="BM25" s="23"/>
      <c r="BN25" s="23"/>
      <c r="BO25" s="23"/>
      <c r="BP25" s="23"/>
      <c r="BQ25" s="23"/>
      <c r="BR25" s="23"/>
      <c r="BS25" s="23"/>
      <c r="BT25" s="23"/>
      <c r="BU25" s="23"/>
      <c r="BV25" s="23"/>
      <c r="BW25" s="23"/>
      <c r="BX25" s="23"/>
      <c r="BY25" s="23"/>
      <c r="BZ25" s="23"/>
      <c r="CA25" s="23"/>
      <c r="CB25" s="23"/>
      <c r="CC25" s="23"/>
      <c r="CD25" s="23"/>
      <c r="CE25" s="23"/>
      <c r="CF25" s="23"/>
      <c r="CG25" s="23"/>
      <c r="CH25" s="23"/>
      <c r="CI25" s="23"/>
      <c r="CJ25" s="23"/>
      <c r="CK25" s="23"/>
      <c r="CL25" s="23"/>
      <c r="CM25" s="23"/>
      <c r="CN25" s="23"/>
      <c r="CO25" s="23"/>
      <c r="CP25" s="23"/>
      <c r="CQ25" s="23"/>
      <c r="CR25" s="23"/>
      <c r="CS25" s="23"/>
      <c r="CT25" s="23"/>
      <c r="CU25" s="23"/>
      <c r="CV25" s="23"/>
      <c r="CW25" s="23"/>
      <c r="CX25" s="23"/>
      <c r="CY25" s="23"/>
      <c r="CZ25" s="23"/>
      <c r="DA25" s="23"/>
      <c r="DB25" s="23"/>
      <c r="DC25" s="23"/>
      <c r="DD25" s="23"/>
      <c r="DE25" s="23"/>
      <c r="DF25" s="23"/>
      <c r="DG25" s="23"/>
      <c r="DH25" s="23"/>
      <c r="DI25" s="23"/>
    </row>
    <row r="26" spans="1:113" s="2" customFormat="1" ht="30" customHeight="1" thickBot="1" x14ac:dyDescent="0.35">
      <c r="A26" s="37"/>
      <c r="B26" s="45" t="str">
        <f>'Responsables Tareas'!B21</f>
        <v>SURVIVAL MODEL</v>
      </c>
      <c r="C26" s="17">
        <v>1</v>
      </c>
      <c r="D26" s="17"/>
      <c r="E26" s="58">
        <v>45407</v>
      </c>
      <c r="F26" s="58">
        <v>45433</v>
      </c>
      <c r="G26" s="11"/>
      <c r="H26" s="11">
        <f t="shared" si="42"/>
        <v>27</v>
      </c>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23"/>
      <c r="AN26" s="23"/>
      <c r="AO26" s="23"/>
      <c r="AP26" s="23"/>
      <c r="AQ26" s="23"/>
      <c r="AR26" s="23"/>
      <c r="AS26" s="23"/>
      <c r="AT26" s="23"/>
      <c r="AU26" s="23"/>
      <c r="AV26" s="23"/>
      <c r="AW26" s="23"/>
      <c r="AX26" s="23"/>
      <c r="AY26" s="23"/>
      <c r="AZ26" s="23"/>
      <c r="BA26" s="23"/>
      <c r="BB26" s="23"/>
      <c r="BC26" s="23"/>
      <c r="BD26" s="23"/>
      <c r="BE26" s="23"/>
      <c r="BF26" s="23"/>
      <c r="BG26" s="23"/>
      <c r="BH26" s="23"/>
      <c r="BI26" s="23"/>
      <c r="BJ26" s="23"/>
      <c r="BK26" s="23"/>
      <c r="BL26" s="23"/>
      <c r="BM26" s="23"/>
      <c r="BN26" s="23"/>
      <c r="BO26" s="23"/>
      <c r="BP26" s="23"/>
      <c r="BQ26" s="23"/>
      <c r="BR26" s="23"/>
      <c r="BS26" s="23"/>
      <c r="BT26" s="23"/>
      <c r="BU26" s="23"/>
      <c r="BV26" s="23"/>
      <c r="BW26" s="23"/>
      <c r="BX26" s="23"/>
      <c r="BY26" s="23"/>
      <c r="BZ26" s="23"/>
      <c r="CA26" s="23"/>
      <c r="CB26" s="23"/>
      <c r="CC26" s="23"/>
      <c r="CD26" s="23"/>
      <c r="CE26" s="23"/>
      <c r="CF26" s="23"/>
      <c r="CG26" s="23"/>
      <c r="CH26" s="23"/>
      <c r="CI26" s="23"/>
      <c r="CJ26" s="23"/>
      <c r="CK26" s="23"/>
      <c r="CL26" s="23"/>
      <c r="CM26" s="23"/>
      <c r="CN26" s="23"/>
      <c r="CO26" s="23"/>
      <c r="CP26" s="23"/>
      <c r="CQ26" s="23"/>
      <c r="CR26" s="23"/>
      <c r="CS26" s="23"/>
      <c r="CT26" s="23"/>
      <c r="CU26" s="23"/>
      <c r="CV26" s="23"/>
      <c r="CW26" s="23"/>
      <c r="CX26" s="23"/>
      <c r="CY26" s="23"/>
      <c r="CZ26" s="23"/>
      <c r="DA26" s="23"/>
      <c r="DB26" s="23"/>
      <c r="DC26" s="23"/>
      <c r="DD26" s="23"/>
      <c r="DE26" s="23"/>
      <c r="DF26" s="23"/>
      <c r="DG26" s="23"/>
      <c r="DH26" s="23"/>
      <c r="DI26" s="23"/>
    </row>
    <row r="27" spans="1:113" s="2" customFormat="1" ht="30" customHeight="1" thickBot="1" x14ac:dyDescent="0.35">
      <c r="A27" s="37" t="s">
        <v>18</v>
      </c>
      <c r="B27" s="93" t="str">
        <f>'Responsables Tareas'!B22</f>
        <v>G1</v>
      </c>
      <c r="C27" s="18"/>
      <c r="D27" s="18"/>
      <c r="E27" s="59"/>
      <c r="F27" s="60"/>
      <c r="G27" s="11"/>
      <c r="H27" s="11" t="str">
        <f t="shared" si="42"/>
        <v/>
      </c>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23"/>
      <c r="AN27" s="23"/>
      <c r="AO27" s="23"/>
      <c r="AP27" s="23"/>
      <c r="AQ27" s="23"/>
      <c r="AR27" s="23"/>
      <c r="AS27" s="23"/>
      <c r="AT27" s="23"/>
      <c r="AU27" s="23"/>
      <c r="AV27" s="23"/>
      <c r="AW27" s="23"/>
      <c r="AX27" s="23"/>
      <c r="AY27" s="23"/>
      <c r="AZ27" s="23"/>
      <c r="BA27" s="23"/>
      <c r="BB27" s="23"/>
      <c r="BC27" s="23"/>
      <c r="BD27" s="23"/>
      <c r="BE27" s="23"/>
      <c r="BF27" s="23"/>
      <c r="BG27" s="23"/>
      <c r="BH27" s="23"/>
      <c r="BI27" s="23"/>
      <c r="BJ27" s="23"/>
      <c r="BK27" s="23"/>
      <c r="BL27" s="23"/>
      <c r="BM27" s="23"/>
      <c r="BN27" s="23"/>
      <c r="BO27" s="23"/>
      <c r="BP27" s="23"/>
      <c r="BQ27" s="23"/>
      <c r="BR27" s="23"/>
      <c r="BS27" s="23"/>
      <c r="BT27" s="23"/>
      <c r="BU27" s="23"/>
      <c r="BV27" s="23"/>
      <c r="BW27" s="23"/>
      <c r="BX27" s="23"/>
      <c r="BY27" s="23"/>
      <c r="BZ27" s="23"/>
      <c r="CA27" s="23"/>
      <c r="CB27" s="23"/>
      <c r="CC27" s="23"/>
      <c r="CD27" s="23"/>
      <c r="CE27" s="23"/>
      <c r="CF27" s="23"/>
      <c r="CG27" s="23"/>
      <c r="CH27" s="23"/>
      <c r="CI27" s="23"/>
      <c r="CJ27" s="23"/>
      <c r="CK27" s="23"/>
      <c r="CL27" s="23"/>
      <c r="CM27" s="23"/>
      <c r="CN27" s="23"/>
      <c r="CO27" s="23"/>
      <c r="CP27" s="23"/>
      <c r="CQ27" s="23"/>
      <c r="CR27" s="23"/>
      <c r="CS27" s="23"/>
      <c r="CT27" s="23"/>
      <c r="CU27" s="23"/>
      <c r="CV27" s="23"/>
      <c r="CW27" s="23"/>
      <c r="CX27" s="23"/>
      <c r="CY27" s="23"/>
      <c r="CZ27" s="23"/>
      <c r="DA27" s="23"/>
      <c r="DB27" s="23"/>
      <c r="DC27" s="23"/>
      <c r="DD27" s="23"/>
      <c r="DE27" s="23"/>
      <c r="DF27" s="23"/>
      <c r="DG27" s="23"/>
      <c r="DH27" s="23"/>
      <c r="DI27" s="23"/>
    </row>
    <row r="28" spans="1:113" s="2" customFormat="1" ht="30" customHeight="1" thickBot="1" x14ac:dyDescent="0.35">
      <c r="A28" s="37"/>
      <c r="B28" s="46" t="str">
        <f>'Responsables Tareas'!B23</f>
        <v>REPORT</v>
      </c>
      <c r="C28" s="19">
        <v>1</v>
      </c>
      <c r="D28" s="19"/>
      <c r="E28" s="69">
        <v>45422</v>
      </c>
      <c r="F28" s="69">
        <v>45433</v>
      </c>
      <c r="G28" s="11"/>
      <c r="H28" s="11">
        <f t="shared" si="42"/>
        <v>12</v>
      </c>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23"/>
      <c r="AN28" s="23"/>
      <c r="AO28" s="23"/>
      <c r="AP28" s="23"/>
      <c r="AQ28" s="23"/>
      <c r="AR28" s="23"/>
      <c r="AS28" s="23"/>
      <c r="AT28" s="23"/>
      <c r="AU28" s="23"/>
      <c r="AV28" s="23"/>
      <c r="AW28" s="23"/>
      <c r="AX28" s="23"/>
      <c r="AY28" s="23"/>
      <c r="AZ28" s="23"/>
      <c r="BA28" s="23"/>
      <c r="BB28" s="23"/>
      <c r="BC28" s="23"/>
      <c r="BD28" s="23"/>
      <c r="BE28" s="23"/>
      <c r="BF28" s="23"/>
      <c r="BG28" s="23"/>
      <c r="BH28" s="23"/>
      <c r="BI28" s="23"/>
      <c r="BJ28" s="23"/>
      <c r="BK28" s="23"/>
      <c r="BL28" s="23"/>
      <c r="BM28" s="23"/>
      <c r="BN28" s="23"/>
      <c r="BO28" s="23"/>
      <c r="BP28" s="23"/>
      <c r="BQ28" s="23"/>
      <c r="BR28" s="23"/>
      <c r="BS28" s="23"/>
      <c r="BT28" s="23"/>
      <c r="BU28" s="23"/>
      <c r="BV28" s="23"/>
      <c r="BW28" s="23"/>
      <c r="BX28" s="23"/>
      <c r="BY28" s="23"/>
      <c r="BZ28" s="23"/>
      <c r="CA28" s="23"/>
      <c r="CB28" s="23"/>
      <c r="CC28" s="23"/>
      <c r="CD28" s="23"/>
      <c r="CE28" s="23"/>
      <c r="CF28" s="23"/>
      <c r="CG28" s="23"/>
      <c r="CH28" s="23"/>
      <c r="CI28" s="23"/>
      <c r="CJ28" s="23"/>
      <c r="CK28" s="23"/>
      <c r="CL28" s="23"/>
      <c r="CM28" s="23"/>
      <c r="CN28" s="23"/>
      <c r="CO28" s="23"/>
      <c r="CP28" s="23"/>
      <c r="CQ28" s="23"/>
      <c r="CR28" s="23"/>
      <c r="CS28" s="23"/>
      <c r="CT28" s="23"/>
      <c r="CU28" s="23"/>
      <c r="CV28" s="23"/>
      <c r="CW28" s="23"/>
      <c r="CX28" s="23"/>
      <c r="CY28" s="23"/>
      <c r="CZ28" s="23"/>
      <c r="DA28" s="23"/>
      <c r="DB28" s="23"/>
      <c r="DC28" s="23"/>
      <c r="DD28" s="23"/>
      <c r="DE28" s="23"/>
      <c r="DF28" s="23"/>
      <c r="DG28" s="23"/>
      <c r="DH28" s="23"/>
      <c r="DI28" s="23"/>
    </row>
    <row r="29" spans="1:113" s="2" customFormat="1" ht="30" customHeight="1" thickBot="1" x14ac:dyDescent="0.35">
      <c r="A29" s="37"/>
      <c r="B29" s="46" t="str">
        <f>'Responsables Tareas'!B24</f>
        <v>PRESENTATION</v>
      </c>
      <c r="C29" s="19">
        <v>1</v>
      </c>
      <c r="D29" s="19"/>
      <c r="E29" s="69">
        <v>45432</v>
      </c>
      <c r="F29" s="69">
        <v>45436</v>
      </c>
      <c r="G29" s="11"/>
      <c r="H29" s="11">
        <f t="shared" si="42"/>
        <v>5</v>
      </c>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23"/>
      <c r="AN29" s="23"/>
      <c r="AO29" s="23"/>
      <c r="AP29" s="23"/>
      <c r="AQ29" s="23"/>
      <c r="AR29" s="23"/>
      <c r="AS29" s="23"/>
      <c r="AT29" s="23"/>
      <c r="AU29" s="23"/>
      <c r="AV29" s="23"/>
      <c r="AW29" s="23"/>
      <c r="AX29" s="23"/>
      <c r="AY29" s="23"/>
      <c r="AZ29" s="23"/>
      <c r="BA29" s="23"/>
      <c r="BB29" s="23"/>
      <c r="BC29" s="23"/>
      <c r="BD29" s="23"/>
      <c r="BE29" s="23"/>
      <c r="BF29" s="23"/>
      <c r="BG29" s="23"/>
      <c r="BH29" s="23"/>
      <c r="BI29" s="23"/>
      <c r="BJ29" s="23"/>
      <c r="BK29" s="23"/>
      <c r="BL29" s="23"/>
      <c r="BM29" s="23"/>
      <c r="BN29" s="23"/>
      <c r="BO29" s="23"/>
      <c r="BP29" s="23"/>
      <c r="BQ29" s="23"/>
      <c r="BR29" s="23"/>
      <c r="BS29" s="23"/>
      <c r="BT29" s="23"/>
      <c r="BU29" s="23"/>
      <c r="BV29" s="23"/>
      <c r="BW29" s="23"/>
      <c r="BX29" s="23"/>
      <c r="BY29" s="23"/>
      <c r="BZ29" s="23"/>
      <c r="CA29" s="23"/>
      <c r="CB29" s="23"/>
      <c r="CC29" s="23"/>
      <c r="CD29" s="23"/>
      <c r="CE29" s="23"/>
      <c r="CF29" s="23"/>
      <c r="CG29" s="23"/>
      <c r="CH29" s="23"/>
      <c r="CI29" s="23"/>
      <c r="CJ29" s="23"/>
      <c r="CK29" s="23"/>
      <c r="CL29" s="23"/>
      <c r="CM29" s="23"/>
      <c r="CN29" s="23"/>
      <c r="CO29" s="23"/>
      <c r="CP29" s="23"/>
      <c r="CQ29" s="23"/>
      <c r="CR29" s="23"/>
      <c r="CS29" s="23"/>
      <c r="CT29" s="23"/>
      <c r="CU29" s="23"/>
      <c r="CV29" s="23"/>
      <c r="CW29" s="23"/>
      <c r="CX29" s="23"/>
      <c r="CY29" s="23"/>
      <c r="CZ29" s="23"/>
      <c r="DA29" s="23"/>
      <c r="DB29" s="23"/>
      <c r="DC29" s="23"/>
      <c r="DD29" s="23"/>
      <c r="DE29" s="23"/>
      <c r="DF29" s="23"/>
      <c r="DG29" s="23"/>
      <c r="DH29" s="23"/>
      <c r="DI29" s="23"/>
    </row>
    <row r="30" spans="1:113" s="2" customFormat="1" ht="30" customHeight="1" thickBot="1" x14ac:dyDescent="0.35">
      <c r="A30" s="37"/>
      <c r="B30" s="46" t="str">
        <f>'Responsables Tareas'!B25</f>
        <v>REPOSITORY</v>
      </c>
      <c r="C30" s="19">
        <v>1</v>
      </c>
      <c r="D30" s="19"/>
      <c r="E30" s="69">
        <v>45432</v>
      </c>
      <c r="F30" s="69">
        <v>45433</v>
      </c>
      <c r="G30" s="11"/>
      <c r="H30" s="11">
        <f t="shared" si="42"/>
        <v>2</v>
      </c>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23"/>
      <c r="AN30" s="23"/>
      <c r="AO30" s="23"/>
      <c r="AP30" s="23"/>
      <c r="AQ30" s="23"/>
      <c r="AR30" s="23"/>
      <c r="AS30" s="23"/>
      <c r="AT30" s="23"/>
      <c r="AU30" s="23"/>
      <c r="AV30" s="23"/>
      <c r="AW30" s="23"/>
      <c r="AX30" s="23"/>
      <c r="AY30" s="23"/>
      <c r="AZ30" s="23"/>
      <c r="BA30" s="23"/>
      <c r="BB30" s="23"/>
      <c r="BC30" s="23"/>
      <c r="BD30" s="23"/>
      <c r="BE30" s="23"/>
      <c r="BF30" s="23"/>
      <c r="BG30" s="23"/>
      <c r="BH30" s="23"/>
      <c r="BI30" s="23"/>
      <c r="BJ30" s="23"/>
      <c r="BK30" s="23"/>
      <c r="BL30" s="23"/>
      <c r="BM30" s="23"/>
      <c r="BN30" s="23"/>
      <c r="BO30" s="23"/>
      <c r="BP30" s="23"/>
      <c r="BQ30" s="23"/>
      <c r="BR30" s="23"/>
      <c r="BS30" s="23"/>
      <c r="BT30" s="23"/>
      <c r="BU30" s="23"/>
      <c r="BV30" s="23"/>
      <c r="BW30" s="23"/>
      <c r="BX30" s="23"/>
      <c r="BY30" s="23"/>
      <c r="BZ30" s="23"/>
      <c r="CA30" s="23"/>
      <c r="CB30" s="23"/>
      <c r="CC30" s="23"/>
      <c r="CD30" s="23"/>
      <c r="CE30" s="23"/>
      <c r="CF30" s="23"/>
      <c r="CG30" s="23"/>
      <c r="CH30" s="23"/>
      <c r="CI30" s="23"/>
      <c r="CJ30" s="23"/>
      <c r="CK30" s="23"/>
      <c r="CL30" s="23"/>
      <c r="CM30" s="23"/>
      <c r="CN30" s="23"/>
      <c r="CO30" s="23"/>
      <c r="CP30" s="23"/>
      <c r="CQ30" s="23"/>
      <c r="CR30" s="23"/>
      <c r="CS30" s="23"/>
      <c r="CT30" s="23"/>
      <c r="CU30" s="23"/>
      <c r="CV30" s="23"/>
      <c r="CW30" s="23"/>
      <c r="CX30" s="23"/>
      <c r="CY30" s="23"/>
      <c r="CZ30" s="23"/>
      <c r="DA30" s="23"/>
      <c r="DB30" s="23"/>
      <c r="DC30" s="23"/>
      <c r="DD30" s="23"/>
      <c r="DE30" s="23"/>
      <c r="DF30" s="23"/>
      <c r="DG30" s="23"/>
      <c r="DH30" s="23"/>
      <c r="DI30" s="23"/>
    </row>
    <row r="31" spans="1:113" s="2" customFormat="1" ht="30" customHeight="1" thickBot="1" x14ac:dyDescent="0.35">
      <c r="A31" s="37"/>
      <c r="B31" s="46" t="str">
        <f>'Responsables Tareas'!B26</f>
        <v>POSTER</v>
      </c>
      <c r="C31" s="19">
        <v>1</v>
      </c>
      <c r="D31" s="19"/>
      <c r="E31" s="69">
        <v>45422</v>
      </c>
      <c r="F31" s="69">
        <v>45429</v>
      </c>
      <c r="G31" s="11"/>
      <c r="H31" s="11">
        <f t="shared" si="42"/>
        <v>8</v>
      </c>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23"/>
      <c r="AN31" s="23"/>
      <c r="AO31" s="23"/>
      <c r="AP31" s="23"/>
      <c r="AQ31" s="23"/>
      <c r="AR31" s="23"/>
      <c r="AS31" s="23"/>
      <c r="AT31" s="23"/>
      <c r="AU31" s="23"/>
      <c r="AV31" s="23"/>
      <c r="AW31" s="23"/>
      <c r="AX31" s="23"/>
      <c r="AY31" s="23"/>
      <c r="AZ31" s="23"/>
      <c r="BA31" s="23"/>
      <c r="BB31" s="23"/>
      <c r="BC31" s="23"/>
      <c r="BD31" s="23"/>
      <c r="BE31" s="23"/>
      <c r="BF31" s="23"/>
      <c r="BG31" s="23"/>
      <c r="BH31" s="23"/>
      <c r="BI31" s="23"/>
      <c r="BJ31" s="23"/>
      <c r="BK31" s="23"/>
      <c r="BL31" s="23"/>
      <c r="BM31" s="23"/>
      <c r="BN31" s="23"/>
      <c r="BO31" s="23"/>
      <c r="BP31" s="23"/>
      <c r="BQ31" s="23"/>
      <c r="BR31" s="23"/>
      <c r="BS31" s="23"/>
      <c r="BT31" s="23"/>
      <c r="BU31" s="23"/>
      <c r="BV31" s="23"/>
      <c r="BW31" s="23"/>
      <c r="BX31" s="23"/>
      <c r="BY31" s="23"/>
      <c r="BZ31" s="23"/>
      <c r="CA31" s="23"/>
      <c r="CB31" s="23"/>
      <c r="CC31" s="23"/>
      <c r="CD31" s="23"/>
      <c r="CE31" s="23"/>
      <c r="CF31" s="23"/>
      <c r="CG31" s="23"/>
      <c r="CH31" s="23"/>
      <c r="CI31" s="23"/>
      <c r="CJ31" s="23"/>
      <c r="CK31" s="23"/>
      <c r="CL31" s="23"/>
      <c r="CM31" s="23"/>
      <c r="CN31" s="23"/>
      <c r="CO31" s="23"/>
      <c r="CP31" s="23"/>
      <c r="CQ31" s="23"/>
      <c r="CR31" s="23"/>
      <c r="CS31" s="23"/>
      <c r="CT31" s="23"/>
      <c r="CU31" s="23"/>
      <c r="CV31" s="23"/>
      <c r="CW31" s="23"/>
      <c r="CX31" s="23"/>
      <c r="CY31" s="23"/>
      <c r="CZ31" s="23"/>
      <c r="DA31" s="23"/>
      <c r="DB31" s="23"/>
      <c r="DC31" s="23"/>
      <c r="DD31" s="23"/>
      <c r="DE31" s="23"/>
      <c r="DF31" s="23"/>
      <c r="DG31" s="23"/>
      <c r="DH31" s="23"/>
      <c r="DI31" s="23"/>
    </row>
    <row r="32" spans="1:113" s="2" customFormat="1" ht="30" customHeight="1" thickBot="1" x14ac:dyDescent="0.35">
      <c r="A32" s="37" t="s">
        <v>19</v>
      </c>
      <c r="B32" s="47"/>
      <c r="C32" s="10"/>
      <c r="D32" s="10"/>
      <c r="E32" s="70"/>
      <c r="F32" s="70"/>
      <c r="G32" s="11"/>
      <c r="H32" s="11" t="str">
        <f t="shared" si="42"/>
        <v/>
      </c>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23"/>
      <c r="AN32" s="23"/>
      <c r="AO32" s="23"/>
      <c r="AP32" s="23"/>
      <c r="AQ32" s="23"/>
      <c r="AR32" s="23"/>
      <c r="AS32" s="23"/>
      <c r="AT32" s="23"/>
      <c r="AU32" s="23"/>
      <c r="AV32" s="23"/>
      <c r="AW32" s="23"/>
      <c r="AX32" s="23"/>
      <c r="AY32" s="23"/>
      <c r="AZ32" s="23"/>
      <c r="BA32" s="23"/>
      <c r="BB32" s="23"/>
      <c r="BC32" s="23"/>
      <c r="BD32" s="23"/>
      <c r="BE32" s="23"/>
      <c r="BF32" s="23"/>
      <c r="BG32" s="23"/>
      <c r="BH32" s="23"/>
      <c r="BI32" s="23"/>
      <c r="BJ32" s="23"/>
      <c r="BK32" s="23"/>
      <c r="BL32" s="23"/>
      <c r="BM32" s="23"/>
      <c r="BN32" s="23"/>
      <c r="BO32" s="23"/>
      <c r="BP32" s="23"/>
      <c r="BQ32" s="23"/>
      <c r="BR32" s="23"/>
      <c r="BS32" s="23"/>
      <c r="BT32" s="23"/>
      <c r="BU32" s="23"/>
      <c r="BV32" s="23"/>
      <c r="BW32" s="23"/>
      <c r="BX32" s="23"/>
      <c r="BY32" s="23"/>
      <c r="BZ32" s="23"/>
      <c r="CA32" s="23"/>
      <c r="CB32" s="23"/>
      <c r="CC32" s="23"/>
      <c r="CD32" s="23"/>
      <c r="CE32" s="23"/>
      <c r="CF32" s="23"/>
      <c r="CG32" s="23"/>
      <c r="CH32" s="23"/>
      <c r="CI32" s="23"/>
      <c r="CJ32" s="23"/>
      <c r="CK32" s="23"/>
      <c r="CL32" s="23"/>
      <c r="CM32" s="23"/>
      <c r="CN32" s="23"/>
      <c r="CO32" s="23"/>
      <c r="CP32" s="23"/>
      <c r="CQ32" s="23"/>
      <c r="CR32" s="23"/>
      <c r="CS32" s="23"/>
      <c r="CT32" s="23"/>
      <c r="CU32" s="23"/>
      <c r="CV32" s="23"/>
      <c r="CW32" s="23"/>
      <c r="CX32" s="23"/>
      <c r="CY32" s="23"/>
      <c r="CZ32" s="23"/>
      <c r="DA32" s="23"/>
      <c r="DB32" s="23"/>
      <c r="DC32" s="23"/>
      <c r="DD32" s="23"/>
      <c r="DE32" s="23"/>
      <c r="DF32" s="23"/>
      <c r="DG32" s="23"/>
      <c r="DH32" s="23"/>
      <c r="DI32" s="23"/>
    </row>
    <row r="33" spans="1:113" s="2" customFormat="1" ht="30" customHeight="1" thickBot="1" x14ac:dyDescent="0.35">
      <c r="A33" s="38" t="s">
        <v>20</v>
      </c>
      <c r="B33" s="20" t="s">
        <v>21</v>
      </c>
      <c r="C33" s="21"/>
      <c r="D33" s="21"/>
      <c r="E33" s="61"/>
      <c r="F33" s="62"/>
      <c r="G33" s="22"/>
      <c r="H33" s="22" t="str">
        <f t="shared" si="42"/>
        <v/>
      </c>
      <c r="I33" s="25"/>
      <c r="J33" s="25"/>
      <c r="K33" s="25"/>
      <c r="L33" s="25"/>
      <c r="M33" s="25"/>
      <c r="N33" s="25"/>
      <c r="O33" s="25"/>
      <c r="P33" s="25"/>
      <c r="Q33" s="25"/>
      <c r="R33" s="25"/>
      <c r="S33" s="25"/>
      <c r="T33" s="25"/>
      <c r="U33" s="25"/>
      <c r="V33" s="25"/>
      <c r="W33" s="25"/>
      <c r="X33" s="25"/>
      <c r="Y33" s="25"/>
      <c r="Z33" s="25"/>
      <c r="AA33" s="25"/>
      <c r="AB33" s="25"/>
      <c r="AC33" s="25"/>
      <c r="AD33" s="25"/>
      <c r="AE33" s="25"/>
      <c r="AF33" s="25"/>
      <c r="AG33" s="25"/>
      <c r="AH33" s="25"/>
      <c r="AI33" s="25"/>
      <c r="AJ33" s="25"/>
      <c r="AK33" s="25"/>
      <c r="AL33" s="25"/>
      <c r="AM33" s="25"/>
      <c r="AN33" s="25"/>
      <c r="AO33" s="25"/>
      <c r="AP33" s="25"/>
      <c r="AQ33" s="25"/>
      <c r="AR33" s="25"/>
      <c r="AS33" s="25"/>
      <c r="AT33" s="25"/>
      <c r="AU33" s="25"/>
      <c r="AV33" s="25"/>
      <c r="AW33" s="25"/>
      <c r="AX33" s="25"/>
      <c r="AY33" s="25"/>
      <c r="AZ33" s="25"/>
      <c r="BA33" s="25"/>
      <c r="BB33" s="25"/>
      <c r="BC33" s="25"/>
      <c r="BD33" s="25"/>
      <c r="BE33" s="25"/>
      <c r="BF33" s="25"/>
      <c r="BG33" s="25"/>
      <c r="BH33" s="25"/>
      <c r="BI33" s="25"/>
      <c r="BJ33" s="25"/>
      <c r="BK33" s="25"/>
      <c r="BL33" s="25"/>
      <c r="BM33" s="25"/>
      <c r="BN33" s="25"/>
      <c r="BO33" s="25"/>
      <c r="BP33" s="25"/>
      <c r="BQ33" s="25"/>
      <c r="BR33" s="25"/>
      <c r="BS33" s="25"/>
      <c r="BT33" s="25"/>
      <c r="BU33" s="25"/>
      <c r="BV33" s="25"/>
      <c r="BW33" s="25"/>
      <c r="BX33" s="25"/>
      <c r="BY33" s="25"/>
      <c r="BZ33" s="25"/>
      <c r="CA33" s="25"/>
      <c r="CB33" s="25"/>
      <c r="CC33" s="25"/>
      <c r="CD33" s="25"/>
      <c r="CE33" s="25"/>
      <c r="CF33" s="25"/>
      <c r="CG33" s="25"/>
      <c r="CH33" s="25"/>
      <c r="CI33" s="25"/>
      <c r="CJ33" s="25"/>
      <c r="CK33" s="25"/>
      <c r="CL33" s="25"/>
      <c r="CM33" s="25"/>
      <c r="CN33" s="25"/>
      <c r="CO33" s="25"/>
      <c r="CP33" s="25"/>
      <c r="CQ33" s="25"/>
      <c r="CR33" s="25"/>
      <c r="CS33" s="25"/>
      <c r="CT33" s="25"/>
      <c r="CU33" s="25"/>
      <c r="CV33" s="25"/>
      <c r="CW33" s="25"/>
      <c r="CX33" s="25"/>
      <c r="CY33" s="25"/>
      <c r="CZ33" s="25"/>
      <c r="DA33" s="25"/>
      <c r="DB33" s="25"/>
      <c r="DC33" s="25"/>
      <c r="DD33" s="25"/>
      <c r="DE33" s="25"/>
      <c r="DF33" s="25"/>
      <c r="DG33" s="25"/>
      <c r="DH33" s="25"/>
      <c r="DI33" s="25"/>
    </row>
    <row r="34" spans="1:113" ht="30" customHeight="1" x14ac:dyDescent="0.3">
      <c r="G34" s="5"/>
    </row>
    <row r="35" spans="1:113" ht="30" customHeight="1" x14ac:dyDescent="0.3">
      <c r="F35" s="39"/>
    </row>
  </sheetData>
  <mergeCells count="16">
    <mergeCell ref="BF4:BL4"/>
    <mergeCell ref="E3:F3"/>
    <mergeCell ref="I4:O4"/>
    <mergeCell ref="P4:V4"/>
    <mergeCell ref="W4:AC4"/>
    <mergeCell ref="AD4:AJ4"/>
    <mergeCell ref="AK4:AQ4"/>
    <mergeCell ref="AR4:AX4"/>
    <mergeCell ref="AY4:BE4"/>
    <mergeCell ref="CV4:DB4"/>
    <mergeCell ref="DC4:DI4"/>
    <mergeCell ref="BM4:BS4"/>
    <mergeCell ref="BT4:BZ4"/>
    <mergeCell ref="CA4:CG4"/>
    <mergeCell ref="CH4:CN4"/>
    <mergeCell ref="CO4:CU4"/>
  </mergeCells>
  <conditionalFormatting sqref="C7:D33">
    <cfRule type="dataBar" priority="35">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DI33">
    <cfRule type="expression" dxfId="5" priority="3">
      <formula>AND(TODAY()&gt;=I$5,TODAY()&lt;J$5)</formula>
    </cfRule>
  </conditionalFormatting>
  <conditionalFormatting sqref="I7:DI33">
    <cfRule type="expression" dxfId="4" priority="1">
      <formula>AND(task_start&lt;=I$5,ROUNDDOWN((task_end-task_start+1)*task_progress,0)+task_start-1&gt;=I$5)</formula>
    </cfRule>
    <cfRule type="expression" dxfId="3" priority="2" stopIfTrue="1">
      <formula>AND(task_end&gt;=I$5,task_start&lt;J$5)</formula>
    </cfRule>
  </conditionalFormatting>
  <dataValidations count="1">
    <dataValidation type="whole" operator="greaterThanOrEqual" allowBlank="1" showInputMessage="1" promptTitle="Mostrar semana" prompt="Al cambiar este número, se desplazará la vista del diagrama de Gantt." sqref="E4" xr:uid="{00000000-0002-0000-0000-000000000000}">
      <formula1>1</formula1>
    </dataValidation>
  </dataValidations>
  <hyperlinks>
    <hyperlink ref="I2" r:id="rId1" xr:uid="{00000000-0004-0000-0000-000000000000}"/>
    <hyperlink ref="I1" r:id="rId2" xr:uid="{00000000-0004-0000-0000-000001000000}"/>
    <hyperlink ref="B8" location="'Responsables Tareas'!B3" display="'Responsables Tareas'!B3" xr:uid="{ACC72C29-D59E-4983-AD13-58154CC8A201}"/>
    <hyperlink ref="B15" location="'Responsables Tareas'!B9" display="'Responsables Tareas'!B9" xr:uid="{A730CE4B-1464-47FE-84F7-261F0D52DD3D}"/>
    <hyperlink ref="B24" location="'Responsables Tareas'!B15" display="'Responsables Tareas'!B15" xr:uid="{0E5BC271-8FDB-454F-8321-4D5D57E2551E}"/>
    <hyperlink ref="B27" location="'Responsables Tareas'!B21" display="'Responsables Tareas'!B21" xr:uid="{957D9A4F-B0E9-4BBF-9AF9-A742BDB557D9}"/>
  </hyperlinks>
  <printOptions horizontalCentered="1"/>
  <pageMargins left="0.35" right="0.35" top="0.35" bottom="0.5" header="0.3" footer="0.3"/>
  <pageSetup paperSize="9" scale="32" fitToHeight="0" orientation="landscape" r:id="rId3"/>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C7:D33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0A4CE-4FC2-4C07-BBC3-727D2B6BFFAA}">
  <sheetPr codeName="Hoja1">
    <pageSetUpPr fitToPage="1"/>
  </sheetPr>
  <dimension ref="B2:J26"/>
  <sheetViews>
    <sheetView tabSelected="1" zoomScale="44" workbookViewId="0">
      <selection activeCell="B3" sqref="B3:H26"/>
    </sheetView>
  </sheetViews>
  <sheetFormatPr baseColWidth="10" defaultColWidth="11.44140625" defaultRowHeight="14.4" x14ac:dyDescent="0.3"/>
  <cols>
    <col min="2" max="2" width="42.33203125" customWidth="1"/>
    <col min="3" max="3" width="16.109375" customWidth="1"/>
    <col min="4" max="4" width="14.21875" customWidth="1"/>
    <col min="5" max="5" width="13.109375" customWidth="1"/>
    <col min="6" max="6" width="13.6640625" customWidth="1"/>
    <col min="8" max="8" width="16.77734375" style="71" customWidth="1"/>
  </cols>
  <sheetData>
    <row r="2" spans="2:10" ht="5.4" customHeight="1" thickBot="1" x14ac:dyDescent="0.35"/>
    <row r="3" spans="2:10" ht="15" thickBot="1" x14ac:dyDescent="0.35">
      <c r="B3" s="89" t="s">
        <v>60</v>
      </c>
      <c r="C3" s="88" t="s">
        <v>22</v>
      </c>
      <c r="D3" s="87" t="s">
        <v>23</v>
      </c>
      <c r="E3" s="87" t="s">
        <v>24</v>
      </c>
      <c r="F3" s="87" t="s">
        <v>25</v>
      </c>
      <c r="G3" s="86" t="s">
        <v>26</v>
      </c>
      <c r="H3" s="85" t="s">
        <v>27</v>
      </c>
    </row>
    <row r="4" spans="2:10" ht="21.6" thickBot="1" x14ac:dyDescent="0.35">
      <c r="B4" s="84" t="s">
        <v>50</v>
      </c>
      <c r="C4" s="94" t="s">
        <v>28</v>
      </c>
      <c r="D4" s="75"/>
      <c r="E4" s="96" t="s">
        <v>28</v>
      </c>
      <c r="F4" s="75"/>
      <c r="G4" s="98"/>
      <c r="H4" s="72">
        <f>[1]ProjectSchedule!E9</f>
        <v>45347</v>
      </c>
      <c r="J4" s="100" t="s">
        <v>29</v>
      </c>
    </row>
    <row r="5" spans="2:10" ht="21.6" thickBot="1" x14ac:dyDescent="0.35">
      <c r="B5" s="84" t="s">
        <v>62</v>
      </c>
      <c r="C5" s="95"/>
      <c r="D5" s="73" t="s">
        <v>28</v>
      </c>
      <c r="E5" s="97"/>
      <c r="F5" s="73" t="s">
        <v>28</v>
      </c>
      <c r="G5" s="99"/>
      <c r="H5" s="72">
        <f>[1]ProjectSchedule!E10</f>
        <v>45373</v>
      </c>
      <c r="J5" s="101">
        <f ca="1">TODAY()</f>
        <v>45433</v>
      </c>
    </row>
    <row r="6" spans="2:10" ht="21.6" thickBot="1" x14ac:dyDescent="0.35">
      <c r="B6" s="84" t="s">
        <v>49</v>
      </c>
      <c r="C6" s="95" t="s">
        <v>28</v>
      </c>
      <c r="D6" s="73"/>
      <c r="E6" s="97" t="s">
        <v>28</v>
      </c>
      <c r="F6" s="73"/>
      <c r="G6" s="99"/>
      <c r="H6" s="72">
        <f>[1]ProjectSchedule!E11</f>
        <v>45377</v>
      </c>
    </row>
    <row r="7" spans="2:10" ht="21.6" thickBot="1" x14ac:dyDescent="0.35">
      <c r="B7" s="84" t="s">
        <v>53</v>
      </c>
      <c r="C7" s="95"/>
      <c r="D7" s="73"/>
      <c r="E7" s="97"/>
      <c r="F7" s="73" t="s">
        <v>28</v>
      </c>
      <c r="G7" s="99"/>
      <c r="H7" s="72">
        <v>45392</v>
      </c>
    </row>
    <row r="8" spans="2:10" ht="21.6" thickBot="1" x14ac:dyDescent="0.35">
      <c r="B8" s="84" t="s">
        <v>48</v>
      </c>
      <c r="C8" s="95"/>
      <c r="D8" s="73"/>
      <c r="E8" s="97"/>
      <c r="F8" s="73"/>
      <c r="G8" s="99" t="s">
        <v>28</v>
      </c>
      <c r="H8" s="72">
        <f>[1]ProjectSchedule!E12</f>
        <v>45359</v>
      </c>
    </row>
    <row r="9" spans="2:10" ht="21.6" thickBot="1" x14ac:dyDescent="0.35">
      <c r="B9" s="84" t="s">
        <v>52</v>
      </c>
      <c r="C9" s="95" t="s">
        <v>28</v>
      </c>
      <c r="D9" s="73" t="s">
        <v>28</v>
      </c>
      <c r="E9" s="97" t="s">
        <v>28</v>
      </c>
      <c r="F9" s="73" t="s">
        <v>28</v>
      </c>
      <c r="G9" s="99" t="s">
        <v>28</v>
      </c>
      <c r="H9" s="72">
        <f>[1]ProjectSchedule!E13</f>
        <v>45355</v>
      </c>
    </row>
    <row r="10" spans="2:10" ht="15" thickBot="1" x14ac:dyDescent="0.35">
      <c r="B10" s="83" t="s">
        <v>59</v>
      </c>
      <c r="C10" s="78"/>
      <c r="D10" s="77"/>
      <c r="E10" s="77"/>
      <c r="F10" s="77"/>
      <c r="G10" s="77"/>
      <c r="H10" s="76"/>
    </row>
    <row r="11" spans="2:10" ht="21.6" thickBot="1" x14ac:dyDescent="0.35">
      <c r="B11" s="82" t="s">
        <v>61</v>
      </c>
      <c r="C11" s="94"/>
      <c r="D11" s="75" t="s">
        <v>28</v>
      </c>
      <c r="E11" s="97"/>
      <c r="F11" s="75"/>
      <c r="G11" s="99"/>
      <c r="H11" s="72">
        <f>[1]ProjectSchedule!E15</f>
        <v>45407</v>
      </c>
    </row>
    <row r="12" spans="2:10" ht="21.6" thickBot="1" x14ac:dyDescent="0.35">
      <c r="B12" s="82" t="s">
        <v>51</v>
      </c>
      <c r="C12" s="95" t="s">
        <v>28</v>
      </c>
      <c r="D12" s="73"/>
      <c r="E12" s="97"/>
      <c r="F12" s="73"/>
      <c r="G12" s="99"/>
      <c r="H12" s="72">
        <v>45397</v>
      </c>
    </row>
    <row r="13" spans="2:10" ht="21.6" thickBot="1" x14ac:dyDescent="0.35">
      <c r="B13" s="82" t="s">
        <v>45</v>
      </c>
      <c r="C13" s="95"/>
      <c r="D13" s="73"/>
      <c r="E13" s="97" t="s">
        <v>28</v>
      </c>
      <c r="F13" s="73"/>
      <c r="G13" s="99"/>
      <c r="H13" s="72">
        <v>45407</v>
      </c>
    </row>
    <row r="14" spans="2:10" ht="21.6" thickBot="1" x14ac:dyDescent="0.35">
      <c r="B14" s="82" t="s">
        <v>46</v>
      </c>
      <c r="C14" s="95" t="s">
        <v>28</v>
      </c>
      <c r="D14" s="73"/>
      <c r="E14" s="97" t="s">
        <v>28</v>
      </c>
      <c r="F14" s="73"/>
      <c r="G14" s="99"/>
      <c r="H14" s="72">
        <v>45407</v>
      </c>
    </row>
    <row r="15" spans="2:10" ht="21.6" thickBot="1" x14ac:dyDescent="0.35">
      <c r="B15" s="82" t="s">
        <v>54</v>
      </c>
      <c r="C15" s="95"/>
      <c r="D15" s="73" t="s">
        <v>28</v>
      </c>
      <c r="E15" s="97"/>
      <c r="F15" s="73"/>
      <c r="G15" s="99"/>
      <c r="H15" s="72">
        <v>45422</v>
      </c>
    </row>
    <row r="16" spans="2:10" ht="21.6" thickBot="1" x14ac:dyDescent="0.35">
      <c r="B16" s="82" t="s">
        <v>56</v>
      </c>
      <c r="C16" s="95"/>
      <c r="D16" s="73" t="s">
        <v>28</v>
      </c>
      <c r="E16" s="97"/>
      <c r="F16" s="73"/>
      <c r="G16" s="99"/>
      <c r="H16" s="72">
        <v>45432</v>
      </c>
    </row>
    <row r="17" spans="2:8" ht="21.6" thickBot="1" x14ac:dyDescent="0.35">
      <c r="B17" s="82" t="s">
        <v>55</v>
      </c>
      <c r="C17" s="95"/>
      <c r="D17" s="73" t="s">
        <v>28</v>
      </c>
      <c r="E17" s="97"/>
      <c r="F17" s="73"/>
      <c r="G17" s="99" t="s">
        <v>28</v>
      </c>
      <c r="H17" s="72">
        <v>45422</v>
      </c>
    </row>
    <row r="18" spans="2:8" ht="21.6" thickBot="1" x14ac:dyDescent="0.35">
      <c r="B18" s="82" t="s">
        <v>47</v>
      </c>
      <c r="C18" s="95"/>
      <c r="D18" s="73"/>
      <c r="E18" s="97"/>
      <c r="F18" s="73"/>
      <c r="G18" s="99" t="s">
        <v>28</v>
      </c>
      <c r="H18" s="72">
        <v>45407</v>
      </c>
    </row>
    <row r="19" spans="2:8" ht="15" thickBot="1" x14ac:dyDescent="0.35">
      <c r="B19" s="81" t="s">
        <v>58</v>
      </c>
      <c r="C19" s="78"/>
      <c r="D19" s="77"/>
      <c r="E19" s="77"/>
      <c r="F19" s="77"/>
      <c r="G19" s="77"/>
      <c r="H19" s="76"/>
    </row>
    <row r="20" spans="2:8" ht="21.6" thickBot="1" x14ac:dyDescent="0.35">
      <c r="B20" s="80" t="s">
        <v>57</v>
      </c>
      <c r="C20" s="94" t="s">
        <v>28</v>
      </c>
      <c r="D20" s="75"/>
      <c r="E20" s="97"/>
      <c r="F20" s="75"/>
      <c r="G20" s="97"/>
      <c r="H20" s="72">
        <v>45422</v>
      </c>
    </row>
    <row r="21" spans="2:8" ht="21.6" thickBot="1" x14ac:dyDescent="0.35">
      <c r="B21" s="80" t="s">
        <v>58</v>
      </c>
      <c r="C21" s="95" t="s">
        <v>28</v>
      </c>
      <c r="D21" s="73"/>
      <c r="E21" s="97"/>
      <c r="F21" s="73"/>
      <c r="G21" s="97"/>
      <c r="H21" s="72">
        <v>45432</v>
      </c>
    </row>
    <row r="22" spans="2:8" ht="15" thickBot="1" x14ac:dyDescent="0.35">
      <c r="B22" s="79" t="s">
        <v>63</v>
      </c>
      <c r="C22" s="78"/>
      <c r="D22" s="77"/>
      <c r="E22" s="77"/>
      <c r="F22" s="77"/>
      <c r="G22" s="77"/>
      <c r="H22" s="76"/>
    </row>
    <row r="23" spans="2:8" ht="21.6" thickBot="1" x14ac:dyDescent="0.35">
      <c r="B23" s="74" t="s">
        <v>64</v>
      </c>
      <c r="C23" s="94" t="s">
        <v>28</v>
      </c>
      <c r="D23" s="75" t="s">
        <v>28</v>
      </c>
      <c r="E23" s="97" t="s">
        <v>28</v>
      </c>
      <c r="F23" s="75"/>
      <c r="G23" s="97"/>
      <c r="H23" s="72">
        <v>45433</v>
      </c>
    </row>
    <row r="24" spans="2:8" ht="21.6" thickBot="1" x14ac:dyDescent="0.35">
      <c r="B24" s="74" t="s">
        <v>65</v>
      </c>
      <c r="C24" s="95" t="s">
        <v>28</v>
      </c>
      <c r="D24" s="73" t="s">
        <v>28</v>
      </c>
      <c r="E24" s="97"/>
      <c r="F24" s="73"/>
      <c r="G24" s="97"/>
      <c r="H24" s="72">
        <v>45436</v>
      </c>
    </row>
    <row r="25" spans="2:8" ht="21.6" thickBot="1" x14ac:dyDescent="0.35">
      <c r="B25" s="74" t="s">
        <v>68</v>
      </c>
      <c r="C25" s="95"/>
      <c r="D25" s="73"/>
      <c r="E25" s="97" t="s">
        <v>28</v>
      </c>
      <c r="F25" s="73"/>
      <c r="G25" s="97"/>
      <c r="H25" s="72">
        <v>45433</v>
      </c>
    </row>
    <row r="26" spans="2:8" ht="21.6" thickBot="1" x14ac:dyDescent="0.35">
      <c r="B26" s="74" t="s">
        <v>66</v>
      </c>
      <c r="C26" s="95" t="s">
        <v>28</v>
      </c>
      <c r="D26" s="73" t="s">
        <v>28</v>
      </c>
      <c r="E26" s="97"/>
      <c r="F26" s="73" t="s">
        <v>28</v>
      </c>
      <c r="G26" s="97"/>
      <c r="H26" s="72">
        <v>45429</v>
      </c>
    </row>
  </sheetData>
  <conditionalFormatting sqref="H4:H9">
    <cfRule type="expression" dxfId="2" priority="1">
      <formula>$J$5&gt;H4</formula>
    </cfRule>
  </conditionalFormatting>
  <conditionalFormatting sqref="H11:H18 H20:H21">
    <cfRule type="expression" dxfId="1" priority="5">
      <formula>$J$5&gt;H11</formula>
    </cfRule>
  </conditionalFormatting>
  <conditionalFormatting sqref="H23:H26">
    <cfRule type="expression" dxfId="0" priority="4">
      <formula>$J$5&gt;H23</formula>
    </cfRule>
  </conditionalFormatting>
  <pageMargins left="0.7" right="0.7" top="0.75" bottom="0.75" header="0.3" footer="0.3"/>
  <pageSetup paperSize="9" scale="53"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B16"/>
  <sheetViews>
    <sheetView showGridLines="0" zoomScaleNormal="100" workbookViewId="0">
      <selection activeCell="A4" sqref="A4"/>
    </sheetView>
  </sheetViews>
  <sheetFormatPr baseColWidth="10" defaultColWidth="9.109375" defaultRowHeight="13.8" x14ac:dyDescent="0.3"/>
  <cols>
    <col min="1" max="1" width="87.109375" style="27" customWidth="1"/>
    <col min="2" max="16384" width="9.109375" style="1"/>
  </cols>
  <sheetData>
    <row r="1" spans="1:2" ht="46.5" customHeight="1" x14ac:dyDescent="0.3"/>
    <row r="2" spans="1:2" s="29" customFormat="1" ht="15.6" x14ac:dyDescent="0.3">
      <c r="A2" s="28" t="s">
        <v>1</v>
      </c>
      <c r="B2" s="28"/>
    </row>
    <row r="3" spans="1:2" s="33" customFormat="1" ht="27" customHeight="1" x14ac:dyDescent="0.3">
      <c r="A3" s="51" t="s">
        <v>3</v>
      </c>
      <c r="B3" s="34"/>
    </row>
    <row r="4" spans="1:2" s="30" customFormat="1" ht="25.8" x14ac:dyDescent="0.5">
      <c r="A4" s="31" t="s">
        <v>30</v>
      </c>
    </row>
    <row r="5" spans="1:2" ht="74.099999999999994" customHeight="1" x14ac:dyDescent="0.3">
      <c r="A5" s="32" t="s">
        <v>31</v>
      </c>
    </row>
    <row r="6" spans="1:2" ht="26.25" customHeight="1" x14ac:dyDescent="0.3">
      <c r="A6" s="31" t="s">
        <v>32</v>
      </c>
    </row>
    <row r="7" spans="1:2" s="27" customFormat="1" ht="215.25" customHeight="1" x14ac:dyDescent="0.3">
      <c r="A7" s="36" t="s">
        <v>33</v>
      </c>
    </row>
    <row r="8" spans="1:2" s="30" customFormat="1" ht="25.8" x14ac:dyDescent="0.5">
      <c r="A8" s="31" t="s">
        <v>34</v>
      </c>
    </row>
    <row r="9" spans="1:2" ht="57.6" x14ac:dyDescent="0.3">
      <c r="A9" s="32" t="s">
        <v>35</v>
      </c>
    </row>
    <row r="10" spans="1:2" s="27" customFormat="1" ht="27.9" customHeight="1" x14ac:dyDescent="0.3">
      <c r="A10" s="35" t="s">
        <v>36</v>
      </c>
    </row>
    <row r="11" spans="1:2" s="30" customFormat="1" ht="25.8" x14ac:dyDescent="0.5">
      <c r="A11" s="31" t="s">
        <v>37</v>
      </c>
    </row>
    <row r="12" spans="1:2" ht="28.8" x14ac:dyDescent="0.3">
      <c r="A12" s="32" t="s">
        <v>38</v>
      </c>
    </row>
    <row r="13" spans="1:2" s="27" customFormat="1" ht="27.9" customHeight="1" x14ac:dyDescent="0.3">
      <c r="A13" s="35" t="s">
        <v>39</v>
      </c>
    </row>
    <row r="14" spans="1:2" s="30" customFormat="1" ht="25.8" x14ac:dyDescent="0.5">
      <c r="A14" s="31" t="s">
        <v>40</v>
      </c>
    </row>
    <row r="15" spans="1:2" ht="96.75" customHeight="1" x14ac:dyDescent="0.3">
      <c r="A15" s="32" t="s">
        <v>41</v>
      </c>
    </row>
    <row r="16" spans="1:2" ht="86.4" x14ac:dyDescent="0.3">
      <c r="A16" s="32" t="s">
        <v>42</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paperSize="9"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F80F839-78EF-4FF4-A673-3CC84279C2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C3AD2E1-977A-4D4F-8EE8-D64B5FFADF75}">
  <ds:schemaRefs>
    <ds:schemaRef ds:uri="230e9df3-be65-4c73-a93b-d1236ebd677e"/>
    <ds:schemaRef ds:uri="71af3243-3dd4-4a8d-8c0d-dd76da1f02a5"/>
    <ds:schemaRef ds:uri="16c05727-aa75-4e4a-9b5f-8a80a1165891"/>
    <ds:schemaRef ds:uri="http://purl.org/dc/terms/"/>
    <ds:schemaRef ds:uri="http://purl.org/dc/dcmitype/"/>
    <ds:schemaRef ds:uri="http://schemas.microsoft.com/office/2006/metadata/properties"/>
    <ds:schemaRef ds:uri="http://schemas.microsoft.com/office/2006/documentManagement/types"/>
    <ds:schemaRef ds:uri="http://www.w3.org/XML/1998/namespace"/>
    <ds:schemaRef ds:uri="http://purl.org/dc/elements/1.1/"/>
    <ds:schemaRef ds:uri="http://schemas.microsoft.com/office/infopath/2007/PartnerControls"/>
    <ds:schemaRef ds:uri="http://schemas.openxmlformats.org/package/2006/metadata/core-properties"/>
    <ds:schemaRef ds:uri="http://schemas.microsoft.com/sharepoint/v3"/>
  </ds:schemaRefs>
</ds:datastoreItem>
</file>

<file path=customXml/itemProps3.xml><?xml version="1.0" encoding="utf-8"?>
<ds:datastoreItem xmlns:ds="http://schemas.openxmlformats.org/officeDocument/2006/customXml" ds:itemID="{E4A34E49-7289-4AEA-9593-4F55E04ADB1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Hojas de cálculo</vt:lpstr>
      </vt:variant>
      <vt:variant>
        <vt:i4>3</vt:i4>
      </vt:variant>
      <vt:variant>
        <vt:lpstr>Rangos con nombre</vt:lpstr>
      </vt:variant>
      <vt:variant>
        <vt:i4>6</vt:i4>
      </vt:variant>
    </vt:vector>
  </HeadingPairs>
  <TitlesOfParts>
    <vt:vector size="9" baseType="lpstr">
      <vt:lpstr>ProjectSchedule</vt:lpstr>
      <vt:lpstr>Responsables Tareas</vt:lpstr>
      <vt:lpstr>Acerca de</vt:lpstr>
      <vt:lpstr>Inicio_del_proyecto</vt:lpstr>
      <vt:lpstr>Semana_para_mostrar</vt:lpstr>
      <vt:lpstr>ProjectSchedule!task_end</vt:lpstr>
      <vt:lpstr>ProjectSchedule!task_progress</vt:lpstr>
      <vt:lpstr>ProjectSchedule!task_start</vt:lpstr>
      <vt:lpstr>ProjectSchedule!Títulos_a_imprimir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2021-12-14T20:18:50Z</dcterms:created>
  <dcterms:modified xsi:type="dcterms:W3CDTF">2024-05-21T18:36:33Z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