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asonW\Documents\shinybmt\data\"/>
    </mc:Choice>
  </mc:AlternateContent>
  <xr:revisionPtr revIDLastSave="0" documentId="13_ncr:1_{0FB9EB2D-CEA1-41A5-8AFA-A9EFF8C8BEF3}" xr6:coauthVersionLast="47" xr6:coauthVersionMax="47" xr10:uidLastSave="{00000000-0000-0000-0000-000000000000}"/>
  <bookViews>
    <workbookView xWindow="-17710" yWindow="503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2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7" i="1"/>
  <c r="AA108" i="1"/>
  <c r="AA109" i="1"/>
  <c r="AA110" i="1"/>
  <c r="AA111" i="1"/>
  <c r="AA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3" i="1"/>
  <c r="Z4" i="1"/>
  <c r="Z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8" i="1"/>
  <c r="E89" i="1"/>
  <c r="E90" i="1"/>
  <c r="E91" i="1"/>
  <c r="E92" i="1"/>
  <c r="E93" i="1"/>
  <c r="E94" i="1"/>
  <c r="E95" i="1"/>
  <c r="E97" i="1"/>
  <c r="E98" i="1"/>
  <c r="E99" i="1"/>
  <c r="E102" i="1"/>
  <c r="E104" i="1"/>
  <c r="E105" i="1"/>
  <c r="E106" i="1"/>
  <c r="E107" i="1"/>
  <c r="E108" i="1"/>
  <c r="E109" i="1"/>
  <c r="E110" i="1"/>
  <c r="E111" i="1"/>
  <c r="E2" i="1"/>
  <c r="D3" i="1"/>
  <c r="D4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5" i="1"/>
  <c r="D36" i="1"/>
  <c r="D37" i="1"/>
  <c r="D38" i="1"/>
  <c r="D39" i="1"/>
  <c r="D40" i="1"/>
  <c r="D42" i="1"/>
  <c r="D43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5" i="1"/>
  <c r="D96" i="1"/>
  <c r="D97" i="1"/>
  <c r="D98" i="1"/>
  <c r="D99" i="1"/>
  <c r="D101" i="1"/>
  <c r="D102" i="1"/>
  <c r="D103" i="1"/>
  <c r="D104" i="1"/>
  <c r="D106" i="1"/>
  <c r="D2" i="1"/>
  <c r="B73" i="1"/>
  <c r="B74" i="1"/>
  <c r="B75" i="1"/>
  <c r="B76" i="1"/>
  <c r="B78" i="1"/>
  <c r="B79" i="1"/>
  <c r="B80" i="1"/>
  <c r="B7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7" i="1"/>
  <c r="B3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81" i="1"/>
  <c r="B83" i="1"/>
  <c r="B84" i="1"/>
  <c r="B85" i="1"/>
  <c r="B86" i="1"/>
  <c r="B88" i="1"/>
  <c r="B89" i="1"/>
  <c r="B90" i="1"/>
  <c r="B91" i="1"/>
  <c r="B92" i="1"/>
  <c r="B93" i="1"/>
  <c r="B94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<sst xmlns="http://schemas.openxmlformats.org/spreadsheetml/2006/main" count="798" uniqueCount="44">
  <si>
    <t>mrd_id</t>
  </si>
  <si>
    <t>surv_time</t>
  </si>
  <si>
    <t>surv_status</t>
  </si>
  <si>
    <t>ci_status</t>
  </si>
  <si>
    <t xml:space="preserve">ci_time </t>
  </si>
  <si>
    <t>pt_status</t>
  </si>
  <si>
    <t>last_fu</t>
  </si>
  <si>
    <t>tp_hct_date</t>
  </si>
  <si>
    <t>tx_relapse</t>
  </si>
  <si>
    <t>tx_relapse_date</t>
  </si>
  <si>
    <t>ptp_agvhd_max_grade</t>
  </si>
  <si>
    <t>ptp_agvhd_max_grade_date</t>
  </si>
  <si>
    <t>ptp_cgvhd_tx_syst_yn</t>
  </si>
  <si>
    <t>ptp_cgvhd_tx_syst_date</t>
  </si>
  <si>
    <t>ptp_g_drop_recov_yn</t>
  </si>
  <si>
    <t>ptp_g_drop_recov_date</t>
  </si>
  <si>
    <t>ptp_plt20_yn</t>
  </si>
  <si>
    <t>ptp_plt20_date</t>
  </si>
  <si>
    <t>dx</t>
  </si>
  <si>
    <t>tp_prep_class</t>
  </si>
  <si>
    <t>tp_donor1_type</t>
  </si>
  <si>
    <t>tp_gvhd_prophy_csa_yn</t>
  </si>
  <si>
    <t>tp_gvhd_prophy_fk506_yn</t>
  </si>
  <si>
    <t>tp_gvhd_prophy_mmf_yn</t>
  </si>
  <si>
    <t>tp_gvhd_prophy_mtx_yn</t>
  </si>
  <si>
    <t>Acute Myeloid Leukemia (AML)</t>
  </si>
  <si>
    <t>Myeloablative</t>
  </si>
  <si>
    <t>Related donor</t>
  </si>
  <si>
    <t>Yes</t>
  </si>
  <si>
    <t>No</t>
  </si>
  <si>
    <t>Acute Lymphoblastic Leukemia (ALL)</t>
  </si>
  <si>
    <t>Non-NMDP unrelated donor</t>
  </si>
  <si>
    <t>Reduced Intensity</t>
  </si>
  <si>
    <t>Related cord blood unit</t>
  </si>
  <si>
    <t>NMDP unrelated donor</t>
  </si>
  <si>
    <t>Myelodysplastic Syndrome (MDS)</t>
  </si>
  <si>
    <t>Non myeloablative</t>
  </si>
  <si>
    <t>Autologous cord blood unit</t>
  </si>
  <si>
    <t>Non-NMDP unrelated donor cord blood unit</t>
  </si>
  <si>
    <t>NMDP unrelated cord unit</t>
  </si>
  <si>
    <t>Autologous</t>
  </si>
  <si>
    <t>pt_dob</t>
  </si>
  <si>
    <t>pt_sex</t>
  </si>
  <si>
    <t>pt_race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</si>
</sst>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L1" zoomScale="115" zoomScaleNormal="115" workbookViewId="0">
      <selection activeCell="AB4" sqref="AB4"/>
    </sheetView>
  </sheetViews>
  <sheetFormatPr defaultRowHeight="14.5"/>
  <cols>
    <col min="8" max="8" width="19.08984375" customWidth="1"/>
    <col min="14" max="14" width="17.08984375" customWidth="1"/>
    <col min="16" max="16" width="30.08984375" customWidth="1"/>
    <col min="18" max="18" width="14.08984375" customWidth="1"/>
    <col min="20" max="20" width="18.453125" customWidth="1"/>
    <col min="26" max="26" width="27.089843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41</v>
      </c>
      <c r="AA1" s="4" t="s">
        <v>42</v>
      </c>
      <c r="AB1" s="4" t="s">
        <v>43</v>
      </c>
    </row>
    <row r="2" spans="1:28">
      <c r="A2">
        <v>1</v>
      </c>
      <c r="B2">
        <f ca="1">RANDBETWEEN(100, 1500)</f>
        <v>489</v>
      </c>
      <c r="C2" s="1">
        <f ca="1">RANDBETWEEN(0, 1)</f>
        <v>1</v>
      </c>
      <c r="D2">
        <f ca="1">RANDBETWEEN(0, 1)</f>
        <v>0</v>
      </c>
      <c r="E2">
        <f ca="1">RANDBETWEEN(14, 80)</f>
        <v>34</v>
      </c>
      <c r="F2">
        <v>0</v>
      </c>
      <c r="G2" s="3">
        <v>42421</v>
      </c>
      <c r="H2" s="3">
        <v>42263</v>
      </c>
      <c r="I2">
        <v>0</v>
      </c>
      <c r="K2">
        <v>3</v>
      </c>
      <c r="L2" s="3">
        <v>42268</v>
      </c>
      <c r="M2">
        <v>1</v>
      </c>
      <c r="N2" s="3">
        <v>42421</v>
      </c>
      <c r="O2">
        <v>1</v>
      </c>
      <c r="P2" s="3">
        <v>42277</v>
      </c>
      <c r="Q2">
        <v>1</v>
      </c>
      <c r="R2" s="3">
        <v>42288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28</v>
      </c>
      <c r="Y2" t="s">
        <v>29</v>
      </c>
      <c r="Z2" s="3">
        <f ca="1">H2 - DATE(RAND()*25 + 50, 0, 0)</f>
        <v>17091</v>
      </c>
      <c r="AA2" t="str">
        <f ca="1">IF(RANDBETWEEN(0, 1) = 0, "Female", "Male")</f>
        <v>Female</v>
      </c>
      <c r="AB2" t="str">
        <f ca="1">IF(RAND() &lt; 0.1, "Asian", IF(RAND() &lt; 0.4, "Black or African American", "White"))</f>
        <v>Black or African American</v>
      </c>
    </row>
    <row r="3" spans="1:28">
      <c r="A3">
        <v>2</v>
      </c>
      <c r="B3">
        <f ca="1">RANDBETWEEN(50, 1500)</f>
        <v>314</v>
      </c>
      <c r="C3" s="1">
        <f t="shared" ref="C3:D66" ca="1" si="0">RANDBETWEEN(0, 1)</f>
        <v>0</v>
      </c>
      <c r="D3">
        <f t="shared" ca="1" si="0"/>
        <v>0</v>
      </c>
      <c r="E3">
        <f t="shared" ref="E3:E66" ca="1" si="1">RANDBETWEEN(14, 80)</f>
        <v>75</v>
      </c>
      <c r="F3">
        <v>0</v>
      </c>
      <c r="G3" s="3">
        <v>41998</v>
      </c>
      <c r="H3" s="3">
        <v>41930</v>
      </c>
      <c r="I3">
        <v>0</v>
      </c>
      <c r="K3">
        <v>2</v>
      </c>
      <c r="L3" s="3">
        <v>41998</v>
      </c>
      <c r="M3">
        <v>0</v>
      </c>
      <c r="O3">
        <v>0</v>
      </c>
      <c r="Q3">
        <v>0</v>
      </c>
      <c r="S3" t="s">
        <v>30</v>
      </c>
      <c r="T3" t="s">
        <v>26</v>
      </c>
      <c r="U3" t="s">
        <v>31</v>
      </c>
      <c r="V3" t="s">
        <v>29</v>
      </c>
      <c r="W3" t="s">
        <v>28</v>
      </c>
      <c r="X3" t="s">
        <v>29</v>
      </c>
      <c r="Y3" t="s">
        <v>29</v>
      </c>
      <c r="Z3" s="3">
        <f t="shared" ref="Z3:Z66" ca="1" si="2">H3 - DATE(RAND()*25 + 50, 0, 0)</f>
        <v>21507</v>
      </c>
      <c r="AA3" t="str">
        <f t="shared" ref="AA3:AA66" ca="1" si="3">IF(RANDBETWEEN(0, 1) = 0, "Female", "Male")</f>
        <v>Female</v>
      </c>
      <c r="AB3" t="str">
        <f t="shared" ref="AB3:AB66" ca="1" si="4">IF(RAND() &lt; 0.1, "Asian", IF(RAND() &lt; 0.4, "Black or African American", "White"))</f>
        <v>White</v>
      </c>
    </row>
    <row r="4" spans="1:28">
      <c r="A4">
        <v>3</v>
      </c>
      <c r="B4">
        <f t="shared" ref="B4:B37" ca="1" si="5">RANDBETWEEN(50, 1500)</f>
        <v>1302</v>
      </c>
      <c r="C4" s="1">
        <f t="shared" ca="1" si="0"/>
        <v>0</v>
      </c>
      <c r="D4">
        <f t="shared" ca="1" si="0"/>
        <v>1</v>
      </c>
      <c r="E4">
        <f t="shared" ca="1" si="1"/>
        <v>17</v>
      </c>
      <c r="F4">
        <v>0</v>
      </c>
      <c r="G4" s="3">
        <v>44941</v>
      </c>
      <c r="H4" s="3">
        <v>44577</v>
      </c>
      <c r="I4">
        <v>0</v>
      </c>
      <c r="K4">
        <v>0</v>
      </c>
      <c r="L4" s="3">
        <v>44583</v>
      </c>
      <c r="M4">
        <v>1</v>
      </c>
      <c r="N4" s="3">
        <v>44941</v>
      </c>
      <c r="O4">
        <v>1</v>
      </c>
      <c r="P4" s="3">
        <v>44590</v>
      </c>
      <c r="Q4">
        <v>1</v>
      </c>
      <c r="R4" s="3">
        <v>44602</v>
      </c>
      <c r="S4" t="s">
        <v>25</v>
      </c>
      <c r="T4" t="s">
        <v>32</v>
      </c>
      <c r="U4" t="s">
        <v>33</v>
      </c>
      <c r="V4" t="s">
        <v>29</v>
      </c>
      <c r="W4" t="s">
        <v>28</v>
      </c>
      <c r="X4" t="s">
        <v>28</v>
      </c>
      <c r="Y4" t="s">
        <v>29</v>
      </c>
      <c r="Z4" s="3">
        <f t="shared" ca="1" si="2"/>
        <v>18675</v>
      </c>
      <c r="AA4" t="str">
        <f t="shared" ca="1" si="3"/>
        <v>Female</v>
      </c>
    </row>
    <row r="5" spans="1:28">
      <c r="A5">
        <v>4</v>
      </c>
      <c r="B5">
        <f t="shared" ca="1" si="5"/>
        <v>1137</v>
      </c>
      <c r="C5" s="1">
        <f t="shared" ca="1" si="0"/>
        <v>1</v>
      </c>
      <c r="D5">
        <f t="shared" ca="1" si="0"/>
        <v>1</v>
      </c>
      <c r="E5">
        <f t="shared" ca="1" si="1"/>
        <v>58</v>
      </c>
      <c r="F5">
        <v>0</v>
      </c>
      <c r="G5" s="3">
        <v>44239</v>
      </c>
      <c r="H5" s="3">
        <v>44143</v>
      </c>
      <c r="I5">
        <v>0</v>
      </c>
      <c r="K5">
        <v>2</v>
      </c>
      <c r="L5" s="3">
        <v>44239</v>
      </c>
      <c r="M5">
        <v>0</v>
      </c>
      <c r="O5">
        <v>1</v>
      </c>
      <c r="P5" s="3">
        <v>44157</v>
      </c>
      <c r="Q5">
        <v>0</v>
      </c>
      <c r="S5" t="s">
        <v>25</v>
      </c>
      <c r="T5" t="s">
        <v>26</v>
      </c>
      <c r="U5" t="s">
        <v>34</v>
      </c>
      <c r="V5" t="s">
        <v>28</v>
      </c>
      <c r="W5" t="s">
        <v>29</v>
      </c>
      <c r="X5" t="s">
        <v>28</v>
      </c>
      <c r="Y5" t="s">
        <v>28</v>
      </c>
      <c r="Z5" s="3">
        <f t="shared" ca="1" si="2"/>
        <v>22989</v>
      </c>
      <c r="AA5" t="str">
        <f t="shared" ca="1" si="3"/>
        <v>Male</v>
      </c>
      <c r="AB5" t="str">
        <f t="shared" ca="1" si="4"/>
        <v>White</v>
      </c>
    </row>
    <row r="6" spans="1:28">
      <c r="A6">
        <v>5</v>
      </c>
      <c r="B6">
        <f t="shared" ca="1" si="5"/>
        <v>297</v>
      </c>
      <c r="C6" s="1">
        <f t="shared" ca="1" si="0"/>
        <v>1</v>
      </c>
      <c r="D6">
        <f t="shared" ca="1" si="0"/>
        <v>0</v>
      </c>
      <c r="E6">
        <f t="shared" ca="1" si="1"/>
        <v>57</v>
      </c>
      <c r="F6">
        <v>1</v>
      </c>
      <c r="G6" s="3">
        <v>44644</v>
      </c>
      <c r="H6" s="3">
        <v>44307</v>
      </c>
      <c r="I6">
        <v>1</v>
      </c>
      <c r="J6" s="3">
        <v>44483</v>
      </c>
      <c r="K6">
        <v>0</v>
      </c>
      <c r="L6" s="3">
        <v>44401</v>
      </c>
      <c r="M6">
        <v>1</v>
      </c>
      <c r="N6" s="3">
        <v>44644</v>
      </c>
      <c r="O6">
        <v>1</v>
      </c>
      <c r="P6" s="3">
        <v>44321</v>
      </c>
      <c r="Q6">
        <v>1</v>
      </c>
      <c r="R6" s="3">
        <v>44331</v>
      </c>
      <c r="S6" t="s">
        <v>25</v>
      </c>
      <c r="T6" t="s">
        <v>26</v>
      </c>
      <c r="U6" t="s">
        <v>33</v>
      </c>
      <c r="V6" t="s">
        <v>28</v>
      </c>
      <c r="W6" t="s">
        <v>28</v>
      </c>
      <c r="X6" t="s">
        <v>29</v>
      </c>
      <c r="Y6" t="s">
        <v>28</v>
      </c>
      <c r="Z6" s="3">
        <f t="shared" ca="1" si="2"/>
        <v>25710</v>
      </c>
      <c r="AA6" t="str">
        <f t="shared" ca="1" si="3"/>
        <v>Female</v>
      </c>
      <c r="AB6" t="str">
        <f t="shared" ca="1" si="4"/>
        <v>White</v>
      </c>
    </row>
    <row r="7" spans="1:28">
      <c r="A7">
        <v>6</v>
      </c>
      <c r="B7">
        <f t="shared" ca="1" si="5"/>
        <v>1392</v>
      </c>
      <c r="C7" s="1">
        <f t="shared" ca="1" si="0"/>
        <v>0</v>
      </c>
      <c r="E7">
        <f t="shared" ca="1" si="1"/>
        <v>47</v>
      </c>
      <c r="F7">
        <v>0</v>
      </c>
      <c r="G7" s="3">
        <v>44519</v>
      </c>
      <c r="H7" s="3">
        <v>44342</v>
      </c>
      <c r="I7">
        <v>1</v>
      </c>
      <c r="J7" s="3">
        <v>44519</v>
      </c>
      <c r="K7">
        <v>4</v>
      </c>
      <c r="L7" s="3">
        <v>44389</v>
      </c>
      <c r="M7">
        <v>1</v>
      </c>
      <c r="N7" s="3">
        <v>44500</v>
      </c>
      <c r="O7">
        <v>1</v>
      </c>
      <c r="P7" s="3">
        <v>44357</v>
      </c>
      <c r="Q7">
        <v>1</v>
      </c>
      <c r="R7" s="3">
        <v>44366</v>
      </c>
      <c r="S7" t="s">
        <v>35</v>
      </c>
      <c r="T7" t="s">
        <v>32</v>
      </c>
      <c r="U7" t="s">
        <v>33</v>
      </c>
      <c r="V7" t="s">
        <v>29</v>
      </c>
      <c r="W7" t="s">
        <v>28</v>
      </c>
      <c r="X7" t="s">
        <v>28</v>
      </c>
      <c r="Y7" t="s">
        <v>29</v>
      </c>
      <c r="Z7" s="3">
        <f t="shared" ca="1" si="2"/>
        <v>19901</v>
      </c>
      <c r="AA7" t="str">
        <f t="shared" ca="1" si="3"/>
        <v>Female</v>
      </c>
      <c r="AB7" t="str">
        <f t="shared" ca="1" si="4"/>
        <v>White</v>
      </c>
    </row>
    <row r="8" spans="1:28">
      <c r="A8">
        <v>7</v>
      </c>
      <c r="B8">
        <f t="shared" ca="1" si="5"/>
        <v>626</v>
      </c>
      <c r="C8" s="1">
        <f t="shared" ca="1" si="0"/>
        <v>0</v>
      </c>
      <c r="D8">
        <f t="shared" ca="1" si="0"/>
        <v>1</v>
      </c>
      <c r="E8">
        <f t="shared" ca="1" si="1"/>
        <v>19</v>
      </c>
      <c r="F8">
        <v>0</v>
      </c>
      <c r="G8" s="3">
        <v>42573</v>
      </c>
      <c r="H8" s="3">
        <v>42345</v>
      </c>
      <c r="I8">
        <v>1</v>
      </c>
      <c r="J8" s="3">
        <v>42573</v>
      </c>
      <c r="K8">
        <v>1</v>
      </c>
      <c r="L8" s="3">
        <v>42444</v>
      </c>
      <c r="M8">
        <v>0</v>
      </c>
      <c r="O8">
        <v>1</v>
      </c>
      <c r="P8" s="3">
        <v>42357</v>
      </c>
      <c r="Q8">
        <v>1</v>
      </c>
      <c r="R8" s="3">
        <v>42370</v>
      </c>
      <c r="S8" t="s">
        <v>25</v>
      </c>
      <c r="T8" t="s">
        <v>36</v>
      </c>
      <c r="U8" t="s">
        <v>37</v>
      </c>
      <c r="V8" t="s">
        <v>28</v>
      </c>
      <c r="W8" t="s">
        <v>28</v>
      </c>
      <c r="X8" t="s">
        <v>28</v>
      </c>
      <c r="Y8" t="s">
        <v>28</v>
      </c>
      <c r="Z8" s="3">
        <f t="shared" ca="1" si="2"/>
        <v>17904</v>
      </c>
      <c r="AA8" t="str">
        <f t="shared" ca="1" si="3"/>
        <v>Female</v>
      </c>
      <c r="AB8" t="str">
        <f t="shared" ca="1" si="4"/>
        <v>White</v>
      </c>
    </row>
    <row r="9" spans="1:28">
      <c r="A9">
        <v>8</v>
      </c>
      <c r="B9">
        <f t="shared" ca="1" si="5"/>
        <v>341</v>
      </c>
      <c r="C9" s="1">
        <f t="shared" ca="1" si="0"/>
        <v>0</v>
      </c>
      <c r="D9">
        <f t="shared" ca="1" si="0"/>
        <v>0</v>
      </c>
      <c r="E9">
        <f t="shared" ca="1" si="1"/>
        <v>77</v>
      </c>
      <c r="F9">
        <v>0</v>
      </c>
      <c r="G9" s="3">
        <v>44136</v>
      </c>
      <c r="H9" s="3">
        <v>43799</v>
      </c>
      <c r="I9">
        <v>1</v>
      </c>
      <c r="J9" s="3">
        <v>44136</v>
      </c>
      <c r="K9">
        <v>1</v>
      </c>
      <c r="L9" s="3">
        <v>43854</v>
      </c>
      <c r="M9">
        <v>0</v>
      </c>
      <c r="O9">
        <v>1</v>
      </c>
      <c r="P9" s="3">
        <v>43812</v>
      </c>
      <c r="Q9">
        <v>1</v>
      </c>
      <c r="R9" s="3">
        <v>43825</v>
      </c>
      <c r="S9" t="s">
        <v>30</v>
      </c>
      <c r="T9" t="s">
        <v>32</v>
      </c>
      <c r="U9" t="s">
        <v>27</v>
      </c>
      <c r="V9" t="s">
        <v>29</v>
      </c>
      <c r="W9" t="s">
        <v>29</v>
      </c>
      <c r="X9" t="s">
        <v>28</v>
      </c>
      <c r="Y9" t="s">
        <v>29</v>
      </c>
      <c r="Z9" s="3">
        <f t="shared" ca="1" si="2"/>
        <v>18993</v>
      </c>
      <c r="AA9" t="str">
        <f t="shared" ca="1" si="3"/>
        <v>Female</v>
      </c>
      <c r="AB9" t="str">
        <f t="shared" ca="1" si="4"/>
        <v>Black or African American</v>
      </c>
    </row>
    <row r="10" spans="1:28">
      <c r="A10">
        <v>9</v>
      </c>
      <c r="B10">
        <f t="shared" ca="1" si="5"/>
        <v>1256</v>
      </c>
      <c r="C10" s="1">
        <f t="shared" ca="1" si="0"/>
        <v>1</v>
      </c>
      <c r="D10">
        <f t="shared" ca="1" si="0"/>
        <v>0</v>
      </c>
      <c r="E10">
        <f t="shared" ca="1" si="1"/>
        <v>73</v>
      </c>
      <c r="F10">
        <v>1</v>
      </c>
      <c r="G10" s="3">
        <v>43631</v>
      </c>
      <c r="H10" s="3">
        <v>43268</v>
      </c>
      <c r="I10">
        <v>0</v>
      </c>
      <c r="K10">
        <v>1</v>
      </c>
      <c r="L10" s="3">
        <v>43308</v>
      </c>
      <c r="M10">
        <v>1</v>
      </c>
      <c r="N10" s="3">
        <v>43631</v>
      </c>
      <c r="O10">
        <v>1</v>
      </c>
      <c r="P10" s="3">
        <v>43281</v>
      </c>
      <c r="Q10">
        <v>1</v>
      </c>
      <c r="R10" s="3">
        <v>43292</v>
      </c>
      <c r="S10" t="s">
        <v>25</v>
      </c>
      <c r="T10" t="s">
        <v>32</v>
      </c>
      <c r="U10" t="s">
        <v>31</v>
      </c>
      <c r="V10" t="s">
        <v>28</v>
      </c>
      <c r="W10" t="s">
        <v>28</v>
      </c>
      <c r="X10" t="s">
        <v>29</v>
      </c>
      <c r="Y10" t="s">
        <v>28</v>
      </c>
      <c r="Z10" s="3">
        <f t="shared" ca="1" si="2"/>
        <v>22845</v>
      </c>
      <c r="AA10" t="str">
        <f t="shared" ca="1" si="3"/>
        <v>Female</v>
      </c>
      <c r="AB10" t="str">
        <f t="shared" ca="1" si="4"/>
        <v>Black or African American</v>
      </c>
    </row>
    <row r="11" spans="1:28">
      <c r="A11">
        <v>10</v>
      </c>
      <c r="B11">
        <f t="shared" ca="1" si="5"/>
        <v>164</v>
      </c>
      <c r="C11" s="1">
        <f t="shared" ca="1" si="0"/>
        <v>1</v>
      </c>
      <c r="D11">
        <f t="shared" ca="1" si="0"/>
        <v>1</v>
      </c>
      <c r="E11">
        <f t="shared" ca="1" si="1"/>
        <v>59</v>
      </c>
      <c r="F11">
        <v>0</v>
      </c>
      <c r="G11" s="3">
        <v>45023</v>
      </c>
      <c r="H11" s="3">
        <v>44971</v>
      </c>
      <c r="I11">
        <v>0</v>
      </c>
      <c r="K11">
        <v>2</v>
      </c>
      <c r="L11" s="3">
        <v>45023</v>
      </c>
      <c r="M11">
        <v>0</v>
      </c>
      <c r="O11">
        <v>1</v>
      </c>
      <c r="P11" s="3">
        <v>44984</v>
      </c>
      <c r="Q11">
        <v>1</v>
      </c>
      <c r="R11" s="3">
        <v>44994</v>
      </c>
      <c r="S11" t="s">
        <v>35</v>
      </c>
      <c r="T11" t="s">
        <v>26</v>
      </c>
      <c r="U11" t="s">
        <v>33</v>
      </c>
      <c r="V11" t="s">
        <v>29</v>
      </c>
      <c r="W11" t="s">
        <v>29</v>
      </c>
      <c r="X11" t="s">
        <v>28</v>
      </c>
      <c r="Y11" t="s">
        <v>29</v>
      </c>
      <c r="Z11" s="3">
        <f t="shared" ca="1" si="2"/>
        <v>18704</v>
      </c>
      <c r="AA11" t="str">
        <f t="shared" ca="1" si="3"/>
        <v>Female</v>
      </c>
      <c r="AB11" t="str">
        <f t="shared" ca="1" si="4"/>
        <v>Black or African American</v>
      </c>
    </row>
    <row r="12" spans="1:28">
      <c r="A12">
        <v>11</v>
      </c>
      <c r="B12">
        <f t="shared" ca="1" si="5"/>
        <v>726</v>
      </c>
      <c r="C12" s="1">
        <f t="shared" ca="1" si="0"/>
        <v>1</v>
      </c>
      <c r="D12">
        <f t="shared" ca="1" si="0"/>
        <v>1</v>
      </c>
      <c r="E12">
        <f t="shared" ca="1" si="1"/>
        <v>67</v>
      </c>
      <c r="F12">
        <v>1</v>
      </c>
      <c r="G12" s="3">
        <v>44470</v>
      </c>
      <c r="H12" s="3">
        <v>44199</v>
      </c>
      <c r="I12">
        <v>1</v>
      </c>
      <c r="J12" s="3">
        <v>44356</v>
      </c>
      <c r="K12">
        <v>4</v>
      </c>
      <c r="L12" s="3">
        <v>44215</v>
      </c>
      <c r="M12">
        <v>1</v>
      </c>
      <c r="N12" s="3">
        <v>44470</v>
      </c>
      <c r="O12">
        <v>1</v>
      </c>
      <c r="P12" s="3">
        <v>44213</v>
      </c>
      <c r="Q12">
        <v>1</v>
      </c>
      <c r="R12" s="3">
        <v>44225</v>
      </c>
      <c r="S12" t="s">
        <v>30</v>
      </c>
      <c r="T12" t="s">
        <v>32</v>
      </c>
      <c r="U12" t="s">
        <v>33</v>
      </c>
      <c r="V12" t="s">
        <v>28</v>
      </c>
      <c r="W12" t="s">
        <v>28</v>
      </c>
      <c r="X12" t="s">
        <v>29</v>
      </c>
      <c r="Y12" t="s">
        <v>29</v>
      </c>
      <c r="Z12" s="3">
        <f t="shared" ca="1" si="2"/>
        <v>22680</v>
      </c>
      <c r="AA12" t="str">
        <f t="shared" ca="1" si="3"/>
        <v>Male</v>
      </c>
      <c r="AB12" t="str">
        <f t="shared" ca="1" si="4"/>
        <v>Black or African American</v>
      </c>
    </row>
    <row r="13" spans="1:28">
      <c r="A13">
        <v>12</v>
      </c>
      <c r="B13">
        <f t="shared" ca="1" si="5"/>
        <v>1279</v>
      </c>
      <c r="C13" s="1">
        <f t="shared" ca="1" si="0"/>
        <v>0</v>
      </c>
      <c r="D13">
        <f t="shared" ca="1" si="0"/>
        <v>1</v>
      </c>
      <c r="E13">
        <f t="shared" ca="1" si="1"/>
        <v>25</v>
      </c>
      <c r="F13">
        <v>0</v>
      </c>
      <c r="G13" s="3">
        <v>45175</v>
      </c>
      <c r="H13" s="3">
        <v>45107</v>
      </c>
      <c r="I13">
        <v>1</v>
      </c>
      <c r="J13" s="3">
        <v>45175</v>
      </c>
      <c r="K13">
        <v>0</v>
      </c>
      <c r="L13" s="3">
        <v>45120</v>
      </c>
      <c r="M13">
        <v>0</v>
      </c>
      <c r="O13">
        <v>0</v>
      </c>
      <c r="Q13">
        <v>1</v>
      </c>
      <c r="R13" s="3">
        <v>45131</v>
      </c>
      <c r="S13" t="s">
        <v>25</v>
      </c>
      <c r="T13" t="s">
        <v>32</v>
      </c>
      <c r="U13" t="s">
        <v>34</v>
      </c>
      <c r="V13" t="s">
        <v>29</v>
      </c>
      <c r="W13" t="s">
        <v>28</v>
      </c>
      <c r="X13" t="s">
        <v>29</v>
      </c>
      <c r="Y13" t="s">
        <v>28</v>
      </c>
      <c r="Z13" s="3">
        <f t="shared" ca="1" si="2"/>
        <v>23588</v>
      </c>
      <c r="AB13" t="str">
        <f t="shared" ca="1" si="4"/>
        <v>White</v>
      </c>
    </row>
    <row r="14" spans="1:28">
      <c r="A14">
        <v>13</v>
      </c>
      <c r="B14">
        <f t="shared" ca="1" si="5"/>
        <v>782</v>
      </c>
      <c r="C14" s="1">
        <f t="shared" ca="1" si="0"/>
        <v>1</v>
      </c>
      <c r="D14">
        <f t="shared" ca="1" si="0"/>
        <v>1</v>
      </c>
      <c r="E14">
        <f t="shared" ca="1" si="1"/>
        <v>49</v>
      </c>
      <c r="F14">
        <v>0</v>
      </c>
      <c r="G14" s="3">
        <v>44113</v>
      </c>
      <c r="H14" s="3">
        <v>43955</v>
      </c>
      <c r="I14">
        <v>1</v>
      </c>
      <c r="J14" s="3">
        <v>44113</v>
      </c>
      <c r="K14">
        <v>3</v>
      </c>
      <c r="L14" s="3">
        <v>43985</v>
      </c>
      <c r="M14">
        <v>0</v>
      </c>
      <c r="O14">
        <v>1</v>
      </c>
      <c r="P14" s="3">
        <v>43969</v>
      </c>
      <c r="Q14">
        <v>0</v>
      </c>
      <c r="S14" t="s">
        <v>30</v>
      </c>
      <c r="T14" t="s">
        <v>26</v>
      </c>
      <c r="U14" t="s">
        <v>38</v>
      </c>
      <c r="V14" t="s">
        <v>29</v>
      </c>
      <c r="W14" t="s">
        <v>28</v>
      </c>
      <c r="X14" t="s">
        <v>28</v>
      </c>
      <c r="Y14" t="s">
        <v>29</v>
      </c>
      <c r="Z14" s="3">
        <f t="shared" ca="1" si="2"/>
        <v>24993</v>
      </c>
      <c r="AA14" t="str">
        <f t="shared" ca="1" si="3"/>
        <v>Male</v>
      </c>
    </row>
    <row r="15" spans="1:28">
      <c r="A15">
        <v>14</v>
      </c>
      <c r="B15">
        <f t="shared" ca="1" si="5"/>
        <v>581</v>
      </c>
      <c r="C15" s="1">
        <f t="shared" ca="1" si="0"/>
        <v>0</v>
      </c>
      <c r="E15">
        <f t="shared" ca="1" si="1"/>
        <v>30</v>
      </c>
      <c r="F15">
        <v>0</v>
      </c>
      <c r="G15" s="3">
        <v>43326</v>
      </c>
      <c r="H15" s="3">
        <v>43302</v>
      </c>
      <c r="I15">
        <v>0</v>
      </c>
      <c r="K15">
        <v>0</v>
      </c>
      <c r="L15" s="3">
        <v>43321</v>
      </c>
      <c r="M15">
        <v>0</v>
      </c>
      <c r="O15">
        <v>1</v>
      </c>
      <c r="P15" s="3">
        <v>43316</v>
      </c>
      <c r="Q15">
        <v>1</v>
      </c>
      <c r="R15" s="3">
        <v>43326</v>
      </c>
      <c r="S15" t="s">
        <v>35</v>
      </c>
      <c r="T15" t="s">
        <v>32</v>
      </c>
      <c r="U15" t="s">
        <v>37</v>
      </c>
      <c r="V15" t="s">
        <v>29</v>
      </c>
      <c r="W15" t="s">
        <v>29</v>
      </c>
      <c r="X15" t="s">
        <v>29</v>
      </c>
      <c r="Y15" t="s">
        <v>29</v>
      </c>
      <c r="Z15" s="3">
        <f t="shared" ca="1" si="2"/>
        <v>23609</v>
      </c>
      <c r="AA15" t="str">
        <f t="shared" ca="1" si="3"/>
        <v>Female</v>
      </c>
      <c r="AB15" t="str">
        <f t="shared" ca="1" si="4"/>
        <v>Black or African American</v>
      </c>
    </row>
    <row r="16" spans="1:28">
      <c r="A16">
        <v>15</v>
      </c>
      <c r="B16">
        <f t="shared" ca="1" si="5"/>
        <v>1473</v>
      </c>
      <c r="C16" s="1"/>
      <c r="D16">
        <f t="shared" ca="1" si="0"/>
        <v>1</v>
      </c>
      <c r="E16">
        <f t="shared" ca="1" si="1"/>
        <v>32</v>
      </c>
      <c r="F16">
        <v>1</v>
      </c>
      <c r="G16" s="3">
        <v>42016</v>
      </c>
      <c r="H16" s="3">
        <v>41993</v>
      </c>
      <c r="I16">
        <v>0</v>
      </c>
      <c r="K16">
        <v>3</v>
      </c>
      <c r="L16" s="3">
        <v>42010</v>
      </c>
      <c r="M16">
        <v>0</v>
      </c>
      <c r="O16">
        <v>1</v>
      </c>
      <c r="P16" s="3">
        <v>42008</v>
      </c>
      <c r="Q16">
        <v>1</v>
      </c>
      <c r="R16" s="3">
        <v>42016</v>
      </c>
      <c r="S16" t="s">
        <v>25</v>
      </c>
      <c r="T16" t="s">
        <v>36</v>
      </c>
      <c r="U16" t="s">
        <v>34</v>
      </c>
      <c r="V16" t="s">
        <v>28</v>
      </c>
      <c r="W16" t="s">
        <v>28</v>
      </c>
      <c r="X16" t="s">
        <v>29</v>
      </c>
      <c r="Y16" t="s">
        <v>29</v>
      </c>
      <c r="Z16" s="3">
        <f t="shared" ca="1" si="2"/>
        <v>20474</v>
      </c>
      <c r="AA16" t="str">
        <f t="shared" ca="1" si="3"/>
        <v>Male</v>
      </c>
      <c r="AB16" t="str">
        <f t="shared" ca="1" si="4"/>
        <v>Black or African American</v>
      </c>
    </row>
    <row r="17" spans="1:28">
      <c r="A17">
        <v>16</v>
      </c>
      <c r="B17">
        <f t="shared" ca="1" si="5"/>
        <v>126</v>
      </c>
      <c r="C17" s="1">
        <f t="shared" ca="1" si="0"/>
        <v>1</v>
      </c>
      <c r="D17">
        <f t="shared" ca="1" si="0"/>
        <v>1</v>
      </c>
      <c r="E17">
        <f t="shared" ca="1" si="1"/>
        <v>47</v>
      </c>
      <c r="F17">
        <v>0</v>
      </c>
      <c r="G17" s="3">
        <v>42329</v>
      </c>
      <c r="H17" s="3">
        <v>42266</v>
      </c>
      <c r="I17">
        <v>0</v>
      </c>
      <c r="K17">
        <v>0</v>
      </c>
      <c r="L17" s="3">
        <v>42329</v>
      </c>
      <c r="M17">
        <v>0</v>
      </c>
      <c r="O17">
        <v>1</v>
      </c>
      <c r="P17" s="3">
        <v>42278</v>
      </c>
      <c r="Q17">
        <v>1</v>
      </c>
      <c r="R17" s="3">
        <v>42289</v>
      </c>
      <c r="S17" t="s">
        <v>25</v>
      </c>
      <c r="T17" t="s">
        <v>26</v>
      </c>
      <c r="U17" t="s">
        <v>33</v>
      </c>
      <c r="V17" t="s">
        <v>29</v>
      </c>
      <c r="W17" t="s">
        <v>28</v>
      </c>
      <c r="X17" t="s">
        <v>28</v>
      </c>
      <c r="Y17" t="s">
        <v>29</v>
      </c>
      <c r="Z17" s="3">
        <f t="shared" ca="1" si="2"/>
        <v>23669</v>
      </c>
      <c r="AA17" t="str">
        <f t="shared" ca="1" si="3"/>
        <v>Female</v>
      </c>
      <c r="AB17" t="str">
        <f t="shared" ca="1" si="4"/>
        <v>White</v>
      </c>
    </row>
    <row r="18" spans="1:28">
      <c r="A18">
        <v>17</v>
      </c>
      <c r="B18">
        <f t="shared" ca="1" si="5"/>
        <v>458</v>
      </c>
      <c r="C18" s="1">
        <f t="shared" ca="1" si="0"/>
        <v>1</v>
      </c>
      <c r="D18">
        <f t="shared" ca="1" si="0"/>
        <v>0</v>
      </c>
      <c r="E18">
        <f t="shared" ca="1" si="1"/>
        <v>45</v>
      </c>
      <c r="F18">
        <v>0</v>
      </c>
      <c r="G18" s="3">
        <v>42543</v>
      </c>
      <c r="H18" s="3">
        <v>42518</v>
      </c>
      <c r="I18">
        <v>0</v>
      </c>
      <c r="K18">
        <v>4</v>
      </c>
      <c r="L18" s="3">
        <v>42537</v>
      </c>
      <c r="M18">
        <v>0</v>
      </c>
      <c r="O18">
        <v>1</v>
      </c>
      <c r="P18" s="3">
        <v>42532</v>
      </c>
      <c r="Q18">
        <v>1</v>
      </c>
      <c r="R18" s="3">
        <v>42543</v>
      </c>
      <c r="S18" t="s">
        <v>25</v>
      </c>
      <c r="T18" t="s">
        <v>36</v>
      </c>
      <c r="U18" t="s">
        <v>34</v>
      </c>
      <c r="V18" t="s">
        <v>28</v>
      </c>
      <c r="W18" t="s">
        <v>29</v>
      </c>
      <c r="X18" t="s">
        <v>28</v>
      </c>
      <c r="Y18" t="s">
        <v>29</v>
      </c>
      <c r="Z18" s="3">
        <f t="shared" ca="1" si="2"/>
        <v>22095</v>
      </c>
      <c r="AA18" t="str">
        <f t="shared" ca="1" si="3"/>
        <v>Female</v>
      </c>
      <c r="AB18" t="str">
        <f t="shared" ca="1" si="4"/>
        <v>Asian</v>
      </c>
    </row>
    <row r="19" spans="1:28">
      <c r="A19">
        <v>18</v>
      </c>
      <c r="B19">
        <f t="shared" ca="1" si="5"/>
        <v>710</v>
      </c>
      <c r="C19" s="1">
        <f t="shared" ca="1" si="0"/>
        <v>0</v>
      </c>
      <c r="D19">
        <f t="shared" ca="1" si="0"/>
        <v>1</v>
      </c>
      <c r="E19">
        <f t="shared" ca="1" si="1"/>
        <v>42</v>
      </c>
      <c r="F19">
        <v>0</v>
      </c>
      <c r="G19" s="3">
        <v>45399</v>
      </c>
      <c r="H19" s="3">
        <v>45307</v>
      </c>
      <c r="I19">
        <v>0</v>
      </c>
      <c r="K19">
        <v>3</v>
      </c>
      <c r="L19" s="3">
        <v>45399</v>
      </c>
      <c r="M19">
        <v>0</v>
      </c>
      <c r="O19">
        <v>1</v>
      </c>
      <c r="P19" s="3">
        <v>45319</v>
      </c>
      <c r="Q19">
        <v>1</v>
      </c>
      <c r="R19" s="3">
        <v>45333</v>
      </c>
      <c r="S19" t="s">
        <v>35</v>
      </c>
      <c r="T19" t="s">
        <v>32</v>
      </c>
      <c r="U19" t="s">
        <v>39</v>
      </c>
      <c r="V19" t="s">
        <v>29</v>
      </c>
      <c r="W19" t="s">
        <v>29</v>
      </c>
      <c r="X19" t="s">
        <v>28</v>
      </c>
      <c r="Y19" t="s">
        <v>29</v>
      </c>
      <c r="Z19" s="3">
        <f t="shared" ca="1" si="2"/>
        <v>22327</v>
      </c>
      <c r="AA19" t="str">
        <f t="shared" ca="1" si="3"/>
        <v>Female</v>
      </c>
    </row>
    <row r="20" spans="1:28">
      <c r="A20">
        <v>19</v>
      </c>
      <c r="B20">
        <f t="shared" ca="1" si="5"/>
        <v>364</v>
      </c>
      <c r="C20" s="1">
        <f t="shared" ca="1" si="0"/>
        <v>1</v>
      </c>
      <c r="D20">
        <f t="shared" ca="1" si="0"/>
        <v>0</v>
      </c>
      <c r="E20">
        <f t="shared" ca="1" si="1"/>
        <v>29</v>
      </c>
      <c r="F20">
        <v>0</v>
      </c>
      <c r="G20" s="3">
        <v>43917</v>
      </c>
      <c r="H20" s="3">
        <v>43752</v>
      </c>
      <c r="I20">
        <v>0</v>
      </c>
      <c r="K20">
        <v>2</v>
      </c>
      <c r="L20" s="3">
        <v>43810</v>
      </c>
      <c r="M20">
        <v>1</v>
      </c>
      <c r="N20" s="3">
        <v>43917</v>
      </c>
      <c r="O20">
        <v>1</v>
      </c>
      <c r="P20" s="3">
        <v>43767</v>
      </c>
      <c r="Q20">
        <v>1</v>
      </c>
      <c r="R20" s="3">
        <v>43778</v>
      </c>
      <c r="S20" t="s">
        <v>30</v>
      </c>
      <c r="T20" t="s">
        <v>36</v>
      </c>
      <c r="U20" t="s">
        <v>40</v>
      </c>
      <c r="V20" t="s">
        <v>29</v>
      </c>
      <c r="W20" t="s">
        <v>29</v>
      </c>
      <c r="X20" t="s">
        <v>28</v>
      </c>
      <c r="Y20" t="s">
        <v>28</v>
      </c>
      <c r="Z20" s="3">
        <f t="shared" ca="1" si="2"/>
        <v>24790</v>
      </c>
      <c r="AA20" t="str">
        <f t="shared" ca="1" si="3"/>
        <v>Male</v>
      </c>
      <c r="AB20" t="str">
        <f t="shared" ca="1" si="4"/>
        <v>Black or African American</v>
      </c>
    </row>
    <row r="21" spans="1:28">
      <c r="A21">
        <v>20</v>
      </c>
      <c r="B21">
        <f t="shared" ca="1" si="5"/>
        <v>796</v>
      </c>
      <c r="C21" s="1">
        <f t="shared" ca="1" si="0"/>
        <v>1</v>
      </c>
      <c r="D21">
        <f t="shared" ca="1" si="0"/>
        <v>0</v>
      </c>
      <c r="E21">
        <f t="shared" ca="1" si="1"/>
        <v>33</v>
      </c>
      <c r="F21">
        <v>0</v>
      </c>
      <c r="G21" s="3">
        <v>42333</v>
      </c>
      <c r="H21" s="3">
        <v>42057</v>
      </c>
      <c r="I21">
        <v>0</v>
      </c>
      <c r="K21">
        <v>0</v>
      </c>
      <c r="L21" s="3">
        <v>42112</v>
      </c>
      <c r="M21">
        <v>1</v>
      </c>
      <c r="N21" s="3">
        <v>42333</v>
      </c>
      <c r="O21">
        <v>1</v>
      </c>
      <c r="P21" s="3">
        <v>42070</v>
      </c>
      <c r="Q21">
        <v>1</v>
      </c>
      <c r="R21" s="3">
        <v>42082</v>
      </c>
      <c r="S21" t="s">
        <v>25</v>
      </c>
      <c r="T21" t="s">
        <v>36</v>
      </c>
      <c r="U21" t="s">
        <v>31</v>
      </c>
      <c r="V21" t="s">
        <v>28</v>
      </c>
      <c r="W21" t="s">
        <v>28</v>
      </c>
      <c r="X21" t="s">
        <v>28</v>
      </c>
      <c r="Y21" t="s">
        <v>28</v>
      </c>
      <c r="Z21" s="3">
        <f t="shared" ca="1" si="2"/>
        <v>19807</v>
      </c>
      <c r="AA21" t="str">
        <f t="shared" ca="1" si="3"/>
        <v>Male</v>
      </c>
      <c r="AB21" t="str">
        <f t="shared" ca="1" si="4"/>
        <v>Black or African American</v>
      </c>
    </row>
    <row r="22" spans="1:28">
      <c r="A22">
        <v>21</v>
      </c>
      <c r="B22">
        <f ca="1">RANDBETWEEN(50, 150)</f>
        <v>61</v>
      </c>
      <c r="C22" s="1">
        <f t="shared" ca="1" si="0"/>
        <v>1</v>
      </c>
      <c r="D22">
        <f t="shared" ca="1" si="0"/>
        <v>1</v>
      </c>
      <c r="E22">
        <f t="shared" ca="1" si="1"/>
        <v>15</v>
      </c>
      <c r="F22">
        <v>1</v>
      </c>
      <c r="G22" s="3">
        <v>44758</v>
      </c>
      <c r="H22" s="3">
        <v>44668</v>
      </c>
      <c r="I22">
        <v>0</v>
      </c>
      <c r="K22">
        <v>0</v>
      </c>
      <c r="L22" s="3">
        <v>44758</v>
      </c>
      <c r="M22">
        <v>0</v>
      </c>
      <c r="O22">
        <v>1</v>
      </c>
      <c r="P22" s="3">
        <v>44682</v>
      </c>
      <c r="Q22">
        <v>1</v>
      </c>
      <c r="R22" s="3">
        <v>44694</v>
      </c>
      <c r="S22" t="s">
        <v>25</v>
      </c>
      <c r="T22" t="s">
        <v>26</v>
      </c>
      <c r="U22" t="s">
        <v>37</v>
      </c>
      <c r="V22" t="s">
        <v>28</v>
      </c>
      <c r="W22" t="s">
        <v>29</v>
      </c>
      <c r="X22" t="s">
        <v>29</v>
      </c>
      <c r="Y22" t="s">
        <v>29</v>
      </c>
      <c r="Z22" s="3">
        <f t="shared" ca="1" si="2"/>
        <v>19131</v>
      </c>
      <c r="AA22" t="str">
        <f t="shared" ca="1" si="3"/>
        <v>Male</v>
      </c>
      <c r="AB22" t="str">
        <f t="shared" ca="1" si="4"/>
        <v>Asian</v>
      </c>
    </row>
    <row r="23" spans="1:28">
      <c r="A23">
        <v>22</v>
      </c>
      <c r="B23">
        <f t="shared" ref="B23:B36" ca="1" si="6">RANDBETWEEN(50, 150)</f>
        <v>136</v>
      </c>
      <c r="C23" s="1">
        <f t="shared" ca="1" si="0"/>
        <v>0</v>
      </c>
      <c r="D23">
        <f t="shared" ca="1" si="0"/>
        <v>1</v>
      </c>
      <c r="E23">
        <f t="shared" ca="1" si="1"/>
        <v>70</v>
      </c>
      <c r="F23">
        <v>0</v>
      </c>
      <c r="G23" s="3">
        <v>43342</v>
      </c>
      <c r="H23" s="3">
        <v>43046</v>
      </c>
      <c r="I23">
        <v>1</v>
      </c>
      <c r="J23" s="3">
        <v>43342</v>
      </c>
      <c r="K23">
        <v>3</v>
      </c>
      <c r="L23" s="3">
        <v>43136</v>
      </c>
      <c r="M23">
        <v>0</v>
      </c>
      <c r="O23">
        <v>0</v>
      </c>
      <c r="Q23">
        <v>0</v>
      </c>
      <c r="S23" t="s">
        <v>25</v>
      </c>
      <c r="T23" t="s">
        <v>36</v>
      </c>
      <c r="U23" t="s">
        <v>33</v>
      </c>
      <c r="V23" t="s">
        <v>28</v>
      </c>
      <c r="W23" t="s">
        <v>28</v>
      </c>
      <c r="X23" t="s">
        <v>29</v>
      </c>
      <c r="Y23" t="s">
        <v>29</v>
      </c>
      <c r="Z23" s="3">
        <f t="shared" ca="1" si="2"/>
        <v>23718</v>
      </c>
      <c r="AA23" t="str">
        <f t="shared" ca="1" si="3"/>
        <v>Female</v>
      </c>
      <c r="AB23" t="str">
        <f t="shared" ca="1" si="4"/>
        <v>White</v>
      </c>
    </row>
    <row r="24" spans="1:28">
      <c r="A24">
        <v>23</v>
      </c>
      <c r="B24">
        <f t="shared" ca="1" si="6"/>
        <v>135</v>
      </c>
      <c r="C24" s="1">
        <f t="shared" ca="1" si="0"/>
        <v>1</v>
      </c>
      <c r="D24">
        <f t="shared" ca="1" si="0"/>
        <v>0</v>
      </c>
      <c r="E24">
        <f t="shared" ca="1" si="1"/>
        <v>46</v>
      </c>
      <c r="F24">
        <v>0</v>
      </c>
      <c r="G24" s="3">
        <v>43984</v>
      </c>
      <c r="H24" s="3">
        <v>43922</v>
      </c>
      <c r="I24">
        <v>0</v>
      </c>
      <c r="K24">
        <v>2</v>
      </c>
      <c r="L24" s="3">
        <v>43984</v>
      </c>
      <c r="M24">
        <v>0</v>
      </c>
      <c r="O24">
        <v>1</v>
      </c>
      <c r="P24" s="3">
        <v>43934</v>
      </c>
      <c r="Q24">
        <v>1</v>
      </c>
      <c r="R24" s="3">
        <v>43948</v>
      </c>
      <c r="S24" t="s">
        <v>25</v>
      </c>
      <c r="T24" t="s">
        <v>36</v>
      </c>
      <c r="U24" t="s">
        <v>33</v>
      </c>
      <c r="V24" t="s">
        <v>29</v>
      </c>
      <c r="W24" t="s">
        <v>29</v>
      </c>
      <c r="X24" t="s">
        <v>29</v>
      </c>
      <c r="Y24" t="s">
        <v>28</v>
      </c>
      <c r="Z24" s="3">
        <f t="shared" ca="1" si="2"/>
        <v>19116</v>
      </c>
      <c r="AA24" t="str">
        <f t="shared" ca="1" si="3"/>
        <v>Male</v>
      </c>
      <c r="AB24" t="str">
        <f t="shared" ca="1" si="4"/>
        <v>Black or African American</v>
      </c>
    </row>
    <row r="25" spans="1:28">
      <c r="A25">
        <v>24</v>
      </c>
      <c r="B25">
        <f t="shared" ca="1" si="6"/>
        <v>109</v>
      </c>
      <c r="C25" s="1">
        <f t="shared" ca="1" si="0"/>
        <v>1</v>
      </c>
      <c r="D25">
        <f t="shared" ca="1" si="0"/>
        <v>1</v>
      </c>
      <c r="E25">
        <f t="shared" ca="1" si="1"/>
        <v>76</v>
      </c>
      <c r="F25">
        <v>1</v>
      </c>
      <c r="G25" s="3">
        <v>42238</v>
      </c>
      <c r="H25" s="3">
        <v>41952</v>
      </c>
      <c r="I25">
        <v>0</v>
      </c>
      <c r="K25">
        <v>2</v>
      </c>
      <c r="L25" s="3">
        <v>41975</v>
      </c>
      <c r="M25">
        <v>1</v>
      </c>
      <c r="N25" s="3">
        <v>42238</v>
      </c>
      <c r="O25">
        <v>1</v>
      </c>
      <c r="P25" s="3">
        <v>41964</v>
      </c>
      <c r="Q25">
        <v>1</v>
      </c>
      <c r="R25" s="3">
        <v>41978</v>
      </c>
      <c r="S25" t="s">
        <v>30</v>
      </c>
      <c r="T25" t="s">
        <v>36</v>
      </c>
      <c r="U25" t="s">
        <v>33</v>
      </c>
      <c r="V25" t="s">
        <v>29</v>
      </c>
      <c r="W25" t="s">
        <v>29</v>
      </c>
      <c r="X25" t="s">
        <v>28</v>
      </c>
      <c r="Y25" t="s">
        <v>28</v>
      </c>
      <c r="Z25" s="3">
        <f t="shared" ca="1" si="2"/>
        <v>19337</v>
      </c>
      <c r="AA25" t="str">
        <f t="shared" ca="1" si="3"/>
        <v>Male</v>
      </c>
      <c r="AB25" t="str">
        <f t="shared" ca="1" si="4"/>
        <v>White</v>
      </c>
    </row>
    <row r="26" spans="1:28">
      <c r="A26">
        <v>25</v>
      </c>
      <c r="B26">
        <f t="shared" ca="1" si="6"/>
        <v>134</v>
      </c>
      <c r="C26" s="1">
        <f t="shared" ca="1" si="0"/>
        <v>0</v>
      </c>
      <c r="D26">
        <f t="shared" ca="1" si="0"/>
        <v>1</v>
      </c>
      <c r="E26">
        <f t="shared" ca="1" si="1"/>
        <v>75</v>
      </c>
      <c r="F26">
        <v>0</v>
      </c>
      <c r="G26" s="3">
        <v>42610</v>
      </c>
      <c r="H26" s="3">
        <v>42584</v>
      </c>
      <c r="I26">
        <v>0</v>
      </c>
      <c r="K26">
        <v>4</v>
      </c>
      <c r="L26" s="3">
        <v>42593</v>
      </c>
      <c r="M26">
        <v>0</v>
      </c>
      <c r="O26">
        <v>1</v>
      </c>
      <c r="P26" s="3">
        <v>42598</v>
      </c>
      <c r="Q26">
        <v>1</v>
      </c>
      <c r="R26" s="3">
        <v>42610</v>
      </c>
      <c r="S26" t="s">
        <v>35</v>
      </c>
      <c r="T26" t="s">
        <v>32</v>
      </c>
      <c r="U26" t="s">
        <v>31</v>
      </c>
      <c r="V26" t="s">
        <v>28</v>
      </c>
      <c r="W26" t="s">
        <v>29</v>
      </c>
      <c r="X26" t="s">
        <v>29</v>
      </c>
      <c r="Y26" t="s">
        <v>28</v>
      </c>
      <c r="Z26" s="3">
        <f t="shared" ca="1" si="2"/>
        <v>17778</v>
      </c>
      <c r="AB26" t="str">
        <f t="shared" ca="1" si="4"/>
        <v>Black or African American</v>
      </c>
    </row>
    <row r="27" spans="1:28">
      <c r="A27">
        <v>26</v>
      </c>
      <c r="B27">
        <f t="shared" ca="1" si="6"/>
        <v>50</v>
      </c>
      <c r="C27" s="1">
        <f t="shared" ca="1" si="0"/>
        <v>1</v>
      </c>
      <c r="D27">
        <f t="shared" ca="1" si="0"/>
        <v>1</v>
      </c>
      <c r="E27">
        <f t="shared" ca="1" si="1"/>
        <v>16</v>
      </c>
      <c r="F27">
        <v>0</v>
      </c>
      <c r="G27" s="3">
        <v>43030</v>
      </c>
      <c r="H27" s="3">
        <v>43004</v>
      </c>
      <c r="I27">
        <v>0</v>
      </c>
      <c r="K27">
        <v>2</v>
      </c>
      <c r="L27" s="3">
        <v>43016</v>
      </c>
      <c r="M27">
        <v>0</v>
      </c>
      <c r="O27">
        <v>1</v>
      </c>
      <c r="P27" s="3">
        <v>43017</v>
      </c>
      <c r="Q27">
        <v>1</v>
      </c>
      <c r="R27" s="3">
        <v>43030</v>
      </c>
      <c r="S27" t="s">
        <v>35</v>
      </c>
      <c r="T27" t="s">
        <v>26</v>
      </c>
      <c r="U27" t="s">
        <v>40</v>
      </c>
      <c r="V27" t="s">
        <v>28</v>
      </c>
      <c r="W27" t="s">
        <v>29</v>
      </c>
      <c r="X27" t="s">
        <v>29</v>
      </c>
      <c r="Y27" t="s">
        <v>28</v>
      </c>
      <c r="Z27" s="3">
        <f t="shared" ca="1" si="2"/>
        <v>24407</v>
      </c>
      <c r="AA27" t="str">
        <f t="shared" ca="1" si="3"/>
        <v>Male</v>
      </c>
      <c r="AB27" t="str">
        <f t="shared" ca="1" si="4"/>
        <v>White</v>
      </c>
    </row>
    <row r="28" spans="1:28">
      <c r="A28">
        <v>27</v>
      </c>
      <c r="B28">
        <f t="shared" ca="1" si="6"/>
        <v>134</v>
      </c>
      <c r="C28" s="1">
        <f t="shared" ca="1" si="0"/>
        <v>0</v>
      </c>
      <c r="D28">
        <f t="shared" ca="1" si="0"/>
        <v>0</v>
      </c>
      <c r="E28">
        <f t="shared" ca="1" si="1"/>
        <v>64</v>
      </c>
      <c r="F28">
        <v>0</v>
      </c>
      <c r="G28" s="3">
        <v>44412</v>
      </c>
      <c r="H28" s="3">
        <v>44222</v>
      </c>
      <c r="I28">
        <v>1</v>
      </c>
      <c r="J28" s="3">
        <v>44402</v>
      </c>
      <c r="K28">
        <v>2</v>
      </c>
      <c r="L28" s="3">
        <v>44223</v>
      </c>
      <c r="M28">
        <v>1</v>
      </c>
      <c r="N28" s="3">
        <v>44412</v>
      </c>
      <c r="O28">
        <v>1</v>
      </c>
      <c r="P28" s="3">
        <v>44235</v>
      </c>
      <c r="Q28">
        <v>1</v>
      </c>
      <c r="R28" s="3">
        <v>44245</v>
      </c>
      <c r="S28" t="s">
        <v>30</v>
      </c>
      <c r="T28" t="s">
        <v>36</v>
      </c>
      <c r="U28" t="s">
        <v>37</v>
      </c>
      <c r="V28" t="s">
        <v>28</v>
      </c>
      <c r="W28" t="s">
        <v>29</v>
      </c>
      <c r="X28" t="s">
        <v>28</v>
      </c>
      <c r="Y28" t="s">
        <v>29</v>
      </c>
      <c r="Z28" s="3">
        <f t="shared" ca="1" si="2"/>
        <v>23068</v>
      </c>
      <c r="AA28" t="str">
        <f t="shared" ca="1" si="3"/>
        <v>Male</v>
      </c>
    </row>
    <row r="29" spans="1:28">
      <c r="A29">
        <v>28</v>
      </c>
      <c r="B29">
        <f t="shared" ca="1" si="6"/>
        <v>123</v>
      </c>
      <c r="C29" s="1">
        <f t="shared" ca="1" si="0"/>
        <v>0</v>
      </c>
      <c r="D29">
        <f t="shared" ca="1" si="0"/>
        <v>0</v>
      </c>
      <c r="E29">
        <f t="shared" ca="1" si="1"/>
        <v>24</v>
      </c>
      <c r="F29">
        <v>0</v>
      </c>
      <c r="G29" s="3">
        <v>44775</v>
      </c>
      <c r="H29" s="3">
        <v>44482</v>
      </c>
      <c r="I29">
        <v>0</v>
      </c>
      <c r="K29">
        <v>2</v>
      </c>
      <c r="L29" s="3">
        <v>44540</v>
      </c>
      <c r="M29">
        <v>1</v>
      </c>
      <c r="N29" s="3">
        <v>44775</v>
      </c>
      <c r="O29">
        <v>1</v>
      </c>
      <c r="P29" s="3">
        <v>44495</v>
      </c>
      <c r="Q29">
        <v>1</v>
      </c>
      <c r="R29" s="3">
        <v>44508</v>
      </c>
      <c r="S29" t="s">
        <v>25</v>
      </c>
      <c r="T29" t="s">
        <v>36</v>
      </c>
      <c r="U29" t="s">
        <v>31</v>
      </c>
      <c r="V29" t="s">
        <v>28</v>
      </c>
      <c r="W29" t="s">
        <v>28</v>
      </c>
      <c r="X29" t="s">
        <v>29</v>
      </c>
      <c r="Y29" t="s">
        <v>29</v>
      </c>
      <c r="Z29" s="3">
        <f t="shared" ca="1" si="2"/>
        <v>20041</v>
      </c>
      <c r="AA29" t="str">
        <f t="shared" ca="1" si="3"/>
        <v>Female</v>
      </c>
      <c r="AB29" t="str">
        <f t="shared" ca="1" si="4"/>
        <v>White</v>
      </c>
    </row>
    <row r="30" spans="1:28">
      <c r="A30">
        <v>29</v>
      </c>
      <c r="B30">
        <f t="shared" ca="1" si="6"/>
        <v>143</v>
      </c>
      <c r="C30" s="1">
        <f t="shared" ca="1" si="0"/>
        <v>1</v>
      </c>
      <c r="D30">
        <v>1</v>
      </c>
      <c r="E30">
        <f t="shared" ca="1" si="1"/>
        <v>65</v>
      </c>
      <c r="F30">
        <v>0</v>
      </c>
      <c r="G30" s="3">
        <v>43136</v>
      </c>
      <c r="H30" s="3">
        <v>43113</v>
      </c>
      <c r="I30">
        <v>0</v>
      </c>
      <c r="K30">
        <v>1</v>
      </c>
      <c r="L30" s="3">
        <v>43114</v>
      </c>
      <c r="M30">
        <v>0</v>
      </c>
      <c r="O30">
        <v>0</v>
      </c>
      <c r="Q30">
        <v>1</v>
      </c>
      <c r="R30" s="3">
        <v>43136</v>
      </c>
      <c r="S30" t="s">
        <v>30</v>
      </c>
      <c r="T30" t="s">
        <v>26</v>
      </c>
      <c r="U30" t="s">
        <v>38</v>
      </c>
      <c r="V30" t="s">
        <v>28</v>
      </c>
      <c r="W30" t="s">
        <v>28</v>
      </c>
      <c r="X30" t="s">
        <v>28</v>
      </c>
      <c r="Y30" t="s">
        <v>28</v>
      </c>
      <c r="Z30" s="3">
        <f t="shared" ca="1" si="2"/>
        <v>17576</v>
      </c>
      <c r="AA30" t="str">
        <f t="shared" ca="1" si="3"/>
        <v>Female</v>
      </c>
      <c r="AB30" t="str">
        <f t="shared" ca="1" si="4"/>
        <v>Asian</v>
      </c>
    </row>
    <row r="31" spans="1:28">
      <c r="A31">
        <v>30</v>
      </c>
      <c r="B31">
        <f t="shared" ca="1" si="6"/>
        <v>105</v>
      </c>
      <c r="C31" s="1">
        <f t="shared" ca="1" si="0"/>
        <v>1</v>
      </c>
      <c r="D31">
        <v>1</v>
      </c>
      <c r="E31">
        <f t="shared" ca="1" si="1"/>
        <v>30</v>
      </c>
      <c r="F31">
        <v>0</v>
      </c>
      <c r="G31" s="3">
        <v>44287</v>
      </c>
      <c r="H31" s="3">
        <v>44253</v>
      </c>
      <c r="I31">
        <v>0</v>
      </c>
      <c r="K31">
        <v>4</v>
      </c>
      <c r="L31" s="3">
        <v>44287</v>
      </c>
      <c r="M31">
        <v>0</v>
      </c>
      <c r="O31">
        <v>1</v>
      </c>
      <c r="P31" s="3">
        <v>44268</v>
      </c>
      <c r="Q31">
        <v>1</v>
      </c>
      <c r="R31" s="3">
        <v>44279</v>
      </c>
      <c r="S31" t="s">
        <v>30</v>
      </c>
      <c r="T31" t="s">
        <v>36</v>
      </c>
      <c r="U31" t="s">
        <v>33</v>
      </c>
      <c r="V31" t="s">
        <v>28</v>
      </c>
      <c r="W31" t="s">
        <v>29</v>
      </c>
      <c r="X31" t="s">
        <v>28</v>
      </c>
      <c r="Y31" t="s">
        <v>28</v>
      </c>
      <c r="Z31" s="3">
        <f t="shared" ca="1" si="2"/>
        <v>17986</v>
      </c>
      <c r="AA31" t="str">
        <f t="shared" ca="1" si="3"/>
        <v>Male</v>
      </c>
      <c r="AB31" t="str">
        <f t="shared" ca="1" si="4"/>
        <v>White</v>
      </c>
    </row>
    <row r="32" spans="1:28">
      <c r="A32">
        <v>31</v>
      </c>
      <c r="B32">
        <f t="shared" ca="1" si="6"/>
        <v>73</v>
      </c>
      <c r="C32" s="1">
        <f t="shared" ca="1" si="0"/>
        <v>0</v>
      </c>
      <c r="D32">
        <v>1</v>
      </c>
      <c r="E32">
        <f t="shared" ca="1" si="1"/>
        <v>59</v>
      </c>
      <c r="F32">
        <v>0</v>
      </c>
      <c r="G32" s="3">
        <v>45359</v>
      </c>
      <c r="H32" s="3">
        <v>44978</v>
      </c>
      <c r="I32">
        <v>0</v>
      </c>
      <c r="K32">
        <v>0</v>
      </c>
      <c r="L32" s="3">
        <v>45074</v>
      </c>
      <c r="M32">
        <v>1</v>
      </c>
      <c r="N32" s="3">
        <v>45359</v>
      </c>
      <c r="O32">
        <v>0</v>
      </c>
      <c r="Q32">
        <v>1</v>
      </c>
      <c r="R32" s="3">
        <v>45003</v>
      </c>
      <c r="S32" t="s">
        <v>30</v>
      </c>
      <c r="T32" t="s">
        <v>32</v>
      </c>
      <c r="U32" t="s">
        <v>38</v>
      </c>
      <c r="V32" t="s">
        <v>29</v>
      </c>
      <c r="W32" t="s">
        <v>28</v>
      </c>
      <c r="X32" t="s">
        <v>28</v>
      </c>
      <c r="Y32" t="s">
        <v>28</v>
      </c>
      <c r="Z32" s="3">
        <f t="shared" ca="1" si="2"/>
        <v>21633</v>
      </c>
      <c r="AA32" t="str">
        <f t="shared" ca="1" si="3"/>
        <v>Male</v>
      </c>
      <c r="AB32" t="str">
        <f t="shared" ca="1" si="4"/>
        <v>White</v>
      </c>
    </row>
    <row r="33" spans="1:28">
      <c r="A33">
        <v>32</v>
      </c>
      <c r="B33">
        <f t="shared" ca="1" si="6"/>
        <v>63</v>
      </c>
      <c r="C33" s="1">
        <f t="shared" ca="1" si="0"/>
        <v>1</v>
      </c>
      <c r="D33">
        <v>1</v>
      </c>
      <c r="E33">
        <f t="shared" ca="1" si="1"/>
        <v>21</v>
      </c>
      <c r="F33">
        <v>0</v>
      </c>
      <c r="G33" s="3">
        <v>42377</v>
      </c>
      <c r="H33" s="3">
        <v>42052</v>
      </c>
      <c r="I33">
        <v>0</v>
      </c>
      <c r="K33">
        <v>3</v>
      </c>
      <c r="L33" s="3">
        <v>42100</v>
      </c>
      <c r="M33">
        <v>1</v>
      </c>
      <c r="N33" s="3">
        <v>42377</v>
      </c>
      <c r="O33">
        <v>0</v>
      </c>
      <c r="Q33">
        <v>1</v>
      </c>
      <c r="R33" s="3">
        <v>42076</v>
      </c>
      <c r="S33" t="s">
        <v>30</v>
      </c>
      <c r="T33" t="s">
        <v>26</v>
      </c>
      <c r="U33" t="s">
        <v>37</v>
      </c>
      <c r="V33" t="s">
        <v>28</v>
      </c>
      <c r="W33" t="s">
        <v>29</v>
      </c>
      <c r="X33" t="s">
        <v>28</v>
      </c>
      <c r="Y33" t="s">
        <v>28</v>
      </c>
      <c r="Z33" s="3">
        <f t="shared" ca="1" si="2"/>
        <v>19802</v>
      </c>
      <c r="AA33" t="str">
        <f t="shared" ca="1" si="3"/>
        <v>Female</v>
      </c>
      <c r="AB33" t="str">
        <f t="shared" ca="1" si="4"/>
        <v>White</v>
      </c>
    </row>
    <row r="34" spans="1:28">
      <c r="A34">
        <v>33</v>
      </c>
      <c r="B34">
        <f t="shared" ca="1" si="6"/>
        <v>96</v>
      </c>
      <c r="C34" s="1">
        <f t="shared" ca="1" si="0"/>
        <v>0</v>
      </c>
      <c r="D34">
        <v>1</v>
      </c>
      <c r="E34">
        <f t="shared" ca="1" si="1"/>
        <v>80</v>
      </c>
      <c r="F34">
        <v>0</v>
      </c>
      <c r="G34" s="3">
        <v>45743</v>
      </c>
      <c r="H34" s="3">
        <v>45416</v>
      </c>
      <c r="I34">
        <v>1</v>
      </c>
      <c r="J34" s="3">
        <v>45743</v>
      </c>
      <c r="K34">
        <v>0</v>
      </c>
      <c r="L34" s="3">
        <v>45505</v>
      </c>
      <c r="M34">
        <v>1</v>
      </c>
      <c r="N34" s="3">
        <v>45632</v>
      </c>
      <c r="O34">
        <v>1</v>
      </c>
      <c r="P34" s="3">
        <v>45428</v>
      </c>
      <c r="Q34">
        <v>1</v>
      </c>
      <c r="R34" s="3">
        <v>45439</v>
      </c>
      <c r="S34" t="s">
        <v>30</v>
      </c>
      <c r="T34" t="s">
        <v>36</v>
      </c>
      <c r="U34" t="s">
        <v>33</v>
      </c>
      <c r="V34" t="s">
        <v>28</v>
      </c>
      <c r="W34" t="s">
        <v>28</v>
      </c>
      <c r="X34" t="s">
        <v>29</v>
      </c>
      <c r="Y34" t="s">
        <v>29</v>
      </c>
      <c r="Z34" s="3">
        <f t="shared" ca="1" si="2"/>
        <v>26088</v>
      </c>
      <c r="AA34" t="str">
        <f t="shared" ca="1" si="3"/>
        <v>Male</v>
      </c>
      <c r="AB34" t="str">
        <f t="shared" ca="1" si="4"/>
        <v>Black or African American</v>
      </c>
    </row>
    <row r="35" spans="1:28">
      <c r="A35">
        <v>34</v>
      </c>
      <c r="B35">
        <f t="shared" ca="1" si="6"/>
        <v>136</v>
      </c>
      <c r="C35" s="1">
        <f t="shared" ca="1" si="0"/>
        <v>0</v>
      </c>
      <c r="D35">
        <f t="shared" ca="1" si="0"/>
        <v>0</v>
      </c>
      <c r="E35">
        <f t="shared" ca="1" si="1"/>
        <v>34</v>
      </c>
      <c r="F35">
        <v>0</v>
      </c>
      <c r="G35" s="3">
        <v>43457</v>
      </c>
      <c r="H35" s="3">
        <v>43137</v>
      </c>
      <c r="I35">
        <v>1</v>
      </c>
      <c r="J35" s="3">
        <v>43265</v>
      </c>
      <c r="K35">
        <v>4</v>
      </c>
      <c r="L35" s="3">
        <v>43138</v>
      </c>
      <c r="M35">
        <v>1</v>
      </c>
      <c r="N35" s="3">
        <v>43457</v>
      </c>
      <c r="O35">
        <v>1</v>
      </c>
      <c r="P35" s="3">
        <v>43149</v>
      </c>
      <c r="Q35">
        <v>1</v>
      </c>
      <c r="R35" s="3">
        <v>43163</v>
      </c>
      <c r="S35" t="s">
        <v>30</v>
      </c>
      <c r="T35" t="s">
        <v>32</v>
      </c>
      <c r="U35" t="s">
        <v>31</v>
      </c>
      <c r="V35" t="s">
        <v>28</v>
      </c>
      <c r="W35" t="s">
        <v>28</v>
      </c>
      <c r="X35" t="s">
        <v>29</v>
      </c>
      <c r="Y35" t="s">
        <v>28</v>
      </c>
      <c r="Z35" s="3">
        <f t="shared" ca="1" si="2"/>
        <v>18331</v>
      </c>
      <c r="AA35" t="str">
        <f t="shared" ca="1" si="3"/>
        <v>Female</v>
      </c>
      <c r="AB35" t="str">
        <f t="shared" ca="1" si="4"/>
        <v>Black or African American</v>
      </c>
    </row>
    <row r="36" spans="1:28">
      <c r="A36">
        <v>35</v>
      </c>
      <c r="B36">
        <f t="shared" ca="1" si="6"/>
        <v>54</v>
      </c>
      <c r="C36" s="1">
        <f t="shared" ca="1" si="0"/>
        <v>1</v>
      </c>
      <c r="D36">
        <f t="shared" ca="1" si="0"/>
        <v>0</v>
      </c>
      <c r="E36">
        <f t="shared" ca="1" si="1"/>
        <v>68</v>
      </c>
      <c r="F36">
        <v>0</v>
      </c>
      <c r="G36" s="3">
        <v>44982</v>
      </c>
      <c r="H36" s="3">
        <v>44690</v>
      </c>
      <c r="I36">
        <v>1</v>
      </c>
      <c r="J36" s="3">
        <v>44982</v>
      </c>
      <c r="K36">
        <v>3</v>
      </c>
      <c r="L36" s="3">
        <v>44706</v>
      </c>
      <c r="M36">
        <v>0</v>
      </c>
      <c r="O36">
        <v>1</v>
      </c>
      <c r="P36" s="3">
        <v>44702</v>
      </c>
      <c r="Q36">
        <v>1</v>
      </c>
      <c r="R36" s="3">
        <v>44715</v>
      </c>
      <c r="S36" t="s">
        <v>35</v>
      </c>
      <c r="T36" t="s">
        <v>36</v>
      </c>
      <c r="U36" t="s">
        <v>27</v>
      </c>
      <c r="V36" t="s">
        <v>28</v>
      </c>
      <c r="W36" t="s">
        <v>29</v>
      </c>
      <c r="X36" t="s">
        <v>29</v>
      </c>
      <c r="Y36" t="s">
        <v>28</v>
      </c>
      <c r="Z36" s="3">
        <f t="shared" ca="1" si="2"/>
        <v>19884</v>
      </c>
      <c r="AA36" t="str">
        <f t="shared" ca="1" si="3"/>
        <v>Male</v>
      </c>
      <c r="AB36" t="str">
        <f t="shared" ca="1" si="4"/>
        <v>White</v>
      </c>
    </row>
    <row r="37" spans="1:28">
      <c r="A37">
        <v>36</v>
      </c>
      <c r="B37">
        <f t="shared" ca="1" si="5"/>
        <v>432</v>
      </c>
      <c r="C37" s="1">
        <f t="shared" ca="1" si="0"/>
        <v>0</v>
      </c>
      <c r="D37">
        <f t="shared" ca="1" si="0"/>
        <v>1</v>
      </c>
      <c r="E37">
        <f t="shared" ca="1" si="1"/>
        <v>70</v>
      </c>
      <c r="F37">
        <v>0</v>
      </c>
      <c r="G37" s="3">
        <v>42594</v>
      </c>
      <c r="H37" s="3">
        <v>42533</v>
      </c>
      <c r="I37">
        <v>0</v>
      </c>
      <c r="K37">
        <v>4</v>
      </c>
      <c r="L37" s="3">
        <v>42594</v>
      </c>
      <c r="M37">
        <v>0</v>
      </c>
      <c r="O37">
        <v>1</v>
      </c>
      <c r="P37" s="3">
        <v>42548</v>
      </c>
      <c r="Q37">
        <v>1</v>
      </c>
      <c r="R37" s="3">
        <v>42557</v>
      </c>
      <c r="S37" t="s">
        <v>35</v>
      </c>
      <c r="T37" t="s">
        <v>32</v>
      </c>
      <c r="U37" t="s">
        <v>39</v>
      </c>
      <c r="V37" t="s">
        <v>29</v>
      </c>
      <c r="W37" t="s">
        <v>29</v>
      </c>
      <c r="X37" t="s">
        <v>29</v>
      </c>
      <c r="Y37" t="s">
        <v>28</v>
      </c>
      <c r="Z37" s="3">
        <f t="shared" ca="1" si="2"/>
        <v>24301</v>
      </c>
      <c r="AA37" t="str">
        <f t="shared" ca="1" si="3"/>
        <v>Female</v>
      </c>
      <c r="AB37" t="str">
        <f t="shared" ca="1" si="4"/>
        <v>White</v>
      </c>
    </row>
    <row r="38" spans="1:28">
      <c r="A38">
        <v>37</v>
      </c>
      <c r="B38">
        <f t="shared" ref="B38:B66" ca="1" si="7">RANDBETWEEN(100, 1500)</f>
        <v>1192</v>
      </c>
      <c r="C38" s="1">
        <f t="shared" ca="1" si="0"/>
        <v>0</v>
      </c>
      <c r="D38">
        <f t="shared" ca="1" si="0"/>
        <v>0</v>
      </c>
      <c r="E38">
        <f t="shared" ca="1" si="1"/>
        <v>44</v>
      </c>
      <c r="F38">
        <v>0</v>
      </c>
      <c r="G38" s="3">
        <v>42086</v>
      </c>
      <c r="H38" s="3">
        <v>41805</v>
      </c>
      <c r="I38">
        <v>1</v>
      </c>
      <c r="J38" s="3">
        <v>42086</v>
      </c>
      <c r="K38">
        <v>2</v>
      </c>
      <c r="L38" s="3">
        <v>41869</v>
      </c>
      <c r="M38">
        <v>1</v>
      </c>
      <c r="N38" s="3">
        <v>42009</v>
      </c>
      <c r="O38">
        <v>1</v>
      </c>
      <c r="P38" s="3">
        <v>41817</v>
      </c>
      <c r="Q38">
        <v>1</v>
      </c>
      <c r="R38" s="3">
        <v>41828</v>
      </c>
      <c r="S38" t="s">
        <v>30</v>
      </c>
      <c r="T38" t="s">
        <v>36</v>
      </c>
      <c r="U38" t="s">
        <v>39</v>
      </c>
      <c r="V38" t="s">
        <v>28</v>
      </c>
      <c r="W38" t="s">
        <v>28</v>
      </c>
      <c r="X38" t="s">
        <v>29</v>
      </c>
      <c r="Y38" t="s">
        <v>29</v>
      </c>
      <c r="Z38" s="3">
        <f t="shared" ca="1" si="2"/>
        <v>15172</v>
      </c>
      <c r="AA38" t="str">
        <f t="shared" ca="1" si="3"/>
        <v>Female</v>
      </c>
      <c r="AB38" t="str">
        <f t="shared" ca="1" si="4"/>
        <v>White</v>
      </c>
    </row>
    <row r="39" spans="1:28">
      <c r="A39">
        <v>38</v>
      </c>
      <c r="B39">
        <f t="shared" ca="1" si="7"/>
        <v>755</v>
      </c>
      <c r="C39" s="1">
        <f t="shared" ca="1" si="0"/>
        <v>0</v>
      </c>
      <c r="D39">
        <f t="shared" ca="1" si="0"/>
        <v>1</v>
      </c>
      <c r="F39">
        <v>0</v>
      </c>
      <c r="G39" s="3">
        <v>45026</v>
      </c>
      <c r="H39" s="3">
        <v>44963</v>
      </c>
      <c r="I39">
        <v>0</v>
      </c>
      <c r="K39">
        <v>3</v>
      </c>
      <c r="L39" s="3">
        <v>45026</v>
      </c>
      <c r="M39">
        <v>0</v>
      </c>
      <c r="O39">
        <v>1</v>
      </c>
      <c r="P39" s="3">
        <v>44978</v>
      </c>
      <c r="Q39">
        <v>1</v>
      </c>
      <c r="R39" s="3">
        <v>44987</v>
      </c>
      <c r="S39" t="s">
        <v>30</v>
      </c>
      <c r="T39" t="s">
        <v>32</v>
      </c>
      <c r="U39" t="s">
        <v>34</v>
      </c>
      <c r="V39" t="s">
        <v>28</v>
      </c>
      <c r="W39" t="s">
        <v>28</v>
      </c>
      <c r="X39" t="s">
        <v>28</v>
      </c>
      <c r="Y39" t="s">
        <v>29</v>
      </c>
      <c r="Z39" s="3">
        <f t="shared" ca="1" si="2"/>
        <v>21618</v>
      </c>
      <c r="AA39" t="str">
        <f t="shared" ca="1" si="3"/>
        <v>Male</v>
      </c>
      <c r="AB39" t="str">
        <f t="shared" ca="1" si="4"/>
        <v>Black or African American</v>
      </c>
    </row>
    <row r="40" spans="1:28">
      <c r="A40">
        <v>39</v>
      </c>
      <c r="B40">
        <f t="shared" ca="1" si="7"/>
        <v>133</v>
      </c>
      <c r="C40" s="1">
        <f t="shared" ca="1" si="0"/>
        <v>1</v>
      </c>
      <c r="D40">
        <f t="shared" ca="1" si="0"/>
        <v>1</v>
      </c>
      <c r="E40">
        <f t="shared" ca="1" si="1"/>
        <v>49</v>
      </c>
      <c r="F40">
        <v>1</v>
      </c>
      <c r="G40" s="3">
        <v>44528</v>
      </c>
      <c r="H40" s="3">
        <v>44355</v>
      </c>
      <c r="I40">
        <v>1</v>
      </c>
      <c r="J40" s="3">
        <v>44528</v>
      </c>
      <c r="K40">
        <v>2</v>
      </c>
      <c r="L40" s="3">
        <v>44424</v>
      </c>
      <c r="M40">
        <v>0</v>
      </c>
      <c r="O40">
        <v>1</v>
      </c>
      <c r="P40" s="3">
        <v>44368</v>
      </c>
      <c r="Q40">
        <v>0</v>
      </c>
      <c r="S40" t="s">
        <v>30</v>
      </c>
      <c r="T40" t="s">
        <v>36</v>
      </c>
      <c r="U40" t="s">
        <v>31</v>
      </c>
      <c r="V40" t="s">
        <v>28</v>
      </c>
      <c r="W40" t="s">
        <v>28</v>
      </c>
      <c r="X40" t="s">
        <v>29</v>
      </c>
      <c r="Y40" t="s">
        <v>29</v>
      </c>
      <c r="Z40" s="3">
        <f t="shared" ca="1" si="2"/>
        <v>20644</v>
      </c>
      <c r="AA40" t="str">
        <f t="shared" ca="1" si="3"/>
        <v>Female</v>
      </c>
      <c r="AB40" t="str">
        <f t="shared" ca="1" si="4"/>
        <v>White</v>
      </c>
    </row>
    <row r="41" spans="1:28">
      <c r="A41">
        <v>40</v>
      </c>
      <c r="B41">
        <f t="shared" ca="1" si="7"/>
        <v>1280</v>
      </c>
      <c r="C41" s="1">
        <f t="shared" ca="1" si="0"/>
        <v>1</v>
      </c>
      <c r="E41">
        <f t="shared" ca="1" si="1"/>
        <v>43</v>
      </c>
      <c r="F41">
        <v>0</v>
      </c>
      <c r="G41" s="3">
        <v>42904</v>
      </c>
      <c r="H41" s="3">
        <v>42879</v>
      </c>
      <c r="I41">
        <v>0</v>
      </c>
      <c r="K41">
        <v>0</v>
      </c>
      <c r="L41" s="3">
        <v>42901</v>
      </c>
      <c r="M41">
        <v>0</v>
      </c>
      <c r="O41">
        <v>0</v>
      </c>
      <c r="Q41">
        <v>1</v>
      </c>
      <c r="R41" s="3">
        <v>42904</v>
      </c>
      <c r="S41" t="s">
        <v>35</v>
      </c>
      <c r="T41" t="s">
        <v>32</v>
      </c>
      <c r="U41" t="s">
        <v>31</v>
      </c>
      <c r="V41" t="s">
        <v>29</v>
      </c>
      <c r="W41" t="s">
        <v>29</v>
      </c>
      <c r="X41" t="s">
        <v>28</v>
      </c>
      <c r="Y41" t="s">
        <v>28</v>
      </c>
      <c r="Z41" s="3">
        <f t="shared" ca="1" si="2"/>
        <v>21360</v>
      </c>
      <c r="AA41" t="str">
        <f t="shared" ca="1" si="3"/>
        <v>Female</v>
      </c>
      <c r="AB41" t="str">
        <f t="shared" ca="1" si="4"/>
        <v>Black or African American</v>
      </c>
    </row>
    <row r="42" spans="1:28">
      <c r="A42">
        <v>41</v>
      </c>
      <c r="B42">
        <f t="shared" ca="1" si="7"/>
        <v>705</v>
      </c>
      <c r="C42" s="1">
        <f t="shared" ca="1" si="0"/>
        <v>0</v>
      </c>
      <c r="D42">
        <f t="shared" ca="1" si="0"/>
        <v>1</v>
      </c>
      <c r="E42">
        <f t="shared" ca="1" si="1"/>
        <v>60</v>
      </c>
      <c r="F42">
        <v>0</v>
      </c>
      <c r="G42" s="3">
        <v>43483</v>
      </c>
      <c r="H42" s="3">
        <v>43390</v>
      </c>
      <c r="I42">
        <v>0</v>
      </c>
      <c r="K42">
        <v>0</v>
      </c>
      <c r="L42" s="3">
        <v>43483</v>
      </c>
      <c r="M42">
        <v>0</v>
      </c>
      <c r="O42">
        <v>0</v>
      </c>
      <c r="Q42">
        <v>1</v>
      </c>
      <c r="R42" s="3">
        <v>43413</v>
      </c>
      <c r="S42" t="s">
        <v>25</v>
      </c>
      <c r="T42" t="s">
        <v>32</v>
      </c>
      <c r="U42" t="s">
        <v>31</v>
      </c>
      <c r="V42" t="s">
        <v>29</v>
      </c>
      <c r="W42" t="s">
        <v>29</v>
      </c>
      <c r="X42" t="s">
        <v>29</v>
      </c>
      <c r="Y42" t="s">
        <v>29</v>
      </c>
      <c r="Z42" s="3">
        <f t="shared" ca="1" si="2"/>
        <v>18949</v>
      </c>
      <c r="AA42" t="str">
        <f t="shared" ca="1" si="3"/>
        <v>Male</v>
      </c>
      <c r="AB42" t="str">
        <f t="shared" ca="1" si="4"/>
        <v>White</v>
      </c>
    </row>
    <row r="43" spans="1:28">
      <c r="A43">
        <v>42</v>
      </c>
      <c r="B43">
        <f t="shared" ca="1" si="7"/>
        <v>1205</v>
      </c>
      <c r="C43" s="1">
        <f t="shared" ca="1" si="0"/>
        <v>1</v>
      </c>
      <c r="D43">
        <f t="shared" ca="1" si="0"/>
        <v>0</v>
      </c>
      <c r="E43">
        <f t="shared" ca="1" si="1"/>
        <v>34</v>
      </c>
      <c r="F43">
        <v>0</v>
      </c>
      <c r="G43" s="3">
        <v>42284</v>
      </c>
      <c r="H43" s="3">
        <v>41890</v>
      </c>
      <c r="I43">
        <v>0</v>
      </c>
      <c r="K43">
        <v>3</v>
      </c>
      <c r="L43" s="3">
        <v>41957</v>
      </c>
      <c r="M43">
        <v>1</v>
      </c>
      <c r="N43" s="3">
        <v>42284</v>
      </c>
      <c r="O43">
        <v>1</v>
      </c>
      <c r="P43" s="3">
        <v>41904</v>
      </c>
      <c r="Q43">
        <v>0</v>
      </c>
      <c r="S43" t="s">
        <v>25</v>
      </c>
      <c r="T43" t="s">
        <v>32</v>
      </c>
      <c r="U43" t="s">
        <v>40</v>
      </c>
      <c r="V43" t="s">
        <v>28</v>
      </c>
      <c r="W43" t="s">
        <v>28</v>
      </c>
      <c r="X43" t="s">
        <v>29</v>
      </c>
      <c r="Y43" t="s">
        <v>29</v>
      </c>
      <c r="Z43" s="3">
        <f t="shared" ca="1" si="2"/>
        <v>16353</v>
      </c>
      <c r="AA43" t="str">
        <f t="shared" ca="1" si="3"/>
        <v>Male</v>
      </c>
      <c r="AB43" t="str">
        <f t="shared" ca="1" si="4"/>
        <v>Asian</v>
      </c>
    </row>
    <row r="44" spans="1:28">
      <c r="A44">
        <v>43</v>
      </c>
      <c r="B44">
        <f t="shared" ca="1" si="7"/>
        <v>320</v>
      </c>
      <c r="C44" s="1">
        <f t="shared" ca="1" si="0"/>
        <v>1</v>
      </c>
      <c r="D44">
        <v>1</v>
      </c>
      <c r="E44">
        <f t="shared" ca="1" si="1"/>
        <v>64</v>
      </c>
      <c r="F44">
        <v>1</v>
      </c>
      <c r="G44" s="3">
        <v>43057</v>
      </c>
      <c r="H44" s="3">
        <v>42690</v>
      </c>
      <c r="I44">
        <v>0</v>
      </c>
      <c r="K44">
        <v>3</v>
      </c>
      <c r="L44" s="3">
        <v>42766</v>
      </c>
      <c r="M44">
        <v>1</v>
      </c>
      <c r="N44" s="3">
        <v>43057</v>
      </c>
      <c r="O44">
        <v>0</v>
      </c>
      <c r="Q44">
        <v>0</v>
      </c>
      <c r="S44" t="s">
        <v>25</v>
      </c>
      <c r="T44" t="s">
        <v>32</v>
      </c>
      <c r="U44" t="s">
        <v>38</v>
      </c>
      <c r="V44" t="s">
        <v>29</v>
      </c>
      <c r="W44" t="s">
        <v>28</v>
      </c>
      <c r="X44" t="s">
        <v>29</v>
      </c>
      <c r="Y44" t="s">
        <v>28</v>
      </c>
      <c r="Z44" s="3">
        <f t="shared" ca="1" si="2"/>
        <v>16057</v>
      </c>
      <c r="AA44" t="str">
        <f t="shared" ca="1" si="3"/>
        <v>Female</v>
      </c>
      <c r="AB44" t="str">
        <f t="shared" ca="1" si="4"/>
        <v>Black or African American</v>
      </c>
    </row>
    <row r="45" spans="1:28">
      <c r="A45">
        <v>44</v>
      </c>
      <c r="B45">
        <f t="shared" ca="1" si="7"/>
        <v>981</v>
      </c>
      <c r="C45" s="1">
        <f t="shared" ca="1" si="0"/>
        <v>1</v>
      </c>
      <c r="D45">
        <v>1</v>
      </c>
      <c r="E45">
        <f t="shared" ca="1" si="1"/>
        <v>65</v>
      </c>
      <c r="F45">
        <v>0</v>
      </c>
      <c r="G45" s="3">
        <v>44603</v>
      </c>
      <c r="H45" s="3">
        <v>44462</v>
      </c>
      <c r="I45">
        <v>1</v>
      </c>
      <c r="J45" s="3">
        <v>44603</v>
      </c>
      <c r="K45">
        <v>4</v>
      </c>
      <c r="L45" s="3">
        <v>44488</v>
      </c>
      <c r="M45">
        <v>0</v>
      </c>
      <c r="O45">
        <v>1</v>
      </c>
      <c r="P45" s="3">
        <v>44474</v>
      </c>
      <c r="Q45">
        <v>1</v>
      </c>
      <c r="R45" s="3">
        <v>44486</v>
      </c>
      <c r="S45" t="s">
        <v>30</v>
      </c>
      <c r="T45" t="s">
        <v>26</v>
      </c>
      <c r="U45" t="s">
        <v>33</v>
      </c>
      <c r="V45" t="s">
        <v>28</v>
      </c>
      <c r="W45" t="s">
        <v>28</v>
      </c>
      <c r="X45" t="s">
        <v>29</v>
      </c>
      <c r="Y45" t="s">
        <v>29</v>
      </c>
      <c r="Z45" s="3">
        <f t="shared" ca="1" si="2"/>
        <v>25134</v>
      </c>
      <c r="AA45" t="str">
        <f t="shared" ca="1" si="3"/>
        <v>Male</v>
      </c>
      <c r="AB45" t="str">
        <f t="shared" ca="1" si="4"/>
        <v>White</v>
      </c>
    </row>
    <row r="46" spans="1:28">
      <c r="A46">
        <v>45</v>
      </c>
      <c r="B46">
        <f t="shared" ca="1" si="7"/>
        <v>1275</v>
      </c>
      <c r="C46" s="1">
        <f t="shared" ca="1" si="0"/>
        <v>1</v>
      </c>
      <c r="D46">
        <v>1</v>
      </c>
      <c r="E46">
        <f t="shared" ca="1" si="1"/>
        <v>22</v>
      </c>
      <c r="F46">
        <v>0</v>
      </c>
      <c r="G46" s="3">
        <v>43657</v>
      </c>
      <c r="H46" s="3">
        <v>43631</v>
      </c>
      <c r="I46">
        <v>0</v>
      </c>
      <c r="K46">
        <v>4</v>
      </c>
      <c r="L46" s="3">
        <v>43647</v>
      </c>
      <c r="M46">
        <v>0</v>
      </c>
      <c r="O46">
        <v>1</v>
      </c>
      <c r="P46" s="3">
        <v>43643</v>
      </c>
      <c r="Q46">
        <v>1</v>
      </c>
      <c r="R46" s="3">
        <v>43657</v>
      </c>
      <c r="S46" t="s">
        <v>25</v>
      </c>
      <c r="T46" t="s">
        <v>32</v>
      </c>
      <c r="U46" t="s">
        <v>33</v>
      </c>
      <c r="V46" t="s">
        <v>28</v>
      </c>
      <c r="W46" t="s">
        <v>28</v>
      </c>
      <c r="X46" t="s">
        <v>29</v>
      </c>
      <c r="Y46" t="s">
        <v>28</v>
      </c>
      <c r="Z46" s="3">
        <f t="shared" ca="1" si="2"/>
        <v>25399</v>
      </c>
      <c r="AA46" t="str">
        <f t="shared" ca="1" si="3"/>
        <v>Female</v>
      </c>
      <c r="AB46" t="str">
        <f t="shared" ca="1" si="4"/>
        <v>White</v>
      </c>
    </row>
    <row r="47" spans="1:28">
      <c r="A47">
        <v>46</v>
      </c>
      <c r="B47">
        <f t="shared" ca="1" si="7"/>
        <v>1043</v>
      </c>
      <c r="C47" s="1">
        <f t="shared" ca="1" si="0"/>
        <v>0</v>
      </c>
      <c r="D47">
        <v>1</v>
      </c>
      <c r="E47">
        <f t="shared" ca="1" si="1"/>
        <v>25</v>
      </c>
      <c r="F47">
        <v>0</v>
      </c>
      <c r="G47" s="3">
        <v>45543</v>
      </c>
      <c r="H47" s="3">
        <v>45248</v>
      </c>
      <c r="I47">
        <v>0</v>
      </c>
      <c r="K47">
        <v>2</v>
      </c>
      <c r="L47" s="3">
        <v>45299</v>
      </c>
      <c r="M47">
        <v>1</v>
      </c>
      <c r="N47" s="3">
        <v>45543</v>
      </c>
      <c r="O47">
        <v>1</v>
      </c>
      <c r="P47" s="3">
        <v>45261</v>
      </c>
      <c r="Q47">
        <v>0</v>
      </c>
      <c r="S47" t="s">
        <v>30</v>
      </c>
      <c r="T47" t="s">
        <v>32</v>
      </c>
      <c r="U47" t="s">
        <v>38</v>
      </c>
      <c r="V47" t="s">
        <v>28</v>
      </c>
      <c r="W47" t="s">
        <v>28</v>
      </c>
      <c r="X47" t="s">
        <v>28</v>
      </c>
      <c r="Y47" t="s">
        <v>29</v>
      </c>
      <c r="Z47" s="3">
        <f t="shared" ca="1" si="2"/>
        <v>21172</v>
      </c>
      <c r="AA47" t="str">
        <f t="shared" ca="1" si="3"/>
        <v>Female</v>
      </c>
      <c r="AB47" t="str">
        <f t="shared" ca="1" si="4"/>
        <v>White</v>
      </c>
    </row>
    <row r="48" spans="1:28">
      <c r="A48">
        <v>47</v>
      </c>
      <c r="B48">
        <f t="shared" ca="1" si="7"/>
        <v>1381</v>
      </c>
      <c r="C48" s="1">
        <f t="shared" ca="1" si="0"/>
        <v>1</v>
      </c>
      <c r="D48">
        <f t="shared" ca="1" si="0"/>
        <v>0</v>
      </c>
      <c r="E48">
        <f t="shared" ca="1" si="1"/>
        <v>56</v>
      </c>
      <c r="F48">
        <v>1</v>
      </c>
      <c r="G48" s="3">
        <v>42521</v>
      </c>
      <c r="H48" s="3">
        <v>42432</v>
      </c>
      <c r="I48">
        <v>1</v>
      </c>
      <c r="J48" s="3">
        <v>42521</v>
      </c>
      <c r="K48">
        <v>3</v>
      </c>
      <c r="L48" s="3">
        <v>42518</v>
      </c>
      <c r="M48">
        <v>0</v>
      </c>
      <c r="O48">
        <v>1</v>
      </c>
      <c r="P48" s="3">
        <v>42446</v>
      </c>
      <c r="Q48">
        <v>1</v>
      </c>
      <c r="R48" s="3">
        <v>42455</v>
      </c>
      <c r="S48" t="s">
        <v>25</v>
      </c>
      <c r="T48" t="s">
        <v>32</v>
      </c>
      <c r="U48" t="s">
        <v>34</v>
      </c>
      <c r="V48" t="s">
        <v>29</v>
      </c>
      <c r="W48" t="s">
        <v>28</v>
      </c>
      <c r="X48" t="s">
        <v>28</v>
      </c>
      <c r="Y48" t="s">
        <v>29</v>
      </c>
      <c r="Z48" s="3">
        <f t="shared" ca="1" si="2"/>
        <v>22739</v>
      </c>
      <c r="AA48" t="str">
        <f t="shared" ca="1" si="3"/>
        <v>Male</v>
      </c>
      <c r="AB48" t="str">
        <f t="shared" ca="1" si="4"/>
        <v>White</v>
      </c>
    </row>
    <row r="49" spans="1:28">
      <c r="A49">
        <v>48</v>
      </c>
      <c r="B49">
        <f t="shared" ca="1" si="7"/>
        <v>606</v>
      </c>
      <c r="C49" s="1">
        <f t="shared" ca="1" si="0"/>
        <v>1</v>
      </c>
      <c r="D49">
        <f t="shared" ca="1" si="0"/>
        <v>0</v>
      </c>
      <c r="E49">
        <f t="shared" ca="1" si="1"/>
        <v>72</v>
      </c>
      <c r="F49">
        <v>1</v>
      </c>
      <c r="G49" s="3">
        <v>42760</v>
      </c>
      <c r="H49" s="3">
        <v>42703</v>
      </c>
      <c r="I49">
        <v>0</v>
      </c>
      <c r="K49">
        <v>0</v>
      </c>
      <c r="L49" s="3">
        <v>42760</v>
      </c>
      <c r="M49">
        <v>0</v>
      </c>
      <c r="O49">
        <v>1</v>
      </c>
      <c r="P49" s="3">
        <v>42718</v>
      </c>
      <c r="Q49">
        <v>1</v>
      </c>
      <c r="R49" s="3">
        <v>42727</v>
      </c>
      <c r="S49" t="s">
        <v>35</v>
      </c>
      <c r="T49" t="s">
        <v>32</v>
      </c>
      <c r="U49" t="s">
        <v>39</v>
      </c>
      <c r="V49" t="s">
        <v>28</v>
      </c>
      <c r="W49" t="s">
        <v>29</v>
      </c>
      <c r="X49" t="s">
        <v>29</v>
      </c>
      <c r="Y49" t="s">
        <v>28</v>
      </c>
      <c r="Z49" s="3">
        <f t="shared" ca="1" si="2"/>
        <v>18262</v>
      </c>
      <c r="AA49" t="str">
        <f t="shared" ca="1" si="3"/>
        <v>Female</v>
      </c>
      <c r="AB49" t="str">
        <f t="shared" ca="1" si="4"/>
        <v>White</v>
      </c>
    </row>
    <row r="50" spans="1:28">
      <c r="A50">
        <v>49</v>
      </c>
      <c r="B50">
        <f t="shared" ca="1" si="7"/>
        <v>722</v>
      </c>
      <c r="C50" s="1">
        <f t="shared" ca="1" si="0"/>
        <v>1</v>
      </c>
      <c r="D50">
        <f t="shared" ca="1" si="0"/>
        <v>0</v>
      </c>
      <c r="E50">
        <f t="shared" ca="1" si="1"/>
        <v>34</v>
      </c>
      <c r="F50">
        <v>0</v>
      </c>
      <c r="G50" s="3">
        <v>42761</v>
      </c>
      <c r="H50" s="3">
        <v>42432</v>
      </c>
      <c r="I50">
        <v>0</v>
      </c>
      <c r="K50">
        <v>4</v>
      </c>
      <c r="L50" s="3">
        <v>42461</v>
      </c>
      <c r="M50">
        <v>1</v>
      </c>
      <c r="N50" s="3">
        <v>42761</v>
      </c>
      <c r="O50">
        <v>1</v>
      </c>
      <c r="P50" s="3">
        <v>42446</v>
      </c>
      <c r="Q50">
        <v>1</v>
      </c>
      <c r="R50" s="3">
        <v>42457</v>
      </c>
      <c r="S50" t="s">
        <v>35</v>
      </c>
      <c r="T50" t="s">
        <v>26</v>
      </c>
      <c r="U50" t="s">
        <v>34</v>
      </c>
      <c r="V50" t="s">
        <v>28</v>
      </c>
      <c r="W50" t="s">
        <v>29</v>
      </c>
      <c r="X50" t="s">
        <v>29</v>
      </c>
      <c r="Y50" t="s">
        <v>28</v>
      </c>
      <c r="Z50" s="3">
        <f t="shared" ca="1" si="2"/>
        <v>20548</v>
      </c>
      <c r="AA50" t="str">
        <f t="shared" ca="1" si="3"/>
        <v>Male</v>
      </c>
      <c r="AB50" t="str">
        <f t="shared" ca="1" si="4"/>
        <v>White</v>
      </c>
    </row>
    <row r="51" spans="1:28">
      <c r="A51">
        <v>50</v>
      </c>
      <c r="B51">
        <f t="shared" ca="1" si="7"/>
        <v>711</v>
      </c>
      <c r="C51" s="1">
        <f t="shared" ca="1" si="0"/>
        <v>0</v>
      </c>
      <c r="D51">
        <f t="shared" ca="1" si="0"/>
        <v>1</v>
      </c>
      <c r="E51">
        <f t="shared" ca="1" si="1"/>
        <v>22</v>
      </c>
      <c r="F51">
        <v>0</v>
      </c>
      <c r="G51" s="3">
        <v>44953</v>
      </c>
      <c r="H51" s="3">
        <v>44875</v>
      </c>
      <c r="I51">
        <v>0</v>
      </c>
      <c r="K51">
        <v>4</v>
      </c>
      <c r="L51" s="3">
        <v>44953</v>
      </c>
      <c r="M51">
        <v>0</v>
      </c>
      <c r="O51">
        <v>1</v>
      </c>
      <c r="P51" s="3">
        <v>44888</v>
      </c>
      <c r="Q51">
        <v>1</v>
      </c>
      <c r="R51" s="3">
        <v>44900</v>
      </c>
      <c r="S51" t="s">
        <v>30</v>
      </c>
      <c r="T51" t="s">
        <v>36</v>
      </c>
      <c r="U51" t="s">
        <v>39</v>
      </c>
      <c r="V51" t="s">
        <v>28</v>
      </c>
      <c r="W51" t="s">
        <v>29</v>
      </c>
      <c r="X51" t="s">
        <v>28</v>
      </c>
      <c r="Y51" t="s">
        <v>29</v>
      </c>
      <c r="Z51" s="3">
        <f t="shared" ca="1" si="2"/>
        <v>18973</v>
      </c>
      <c r="AA51" t="str">
        <f t="shared" ca="1" si="3"/>
        <v>Female</v>
      </c>
      <c r="AB51" t="str">
        <f t="shared" ca="1" si="4"/>
        <v>White</v>
      </c>
    </row>
    <row r="52" spans="1:28">
      <c r="A52">
        <v>51</v>
      </c>
      <c r="B52">
        <f t="shared" ca="1" si="7"/>
        <v>1079</v>
      </c>
      <c r="C52" s="1">
        <f t="shared" ca="1" si="0"/>
        <v>1</v>
      </c>
      <c r="D52">
        <f t="shared" ca="1" si="0"/>
        <v>1</v>
      </c>
      <c r="E52">
        <f t="shared" ca="1" si="1"/>
        <v>70</v>
      </c>
      <c r="F52">
        <v>0</v>
      </c>
      <c r="G52" s="3">
        <v>43630</v>
      </c>
      <c r="H52" s="3">
        <v>43538</v>
      </c>
      <c r="I52">
        <v>0</v>
      </c>
      <c r="K52">
        <v>0</v>
      </c>
      <c r="L52" s="3">
        <v>43630</v>
      </c>
      <c r="M52">
        <v>0</v>
      </c>
      <c r="O52">
        <v>0</v>
      </c>
      <c r="Q52">
        <v>1</v>
      </c>
      <c r="R52" s="3">
        <v>43561</v>
      </c>
      <c r="S52" t="s">
        <v>25</v>
      </c>
      <c r="T52" t="s">
        <v>26</v>
      </c>
      <c r="U52" t="s">
        <v>39</v>
      </c>
      <c r="V52" t="s">
        <v>29</v>
      </c>
      <c r="W52" t="s">
        <v>29</v>
      </c>
      <c r="X52" t="s">
        <v>28</v>
      </c>
      <c r="Y52" t="s">
        <v>29</v>
      </c>
      <c r="Z52" s="3">
        <f t="shared" ca="1" si="2"/>
        <v>19462</v>
      </c>
      <c r="AA52" t="str">
        <f t="shared" ca="1" si="3"/>
        <v>Female</v>
      </c>
      <c r="AB52" t="str">
        <f t="shared" ca="1" si="4"/>
        <v>White</v>
      </c>
    </row>
    <row r="53" spans="1:28">
      <c r="A53">
        <v>52</v>
      </c>
      <c r="B53">
        <f t="shared" ca="1" si="7"/>
        <v>546</v>
      </c>
      <c r="C53" s="1">
        <f t="shared" ca="1" si="0"/>
        <v>1</v>
      </c>
      <c r="D53">
        <f t="shared" ca="1" si="0"/>
        <v>0</v>
      </c>
      <c r="E53">
        <f t="shared" ca="1" si="1"/>
        <v>71</v>
      </c>
      <c r="F53">
        <v>0</v>
      </c>
      <c r="G53" s="3">
        <v>41868</v>
      </c>
      <c r="H53" s="3">
        <v>41799</v>
      </c>
      <c r="I53">
        <v>0</v>
      </c>
      <c r="K53">
        <v>4</v>
      </c>
      <c r="L53" s="3">
        <v>41868</v>
      </c>
      <c r="M53">
        <v>0</v>
      </c>
      <c r="O53">
        <v>1</v>
      </c>
      <c r="P53" s="3">
        <v>41812</v>
      </c>
      <c r="Q53">
        <v>1</v>
      </c>
      <c r="R53" s="3">
        <v>41823</v>
      </c>
      <c r="S53" t="s">
        <v>25</v>
      </c>
      <c r="T53" t="s">
        <v>32</v>
      </c>
      <c r="U53" t="s">
        <v>37</v>
      </c>
      <c r="V53" t="s">
        <v>29</v>
      </c>
      <c r="W53" t="s">
        <v>29</v>
      </c>
      <c r="X53" t="s">
        <v>29</v>
      </c>
      <c r="Y53" t="s">
        <v>28</v>
      </c>
      <c r="Z53" s="3">
        <f t="shared" ca="1" si="2"/>
        <v>18088</v>
      </c>
      <c r="AA53" t="str">
        <f t="shared" ca="1" si="3"/>
        <v>Male</v>
      </c>
      <c r="AB53" t="str">
        <f t="shared" ca="1" si="4"/>
        <v>Black or African American</v>
      </c>
    </row>
    <row r="54" spans="1:28">
      <c r="A54">
        <v>53</v>
      </c>
      <c r="B54">
        <f t="shared" ca="1" si="7"/>
        <v>808</v>
      </c>
      <c r="C54" s="1">
        <f t="shared" ca="1" si="0"/>
        <v>0</v>
      </c>
      <c r="D54">
        <f t="shared" ca="1" si="0"/>
        <v>0</v>
      </c>
      <c r="E54">
        <f t="shared" ca="1" si="1"/>
        <v>40</v>
      </c>
      <c r="F54">
        <v>1</v>
      </c>
      <c r="G54" s="3">
        <v>44528</v>
      </c>
      <c r="H54" s="3">
        <v>44170</v>
      </c>
      <c r="I54">
        <v>1</v>
      </c>
      <c r="J54" s="3">
        <v>44201</v>
      </c>
      <c r="K54">
        <v>2</v>
      </c>
      <c r="L54" s="3">
        <v>44217</v>
      </c>
      <c r="M54">
        <v>1</v>
      </c>
      <c r="N54" s="3">
        <v>44528</v>
      </c>
      <c r="O54">
        <v>1</v>
      </c>
      <c r="P54" s="3">
        <v>44184</v>
      </c>
      <c r="Q54">
        <v>1</v>
      </c>
      <c r="R54" s="3">
        <v>44193</v>
      </c>
      <c r="S54" t="s">
        <v>25</v>
      </c>
      <c r="T54" t="s">
        <v>26</v>
      </c>
      <c r="U54" t="s">
        <v>34</v>
      </c>
      <c r="V54" t="s">
        <v>29</v>
      </c>
      <c r="W54" t="s">
        <v>29</v>
      </c>
      <c r="X54" t="s">
        <v>29</v>
      </c>
      <c r="Y54" t="s">
        <v>29</v>
      </c>
      <c r="Z54" s="3">
        <f t="shared" ca="1" si="2"/>
        <v>20094</v>
      </c>
      <c r="AA54" t="str">
        <f t="shared" ca="1" si="3"/>
        <v>Female</v>
      </c>
      <c r="AB54" t="str">
        <f t="shared" ca="1" si="4"/>
        <v>White</v>
      </c>
    </row>
    <row r="55" spans="1:28">
      <c r="A55">
        <v>54</v>
      </c>
      <c r="B55">
        <f t="shared" ca="1" si="7"/>
        <v>987</v>
      </c>
      <c r="C55" s="1">
        <f t="shared" ca="1" si="0"/>
        <v>0</v>
      </c>
      <c r="D55">
        <f t="shared" ca="1" si="0"/>
        <v>1</v>
      </c>
      <c r="E55">
        <f t="shared" ca="1" si="1"/>
        <v>20</v>
      </c>
      <c r="F55">
        <v>0</v>
      </c>
      <c r="G55" s="3">
        <v>42891</v>
      </c>
      <c r="H55" s="3">
        <v>42558</v>
      </c>
      <c r="I55">
        <v>1</v>
      </c>
      <c r="J55" s="3">
        <v>42891</v>
      </c>
      <c r="K55">
        <v>3</v>
      </c>
      <c r="L55" s="3">
        <v>42652</v>
      </c>
      <c r="M55">
        <v>0</v>
      </c>
      <c r="O55">
        <v>1</v>
      </c>
      <c r="P55" s="3">
        <v>42573</v>
      </c>
      <c r="Q55">
        <v>1</v>
      </c>
      <c r="R55" s="3">
        <v>42581</v>
      </c>
      <c r="S55" t="s">
        <v>25</v>
      </c>
      <c r="T55" t="s">
        <v>26</v>
      </c>
      <c r="U55" t="s">
        <v>37</v>
      </c>
      <c r="V55" t="s">
        <v>28</v>
      </c>
      <c r="W55" t="s">
        <v>29</v>
      </c>
      <c r="X55" t="s">
        <v>29</v>
      </c>
      <c r="Y55" t="s">
        <v>28</v>
      </c>
      <c r="Z55" s="3">
        <f t="shared" ca="1" si="2"/>
        <v>19213</v>
      </c>
      <c r="AA55" t="str">
        <f t="shared" ca="1" si="3"/>
        <v>Male</v>
      </c>
      <c r="AB55" t="str">
        <f t="shared" ca="1" si="4"/>
        <v>White</v>
      </c>
    </row>
    <row r="56" spans="1:28">
      <c r="A56">
        <v>55</v>
      </c>
      <c r="B56">
        <f t="shared" ca="1" si="7"/>
        <v>262</v>
      </c>
      <c r="C56" s="1">
        <f t="shared" ca="1" si="0"/>
        <v>0</v>
      </c>
      <c r="D56">
        <f t="shared" ca="1" si="0"/>
        <v>0</v>
      </c>
      <c r="E56">
        <f t="shared" ca="1" si="1"/>
        <v>80</v>
      </c>
      <c r="F56">
        <v>0</v>
      </c>
      <c r="G56" s="3">
        <v>43971</v>
      </c>
      <c r="H56" s="3">
        <v>43909</v>
      </c>
      <c r="I56">
        <v>0</v>
      </c>
      <c r="K56">
        <v>0</v>
      </c>
      <c r="L56" s="3">
        <v>43971</v>
      </c>
      <c r="M56">
        <v>0</v>
      </c>
      <c r="O56">
        <v>1</v>
      </c>
      <c r="P56" s="3">
        <v>43924</v>
      </c>
      <c r="Q56">
        <v>1</v>
      </c>
      <c r="R56" s="3">
        <v>43933</v>
      </c>
      <c r="S56" t="s">
        <v>25</v>
      </c>
      <c r="T56" t="s">
        <v>32</v>
      </c>
      <c r="U56" t="s">
        <v>34</v>
      </c>
      <c r="V56" t="s">
        <v>28</v>
      </c>
      <c r="W56" t="s">
        <v>29</v>
      </c>
      <c r="X56" t="s">
        <v>29</v>
      </c>
      <c r="Y56" t="s">
        <v>28</v>
      </c>
      <c r="Z56" s="3">
        <f t="shared" ca="1" si="2"/>
        <v>25312</v>
      </c>
      <c r="AA56" t="str">
        <f t="shared" ca="1" si="3"/>
        <v>Male</v>
      </c>
      <c r="AB56" t="str">
        <f t="shared" ca="1" si="4"/>
        <v>White</v>
      </c>
    </row>
    <row r="57" spans="1:28">
      <c r="A57">
        <v>56</v>
      </c>
      <c r="B57">
        <f t="shared" ca="1" si="7"/>
        <v>1035</v>
      </c>
      <c r="C57" s="1">
        <f t="shared" ca="1" si="0"/>
        <v>0</v>
      </c>
      <c r="D57">
        <f t="shared" ca="1" si="0"/>
        <v>1</v>
      </c>
      <c r="E57">
        <f t="shared" ca="1" si="1"/>
        <v>45</v>
      </c>
      <c r="F57">
        <v>0</v>
      </c>
      <c r="G57" s="3">
        <v>42518</v>
      </c>
      <c r="H57" s="3">
        <v>42235</v>
      </c>
      <c r="I57">
        <v>1</v>
      </c>
      <c r="J57" s="3">
        <v>42518</v>
      </c>
      <c r="K57">
        <v>3</v>
      </c>
      <c r="L57" s="3">
        <v>42304</v>
      </c>
      <c r="M57">
        <v>0</v>
      </c>
      <c r="O57">
        <v>1</v>
      </c>
      <c r="P57" s="3">
        <v>42247</v>
      </c>
      <c r="Q57">
        <v>1</v>
      </c>
      <c r="R57" s="3">
        <v>42259</v>
      </c>
      <c r="S57" t="s">
        <v>35</v>
      </c>
      <c r="T57" t="s">
        <v>36</v>
      </c>
      <c r="U57" t="s">
        <v>33</v>
      </c>
      <c r="V57" t="s">
        <v>29</v>
      </c>
      <c r="W57" t="s">
        <v>28</v>
      </c>
      <c r="X57" t="s">
        <v>28</v>
      </c>
      <c r="Y57" t="s">
        <v>28</v>
      </c>
      <c r="Z57" s="3">
        <f t="shared" ca="1" si="2"/>
        <v>22542</v>
      </c>
      <c r="AA57" t="str">
        <f t="shared" ca="1" si="3"/>
        <v>Male</v>
      </c>
      <c r="AB57" t="str">
        <f t="shared" ca="1" si="4"/>
        <v>Black or African American</v>
      </c>
    </row>
    <row r="58" spans="1:28">
      <c r="A58">
        <v>57</v>
      </c>
      <c r="B58">
        <f t="shared" ca="1" si="7"/>
        <v>1097</v>
      </c>
      <c r="C58" s="1">
        <f t="shared" ca="1" si="0"/>
        <v>1</v>
      </c>
      <c r="D58">
        <f t="shared" ca="1" si="0"/>
        <v>1</v>
      </c>
      <c r="E58">
        <f t="shared" ca="1" si="1"/>
        <v>59</v>
      </c>
      <c r="F58">
        <v>0</v>
      </c>
      <c r="G58" s="3">
        <v>41957</v>
      </c>
      <c r="H58" s="3">
        <v>41881</v>
      </c>
      <c r="I58">
        <v>0</v>
      </c>
      <c r="K58">
        <v>4</v>
      </c>
      <c r="L58" s="3">
        <v>41957</v>
      </c>
      <c r="M58">
        <v>0</v>
      </c>
      <c r="O58">
        <v>0</v>
      </c>
      <c r="Q58">
        <v>0</v>
      </c>
      <c r="S58" t="s">
        <v>30</v>
      </c>
      <c r="T58" t="s">
        <v>32</v>
      </c>
      <c r="U58" t="s">
        <v>31</v>
      </c>
      <c r="V58" t="s">
        <v>28</v>
      </c>
      <c r="W58" t="s">
        <v>28</v>
      </c>
      <c r="X58" t="s">
        <v>28</v>
      </c>
      <c r="Y58" t="s">
        <v>29</v>
      </c>
      <c r="Z58" s="3">
        <f t="shared" ca="1" si="2"/>
        <v>17440</v>
      </c>
      <c r="AA58" t="str">
        <f t="shared" ca="1" si="3"/>
        <v>Male</v>
      </c>
      <c r="AB58" t="str">
        <f t="shared" ca="1" si="4"/>
        <v>White</v>
      </c>
    </row>
    <row r="59" spans="1:28">
      <c r="A59">
        <v>58</v>
      </c>
      <c r="B59">
        <f t="shared" ca="1" si="7"/>
        <v>624</v>
      </c>
      <c r="C59" s="1">
        <f t="shared" ca="1" si="0"/>
        <v>1</v>
      </c>
      <c r="D59">
        <f t="shared" ca="1" si="0"/>
        <v>0</v>
      </c>
      <c r="E59">
        <f t="shared" ca="1" si="1"/>
        <v>61</v>
      </c>
      <c r="F59">
        <v>0</v>
      </c>
      <c r="G59" s="3">
        <v>44817</v>
      </c>
      <c r="H59" s="3">
        <v>44791</v>
      </c>
      <c r="I59">
        <v>0</v>
      </c>
      <c r="K59">
        <v>4</v>
      </c>
      <c r="L59" s="3">
        <v>44807</v>
      </c>
      <c r="M59">
        <v>0</v>
      </c>
      <c r="O59">
        <v>1</v>
      </c>
      <c r="P59" s="3">
        <v>44806</v>
      </c>
      <c r="Q59">
        <v>1</v>
      </c>
      <c r="R59" s="3">
        <v>44817</v>
      </c>
      <c r="S59" t="s">
        <v>25</v>
      </c>
      <c r="T59" t="s">
        <v>32</v>
      </c>
      <c r="U59" t="s">
        <v>39</v>
      </c>
      <c r="V59" t="s">
        <v>29</v>
      </c>
      <c r="W59" t="s">
        <v>28</v>
      </c>
      <c r="X59" t="s">
        <v>28</v>
      </c>
      <c r="Y59" t="s">
        <v>29</v>
      </c>
      <c r="Z59" s="3">
        <f t="shared" ca="1" si="2"/>
        <v>25829</v>
      </c>
      <c r="AA59" t="str">
        <f t="shared" ca="1" si="3"/>
        <v>Female</v>
      </c>
      <c r="AB59" t="str">
        <f t="shared" ca="1" si="4"/>
        <v>White</v>
      </c>
    </row>
    <row r="60" spans="1:28">
      <c r="A60">
        <v>59</v>
      </c>
      <c r="B60">
        <f t="shared" ca="1" si="7"/>
        <v>951</v>
      </c>
      <c r="C60" s="1">
        <f t="shared" ca="1" si="0"/>
        <v>0</v>
      </c>
      <c r="D60">
        <f t="shared" ca="1" si="0"/>
        <v>1</v>
      </c>
      <c r="E60">
        <f t="shared" ca="1" si="1"/>
        <v>60</v>
      </c>
      <c r="F60">
        <v>0</v>
      </c>
      <c r="G60" s="3">
        <v>43459</v>
      </c>
      <c r="H60" s="3">
        <v>43369</v>
      </c>
      <c r="I60">
        <v>0</v>
      </c>
      <c r="K60">
        <v>0</v>
      </c>
      <c r="L60" s="3">
        <v>43459</v>
      </c>
      <c r="M60">
        <v>0</v>
      </c>
      <c r="O60">
        <v>1</v>
      </c>
      <c r="P60" s="3">
        <v>43383</v>
      </c>
      <c r="Q60">
        <v>1</v>
      </c>
      <c r="R60" s="3">
        <v>43393</v>
      </c>
      <c r="S60" t="s">
        <v>35</v>
      </c>
      <c r="T60" t="s">
        <v>36</v>
      </c>
      <c r="U60" t="s">
        <v>33</v>
      </c>
      <c r="V60" t="s">
        <v>29</v>
      </c>
      <c r="W60" t="s">
        <v>28</v>
      </c>
      <c r="X60" t="s">
        <v>28</v>
      </c>
      <c r="Y60" t="s">
        <v>29</v>
      </c>
      <c r="Z60" s="3">
        <f t="shared" ca="1" si="2"/>
        <v>21850</v>
      </c>
      <c r="AA60" t="str">
        <f t="shared" ca="1" si="3"/>
        <v>Male</v>
      </c>
      <c r="AB60" t="str">
        <f t="shared" ca="1" si="4"/>
        <v>Asian</v>
      </c>
    </row>
    <row r="61" spans="1:28">
      <c r="A61">
        <v>60</v>
      </c>
      <c r="B61">
        <f t="shared" ca="1" si="7"/>
        <v>1366</v>
      </c>
      <c r="C61" s="1">
        <f t="shared" ca="1" si="0"/>
        <v>0</v>
      </c>
      <c r="D61">
        <f t="shared" ca="1" si="0"/>
        <v>1</v>
      </c>
      <c r="E61">
        <f t="shared" ca="1" si="1"/>
        <v>33</v>
      </c>
      <c r="F61">
        <v>0</v>
      </c>
      <c r="G61" s="3">
        <v>42718</v>
      </c>
      <c r="H61" s="3">
        <v>42549</v>
      </c>
      <c r="I61">
        <v>1</v>
      </c>
      <c r="J61" s="3">
        <v>42718</v>
      </c>
      <c r="K61">
        <v>2</v>
      </c>
      <c r="L61" s="3">
        <v>42639</v>
      </c>
      <c r="M61">
        <v>0</v>
      </c>
      <c r="O61">
        <v>1</v>
      </c>
      <c r="P61" s="3">
        <v>42562</v>
      </c>
      <c r="Q61">
        <v>1</v>
      </c>
      <c r="R61" s="3">
        <v>42574</v>
      </c>
      <c r="S61" t="s">
        <v>25</v>
      </c>
      <c r="T61" t="s">
        <v>36</v>
      </c>
      <c r="U61" t="s">
        <v>39</v>
      </c>
      <c r="V61" t="s">
        <v>28</v>
      </c>
      <c r="W61" t="s">
        <v>28</v>
      </c>
      <c r="X61" t="s">
        <v>28</v>
      </c>
      <c r="Y61" t="s">
        <v>29</v>
      </c>
      <c r="Z61" s="3">
        <f t="shared" ca="1" si="2"/>
        <v>17743</v>
      </c>
      <c r="AA61" t="str">
        <f t="shared" ca="1" si="3"/>
        <v>Female</v>
      </c>
      <c r="AB61" t="str">
        <f t="shared" ca="1" si="4"/>
        <v>White</v>
      </c>
    </row>
    <row r="62" spans="1:28">
      <c r="A62">
        <v>61</v>
      </c>
      <c r="B62">
        <f t="shared" ca="1" si="7"/>
        <v>899</v>
      </c>
      <c r="C62" s="1">
        <f t="shared" ca="1" si="0"/>
        <v>0</v>
      </c>
      <c r="D62">
        <f t="shared" ca="1" si="0"/>
        <v>0</v>
      </c>
      <c r="E62">
        <f t="shared" ca="1" si="1"/>
        <v>25</v>
      </c>
      <c r="F62">
        <v>0</v>
      </c>
      <c r="G62" s="3">
        <v>43271</v>
      </c>
      <c r="H62" s="3">
        <v>43223</v>
      </c>
      <c r="I62">
        <v>0</v>
      </c>
      <c r="K62">
        <v>1</v>
      </c>
      <c r="L62" s="3">
        <v>43271</v>
      </c>
      <c r="M62">
        <v>0</v>
      </c>
      <c r="O62">
        <v>1</v>
      </c>
      <c r="P62" s="3">
        <v>43235</v>
      </c>
      <c r="Q62">
        <v>1</v>
      </c>
      <c r="R62" s="3">
        <v>43246</v>
      </c>
      <c r="S62" t="s">
        <v>35</v>
      </c>
      <c r="T62" t="s">
        <v>32</v>
      </c>
      <c r="U62" t="s">
        <v>27</v>
      </c>
      <c r="V62" t="s">
        <v>28</v>
      </c>
      <c r="W62" t="s">
        <v>28</v>
      </c>
      <c r="X62" t="s">
        <v>28</v>
      </c>
      <c r="Y62" t="s">
        <v>29</v>
      </c>
      <c r="Z62" s="3">
        <f t="shared" ca="1" si="2"/>
        <v>22800</v>
      </c>
      <c r="AA62" t="str">
        <f t="shared" ca="1" si="3"/>
        <v>Male</v>
      </c>
      <c r="AB62" t="str">
        <f t="shared" ca="1" si="4"/>
        <v>White</v>
      </c>
    </row>
    <row r="63" spans="1:28">
      <c r="A63">
        <v>62</v>
      </c>
      <c r="B63">
        <f t="shared" ca="1" si="7"/>
        <v>867</v>
      </c>
      <c r="C63" s="1">
        <f t="shared" ca="1" si="0"/>
        <v>0</v>
      </c>
      <c r="D63">
        <f t="shared" ca="1" si="0"/>
        <v>1</v>
      </c>
      <c r="E63">
        <f t="shared" ca="1" si="1"/>
        <v>38</v>
      </c>
      <c r="F63">
        <v>0</v>
      </c>
      <c r="G63" s="3">
        <v>44225</v>
      </c>
      <c r="H63" s="3">
        <v>44140</v>
      </c>
      <c r="I63">
        <v>0</v>
      </c>
      <c r="K63">
        <v>0</v>
      </c>
      <c r="L63" s="3">
        <v>44225</v>
      </c>
      <c r="M63">
        <v>0</v>
      </c>
      <c r="O63">
        <v>1</v>
      </c>
      <c r="P63" s="3">
        <v>44152</v>
      </c>
      <c r="Q63">
        <v>1</v>
      </c>
      <c r="R63" s="3">
        <v>44163</v>
      </c>
      <c r="S63" t="s">
        <v>30</v>
      </c>
      <c r="T63" t="s">
        <v>36</v>
      </c>
      <c r="U63" t="s">
        <v>37</v>
      </c>
      <c r="V63" t="s">
        <v>28</v>
      </c>
      <c r="W63" t="s">
        <v>28</v>
      </c>
      <c r="X63" t="s">
        <v>29</v>
      </c>
      <c r="Y63" t="s">
        <v>28</v>
      </c>
      <c r="Z63" s="3">
        <f t="shared" ca="1" si="2"/>
        <v>23351</v>
      </c>
      <c r="AA63" t="str">
        <f t="shared" ca="1" si="3"/>
        <v>Male</v>
      </c>
      <c r="AB63" t="str">
        <f t="shared" ca="1" si="4"/>
        <v>Asian</v>
      </c>
    </row>
    <row r="64" spans="1:28">
      <c r="A64">
        <v>63</v>
      </c>
      <c r="B64">
        <f t="shared" ca="1" si="7"/>
        <v>1020</v>
      </c>
      <c r="C64" s="1">
        <f t="shared" ca="1" si="0"/>
        <v>1</v>
      </c>
      <c r="D64">
        <f t="shared" ca="1" si="0"/>
        <v>1</v>
      </c>
      <c r="E64">
        <f t="shared" ca="1" si="1"/>
        <v>14</v>
      </c>
      <c r="F64">
        <v>1</v>
      </c>
      <c r="G64" s="3">
        <v>43360</v>
      </c>
      <c r="H64" s="3">
        <v>43002</v>
      </c>
      <c r="I64">
        <v>1</v>
      </c>
      <c r="J64" s="3">
        <v>43068</v>
      </c>
      <c r="K64">
        <v>1</v>
      </c>
      <c r="L64" s="3">
        <v>43041</v>
      </c>
      <c r="M64">
        <v>1</v>
      </c>
      <c r="N64" s="3">
        <v>43360</v>
      </c>
      <c r="O64">
        <v>1</v>
      </c>
      <c r="P64" s="3">
        <v>43015</v>
      </c>
      <c r="Q64">
        <v>0</v>
      </c>
      <c r="S64" t="s">
        <v>25</v>
      </c>
      <c r="T64" t="s">
        <v>32</v>
      </c>
      <c r="U64" t="s">
        <v>33</v>
      </c>
      <c r="V64" t="s">
        <v>28</v>
      </c>
      <c r="W64" t="s">
        <v>29</v>
      </c>
      <c r="X64" t="s">
        <v>29</v>
      </c>
      <c r="Y64" t="s">
        <v>29</v>
      </c>
      <c r="Z64" s="3">
        <f t="shared" ca="1" si="2"/>
        <v>22579</v>
      </c>
      <c r="AA64" t="str">
        <f t="shared" ca="1" si="3"/>
        <v>Male</v>
      </c>
      <c r="AB64" t="str">
        <f t="shared" ca="1" si="4"/>
        <v>White</v>
      </c>
    </row>
    <row r="65" spans="1:28">
      <c r="A65">
        <v>64</v>
      </c>
      <c r="B65">
        <f t="shared" ca="1" si="7"/>
        <v>1119</v>
      </c>
      <c r="C65" s="1">
        <f t="shared" ca="1" si="0"/>
        <v>1</v>
      </c>
      <c r="D65">
        <f t="shared" ca="1" si="0"/>
        <v>1</v>
      </c>
      <c r="E65">
        <f t="shared" ca="1" si="1"/>
        <v>14</v>
      </c>
      <c r="F65">
        <v>1</v>
      </c>
      <c r="G65" s="3">
        <v>45209</v>
      </c>
      <c r="H65" s="3">
        <v>44837</v>
      </c>
      <c r="I65">
        <v>0</v>
      </c>
      <c r="K65">
        <v>1</v>
      </c>
      <c r="L65" s="3">
        <v>44870</v>
      </c>
      <c r="M65">
        <v>1</v>
      </c>
      <c r="N65" s="3">
        <v>45209</v>
      </c>
      <c r="O65">
        <v>1</v>
      </c>
      <c r="P65" s="3">
        <v>44852</v>
      </c>
      <c r="Q65">
        <v>1</v>
      </c>
      <c r="R65" s="3">
        <v>44862</v>
      </c>
      <c r="S65" t="s">
        <v>25</v>
      </c>
      <c r="T65" t="s">
        <v>36</v>
      </c>
      <c r="U65" t="s">
        <v>38</v>
      </c>
      <c r="V65" t="s">
        <v>28</v>
      </c>
      <c r="W65" t="s">
        <v>28</v>
      </c>
      <c r="X65" t="s">
        <v>28</v>
      </c>
      <c r="Y65" t="s">
        <v>28</v>
      </c>
      <c r="Z65" s="3">
        <f t="shared" ca="1" si="2"/>
        <v>18570</v>
      </c>
      <c r="AA65" t="str">
        <f t="shared" ca="1" si="3"/>
        <v>Male</v>
      </c>
      <c r="AB65" t="str">
        <f t="shared" ca="1" si="4"/>
        <v>White</v>
      </c>
    </row>
    <row r="66" spans="1:28">
      <c r="A66">
        <v>65</v>
      </c>
      <c r="B66">
        <f t="shared" ca="1" si="7"/>
        <v>995</v>
      </c>
      <c r="C66" s="1">
        <f t="shared" ca="1" si="0"/>
        <v>1</v>
      </c>
      <c r="D66">
        <f t="shared" ca="1" si="0"/>
        <v>1</v>
      </c>
      <c r="E66">
        <f t="shared" ca="1" si="1"/>
        <v>20</v>
      </c>
      <c r="F66">
        <v>0</v>
      </c>
      <c r="G66" s="3">
        <v>43263</v>
      </c>
      <c r="H66" s="3">
        <v>43074</v>
      </c>
      <c r="I66">
        <v>1</v>
      </c>
      <c r="J66" s="3">
        <v>43263</v>
      </c>
      <c r="K66">
        <v>2</v>
      </c>
      <c r="L66" s="3">
        <v>43168</v>
      </c>
      <c r="M66">
        <v>0</v>
      </c>
      <c r="O66">
        <v>1</v>
      </c>
      <c r="P66" s="3">
        <v>43087</v>
      </c>
      <c r="Q66">
        <v>1</v>
      </c>
      <c r="R66" s="3">
        <v>43098</v>
      </c>
      <c r="S66" t="s">
        <v>35</v>
      </c>
      <c r="T66" t="s">
        <v>32</v>
      </c>
      <c r="U66" t="s">
        <v>31</v>
      </c>
      <c r="V66" t="s">
        <v>28</v>
      </c>
      <c r="W66" t="s">
        <v>29</v>
      </c>
      <c r="X66" t="s">
        <v>28</v>
      </c>
      <c r="Y66" t="s">
        <v>28</v>
      </c>
      <c r="Z66" s="3">
        <f t="shared" ca="1" si="2"/>
        <v>19729</v>
      </c>
      <c r="AA66" t="str">
        <f t="shared" ca="1" si="3"/>
        <v>Female</v>
      </c>
      <c r="AB66" t="str">
        <f t="shared" ca="1" si="4"/>
        <v>Black or African American</v>
      </c>
    </row>
    <row r="67" spans="1:28">
      <c r="A67">
        <v>66</v>
      </c>
      <c r="B67">
        <f t="shared" ref="B67:B111" ca="1" si="8">RANDBETWEEN(100, 1500)</f>
        <v>492</v>
      </c>
      <c r="C67" s="1">
        <f t="shared" ref="C67:D111" ca="1" si="9">RANDBETWEEN(0, 1)</f>
        <v>1</v>
      </c>
      <c r="D67">
        <f t="shared" ca="1" si="9"/>
        <v>0</v>
      </c>
      <c r="E67">
        <f t="shared" ref="E67:E111" ca="1" si="10">RANDBETWEEN(14, 80)</f>
        <v>64</v>
      </c>
      <c r="F67">
        <v>1</v>
      </c>
      <c r="G67" s="3">
        <v>43544</v>
      </c>
      <c r="H67" s="3">
        <v>43376</v>
      </c>
      <c r="I67">
        <v>0</v>
      </c>
      <c r="K67">
        <v>1</v>
      </c>
      <c r="L67" s="3">
        <v>43399</v>
      </c>
      <c r="M67">
        <v>1</v>
      </c>
      <c r="N67" s="3">
        <v>43544</v>
      </c>
      <c r="O67">
        <v>1</v>
      </c>
      <c r="P67" s="3">
        <v>43391</v>
      </c>
      <c r="Q67">
        <v>1</v>
      </c>
      <c r="R67" s="3">
        <v>43401</v>
      </c>
      <c r="S67" t="s">
        <v>30</v>
      </c>
      <c r="T67" t="s">
        <v>26</v>
      </c>
      <c r="U67" t="s">
        <v>40</v>
      </c>
      <c r="V67" t="s">
        <v>28</v>
      </c>
      <c r="W67" t="s">
        <v>28</v>
      </c>
      <c r="X67" t="s">
        <v>28</v>
      </c>
      <c r="Y67" t="s">
        <v>29</v>
      </c>
      <c r="Z67" s="3">
        <f t="shared" ref="Z67:Z111" ca="1" si="11">H67 - DATE(RAND()*25 + 50, 0, 0)</f>
        <v>22222</v>
      </c>
      <c r="AA67" t="str">
        <f t="shared" ref="AA67:AA111" ca="1" si="12">IF(RANDBETWEEN(0, 1) = 0, "Female", "Male")</f>
        <v>Male</v>
      </c>
      <c r="AB67" t="str">
        <f t="shared" ref="AB67:AB111" ca="1" si="13">IF(RAND() &lt; 0.1, "Asian", IF(RAND() &lt; 0.4, "Black or African American", "White"))</f>
        <v>White</v>
      </c>
    </row>
    <row r="68" spans="1:28">
      <c r="A68">
        <v>67</v>
      </c>
      <c r="B68">
        <f t="shared" ca="1" si="8"/>
        <v>225</v>
      </c>
      <c r="C68" s="1">
        <f t="shared" ca="1" si="9"/>
        <v>1</v>
      </c>
      <c r="D68">
        <f t="shared" ca="1" si="9"/>
        <v>1</v>
      </c>
      <c r="E68">
        <f t="shared" ca="1" si="10"/>
        <v>45</v>
      </c>
      <c r="F68">
        <v>0</v>
      </c>
      <c r="G68" s="3">
        <v>45221</v>
      </c>
      <c r="H68" s="3">
        <v>45196</v>
      </c>
      <c r="I68">
        <v>0</v>
      </c>
      <c r="K68">
        <v>1</v>
      </c>
      <c r="L68" s="3">
        <v>45206</v>
      </c>
      <c r="M68">
        <v>0</v>
      </c>
      <c r="O68">
        <v>1</v>
      </c>
      <c r="P68" s="3">
        <v>45209</v>
      </c>
      <c r="Q68">
        <v>1</v>
      </c>
      <c r="R68" s="3">
        <v>45221</v>
      </c>
      <c r="S68" t="s">
        <v>35</v>
      </c>
      <c r="T68" t="s">
        <v>36</v>
      </c>
      <c r="U68" t="s">
        <v>34</v>
      </c>
      <c r="V68" t="s">
        <v>28</v>
      </c>
      <c r="W68" t="s">
        <v>29</v>
      </c>
      <c r="X68" t="s">
        <v>28</v>
      </c>
      <c r="Y68" t="s">
        <v>28</v>
      </c>
      <c r="Z68" s="3">
        <f t="shared" ca="1" si="11"/>
        <v>21851</v>
      </c>
      <c r="AA68" t="str">
        <f t="shared" ca="1" si="12"/>
        <v>Male</v>
      </c>
      <c r="AB68" t="str">
        <f t="shared" ca="1" si="13"/>
        <v>White</v>
      </c>
    </row>
    <row r="69" spans="1:28">
      <c r="A69">
        <v>68</v>
      </c>
      <c r="B69">
        <f t="shared" ca="1" si="8"/>
        <v>1030</v>
      </c>
      <c r="C69" s="1">
        <f t="shared" ca="1" si="9"/>
        <v>0</v>
      </c>
      <c r="D69">
        <f t="shared" ca="1" si="9"/>
        <v>0</v>
      </c>
      <c r="E69">
        <f t="shared" ca="1" si="10"/>
        <v>26</v>
      </c>
      <c r="F69">
        <v>0</v>
      </c>
      <c r="G69" s="3">
        <v>43599</v>
      </c>
      <c r="H69" s="3">
        <v>43396</v>
      </c>
      <c r="I69">
        <v>1</v>
      </c>
      <c r="J69" s="3">
        <v>43434</v>
      </c>
      <c r="K69">
        <v>2</v>
      </c>
      <c r="L69" s="3">
        <v>43465</v>
      </c>
      <c r="M69">
        <v>1</v>
      </c>
      <c r="N69" s="3">
        <v>43599</v>
      </c>
      <c r="O69">
        <v>1</v>
      </c>
      <c r="P69" s="3">
        <v>43410</v>
      </c>
      <c r="Q69">
        <v>1</v>
      </c>
      <c r="R69" s="3">
        <v>43422</v>
      </c>
      <c r="S69" t="s">
        <v>35</v>
      </c>
      <c r="T69" t="s">
        <v>36</v>
      </c>
      <c r="U69" t="s">
        <v>33</v>
      </c>
      <c r="V69" t="s">
        <v>29</v>
      </c>
      <c r="W69" t="s">
        <v>28</v>
      </c>
      <c r="X69" t="s">
        <v>29</v>
      </c>
      <c r="Y69" t="s">
        <v>29</v>
      </c>
      <c r="Z69" s="3">
        <f t="shared" ca="1" si="11"/>
        <v>20416</v>
      </c>
      <c r="AA69" t="str">
        <f t="shared" ca="1" si="12"/>
        <v>Female</v>
      </c>
      <c r="AB69" t="str">
        <f t="shared" ca="1" si="13"/>
        <v>Black or African American</v>
      </c>
    </row>
    <row r="70" spans="1:28">
      <c r="A70">
        <v>69</v>
      </c>
      <c r="B70">
        <f t="shared" ca="1" si="8"/>
        <v>348</v>
      </c>
      <c r="C70" s="1">
        <f t="shared" ca="1" si="9"/>
        <v>0</v>
      </c>
      <c r="D70">
        <f t="shared" ca="1" si="9"/>
        <v>0</v>
      </c>
      <c r="E70">
        <f t="shared" ca="1" si="10"/>
        <v>30</v>
      </c>
      <c r="F70">
        <v>0</v>
      </c>
      <c r="G70" s="3">
        <v>42647</v>
      </c>
      <c r="H70" s="3">
        <v>42613</v>
      </c>
      <c r="I70">
        <v>0</v>
      </c>
      <c r="K70">
        <v>1</v>
      </c>
      <c r="L70" s="3">
        <v>42647</v>
      </c>
      <c r="M70">
        <v>0</v>
      </c>
      <c r="O70">
        <v>1</v>
      </c>
      <c r="P70" s="3">
        <v>42628</v>
      </c>
      <c r="Q70">
        <v>1</v>
      </c>
      <c r="R70" s="3">
        <v>42638</v>
      </c>
      <c r="S70" t="s">
        <v>30</v>
      </c>
      <c r="T70" t="s">
        <v>32</v>
      </c>
      <c r="U70" t="s">
        <v>40</v>
      </c>
      <c r="V70" t="s">
        <v>28</v>
      </c>
      <c r="W70" t="s">
        <v>29</v>
      </c>
      <c r="X70" t="s">
        <v>29</v>
      </c>
      <c r="Y70" t="s">
        <v>28</v>
      </c>
      <c r="Z70" s="3">
        <f t="shared" ca="1" si="11"/>
        <v>24381</v>
      </c>
      <c r="AA70" t="str">
        <f t="shared" ca="1" si="12"/>
        <v>Male</v>
      </c>
      <c r="AB70" t="str">
        <f t="shared" ca="1" si="13"/>
        <v>White</v>
      </c>
    </row>
    <row r="71" spans="1:28">
      <c r="A71">
        <v>70</v>
      </c>
      <c r="B71">
        <f t="shared" ca="1" si="8"/>
        <v>443</v>
      </c>
      <c r="C71" s="1">
        <f t="shared" ca="1" si="9"/>
        <v>0</v>
      </c>
      <c r="D71">
        <f t="shared" ca="1" si="9"/>
        <v>0</v>
      </c>
      <c r="E71">
        <f t="shared" ca="1" si="10"/>
        <v>22</v>
      </c>
      <c r="F71">
        <v>0</v>
      </c>
      <c r="G71" s="3">
        <v>42072</v>
      </c>
      <c r="H71" s="3">
        <v>42020</v>
      </c>
      <c r="I71">
        <v>0</v>
      </c>
      <c r="K71">
        <v>1</v>
      </c>
      <c r="L71" s="3">
        <v>42072</v>
      </c>
      <c r="M71">
        <v>0</v>
      </c>
      <c r="O71">
        <v>1</v>
      </c>
      <c r="P71" s="3">
        <v>42034</v>
      </c>
      <c r="Q71">
        <v>1</v>
      </c>
      <c r="R71" s="3">
        <v>42043</v>
      </c>
      <c r="S71" t="s">
        <v>25</v>
      </c>
      <c r="T71" t="s">
        <v>32</v>
      </c>
      <c r="U71" t="s">
        <v>27</v>
      </c>
      <c r="V71" t="s">
        <v>29</v>
      </c>
      <c r="W71" t="s">
        <v>29</v>
      </c>
      <c r="X71" t="s">
        <v>28</v>
      </c>
      <c r="Y71" t="s">
        <v>28</v>
      </c>
      <c r="Z71" s="3">
        <f t="shared" ca="1" si="11"/>
        <v>23423</v>
      </c>
      <c r="AA71" t="str">
        <f t="shared" ca="1" si="12"/>
        <v>Female</v>
      </c>
      <c r="AB71" t="str">
        <f t="shared" ca="1" si="13"/>
        <v>White</v>
      </c>
    </row>
    <row r="72" spans="1:28">
      <c r="A72">
        <v>71</v>
      </c>
      <c r="B72">
        <f ca="1">RANDBETWEEN(100, 150)</f>
        <v>108</v>
      </c>
      <c r="C72" s="1">
        <f t="shared" ca="1" si="9"/>
        <v>1</v>
      </c>
      <c r="D72">
        <f t="shared" ca="1" si="9"/>
        <v>1</v>
      </c>
      <c r="E72">
        <f t="shared" ca="1" si="10"/>
        <v>60</v>
      </c>
      <c r="F72">
        <v>0</v>
      </c>
      <c r="G72" s="3">
        <v>42920</v>
      </c>
      <c r="H72" s="3">
        <v>42825</v>
      </c>
      <c r="I72">
        <v>0</v>
      </c>
      <c r="K72">
        <v>1</v>
      </c>
      <c r="L72" s="3">
        <v>42920</v>
      </c>
      <c r="M72">
        <v>0</v>
      </c>
      <c r="O72">
        <v>1</v>
      </c>
      <c r="P72" s="3">
        <v>42837</v>
      </c>
      <c r="Q72">
        <v>1</v>
      </c>
      <c r="R72" s="3">
        <v>42850</v>
      </c>
      <c r="S72" t="s">
        <v>25</v>
      </c>
      <c r="T72" t="s">
        <v>26</v>
      </c>
      <c r="U72" t="s">
        <v>39</v>
      </c>
      <c r="V72" t="s">
        <v>28</v>
      </c>
      <c r="W72" t="s">
        <v>28</v>
      </c>
      <c r="X72" t="s">
        <v>28</v>
      </c>
      <c r="Y72" t="s">
        <v>28</v>
      </c>
      <c r="Z72" s="3">
        <f t="shared" ca="1" si="11"/>
        <v>21306</v>
      </c>
      <c r="AA72" t="str">
        <f t="shared" ca="1" si="12"/>
        <v>Male</v>
      </c>
      <c r="AB72" t="str">
        <f t="shared" ca="1" si="13"/>
        <v>White</v>
      </c>
    </row>
    <row r="73" spans="1:28">
      <c r="A73">
        <v>72</v>
      </c>
      <c r="B73">
        <f t="shared" ref="B73:B80" ca="1" si="14">RANDBETWEEN(100, 150)</f>
        <v>104</v>
      </c>
      <c r="C73" s="1">
        <f t="shared" ca="1" si="9"/>
        <v>1</v>
      </c>
      <c r="D73">
        <f t="shared" ca="1" si="9"/>
        <v>1</v>
      </c>
      <c r="E73">
        <f t="shared" ca="1" si="10"/>
        <v>50</v>
      </c>
      <c r="F73">
        <v>0</v>
      </c>
      <c r="G73" s="3">
        <v>42854</v>
      </c>
      <c r="H73" s="3">
        <v>42492</v>
      </c>
      <c r="I73">
        <v>1</v>
      </c>
      <c r="J73" s="3">
        <v>42754</v>
      </c>
      <c r="K73">
        <v>0</v>
      </c>
      <c r="L73" s="3">
        <v>42502</v>
      </c>
      <c r="M73">
        <v>1</v>
      </c>
      <c r="N73" s="3">
        <v>42854</v>
      </c>
      <c r="O73">
        <v>1</v>
      </c>
      <c r="P73" s="3">
        <v>42505</v>
      </c>
      <c r="Q73">
        <v>1</v>
      </c>
      <c r="R73" s="3">
        <v>42515</v>
      </c>
      <c r="S73" t="s">
        <v>35</v>
      </c>
      <c r="T73" t="s">
        <v>32</v>
      </c>
      <c r="U73" t="s">
        <v>37</v>
      </c>
      <c r="V73" t="s">
        <v>29</v>
      </c>
      <c r="W73" t="s">
        <v>29</v>
      </c>
      <c r="X73" t="s">
        <v>29</v>
      </c>
      <c r="Y73" t="s">
        <v>29</v>
      </c>
      <c r="Z73" s="3">
        <f t="shared" ca="1" si="11"/>
        <v>22799</v>
      </c>
      <c r="AA73" t="str">
        <f t="shared" ca="1" si="12"/>
        <v>Female</v>
      </c>
      <c r="AB73" t="str">
        <f t="shared" ca="1" si="13"/>
        <v>White</v>
      </c>
    </row>
    <row r="74" spans="1:28">
      <c r="A74">
        <v>73</v>
      </c>
      <c r="B74">
        <f t="shared" ca="1" si="14"/>
        <v>120</v>
      </c>
      <c r="C74" s="1">
        <f t="shared" ca="1" si="9"/>
        <v>0</v>
      </c>
      <c r="D74">
        <f t="shared" ca="1" si="9"/>
        <v>0</v>
      </c>
      <c r="E74">
        <f t="shared" ca="1" si="10"/>
        <v>52</v>
      </c>
      <c r="F74">
        <v>0</v>
      </c>
      <c r="G74" s="3">
        <v>44202</v>
      </c>
      <c r="H74" s="3">
        <v>44074</v>
      </c>
      <c r="I74">
        <v>1</v>
      </c>
      <c r="J74" s="3">
        <v>44202</v>
      </c>
      <c r="K74">
        <v>0</v>
      </c>
      <c r="L74" s="3">
        <v>44093</v>
      </c>
      <c r="M74">
        <v>0</v>
      </c>
      <c r="O74">
        <v>1</v>
      </c>
      <c r="P74" s="3">
        <v>44086</v>
      </c>
      <c r="Q74">
        <v>1</v>
      </c>
      <c r="R74" s="3">
        <v>44097</v>
      </c>
      <c r="S74" t="s">
        <v>30</v>
      </c>
      <c r="T74" t="s">
        <v>36</v>
      </c>
      <c r="U74" t="s">
        <v>38</v>
      </c>
      <c r="V74" t="s">
        <v>28</v>
      </c>
      <c r="W74" t="s">
        <v>29</v>
      </c>
      <c r="X74" t="s">
        <v>28</v>
      </c>
      <c r="Y74" t="s">
        <v>29</v>
      </c>
      <c r="Z74" s="3">
        <f t="shared" ca="1" si="11"/>
        <v>20729</v>
      </c>
      <c r="AA74" t="str">
        <f t="shared" ca="1" si="12"/>
        <v>Male</v>
      </c>
      <c r="AB74" t="str">
        <f t="shared" ca="1" si="13"/>
        <v>White</v>
      </c>
    </row>
    <row r="75" spans="1:28">
      <c r="A75">
        <v>74</v>
      </c>
      <c r="B75">
        <f t="shared" ca="1" si="14"/>
        <v>106</v>
      </c>
      <c r="C75" s="1">
        <f t="shared" ca="1" si="9"/>
        <v>0</v>
      </c>
      <c r="D75">
        <f t="shared" ca="1" si="9"/>
        <v>0</v>
      </c>
      <c r="E75">
        <f t="shared" ca="1" si="10"/>
        <v>47</v>
      </c>
      <c r="F75">
        <v>0</v>
      </c>
      <c r="G75" s="3">
        <v>43474</v>
      </c>
      <c r="H75" s="3">
        <v>43298</v>
      </c>
      <c r="I75">
        <v>1</v>
      </c>
      <c r="J75" s="3">
        <v>43474</v>
      </c>
      <c r="K75">
        <v>0</v>
      </c>
      <c r="L75" s="3">
        <v>43356</v>
      </c>
      <c r="M75">
        <v>0</v>
      </c>
      <c r="O75">
        <v>0</v>
      </c>
      <c r="Q75">
        <v>1</v>
      </c>
      <c r="R75" s="3">
        <v>43321</v>
      </c>
      <c r="S75" t="s">
        <v>30</v>
      </c>
      <c r="T75" t="s">
        <v>32</v>
      </c>
      <c r="U75" t="s">
        <v>40</v>
      </c>
      <c r="V75" t="s">
        <v>28</v>
      </c>
      <c r="W75" t="s">
        <v>28</v>
      </c>
      <c r="X75" t="s">
        <v>29</v>
      </c>
      <c r="Y75" t="s">
        <v>29</v>
      </c>
      <c r="Z75" s="3">
        <f t="shared" ca="1" si="11"/>
        <v>22875</v>
      </c>
      <c r="AA75" t="str">
        <f t="shared" ca="1" si="12"/>
        <v>Female</v>
      </c>
      <c r="AB75" t="str">
        <f t="shared" ca="1" si="13"/>
        <v>White</v>
      </c>
    </row>
    <row r="76" spans="1:28">
      <c r="A76">
        <v>75</v>
      </c>
      <c r="B76">
        <f t="shared" ca="1" si="14"/>
        <v>122</v>
      </c>
      <c r="C76" s="1">
        <f t="shared" ca="1" si="9"/>
        <v>1</v>
      </c>
      <c r="D76">
        <f t="shared" ca="1" si="9"/>
        <v>0</v>
      </c>
      <c r="E76">
        <f t="shared" ca="1" si="10"/>
        <v>78</v>
      </c>
      <c r="F76">
        <v>0</v>
      </c>
      <c r="G76" s="3">
        <v>44380</v>
      </c>
      <c r="H76" s="3">
        <v>44047</v>
      </c>
      <c r="I76">
        <v>1</v>
      </c>
      <c r="J76" s="3">
        <v>44380</v>
      </c>
      <c r="K76">
        <v>2</v>
      </c>
      <c r="L76" s="3">
        <v>44143</v>
      </c>
      <c r="M76">
        <v>1</v>
      </c>
      <c r="N76" s="3">
        <v>44324</v>
      </c>
      <c r="O76">
        <v>1</v>
      </c>
      <c r="P76" s="3">
        <v>44059</v>
      </c>
      <c r="Q76">
        <v>1</v>
      </c>
      <c r="R76" s="3">
        <v>44071</v>
      </c>
      <c r="S76" t="s">
        <v>25</v>
      </c>
      <c r="T76" t="s">
        <v>26</v>
      </c>
      <c r="U76" t="s">
        <v>37</v>
      </c>
      <c r="V76" t="s">
        <v>28</v>
      </c>
      <c r="W76" t="s">
        <v>29</v>
      </c>
      <c r="X76" t="s">
        <v>29</v>
      </c>
      <c r="Y76" t="s">
        <v>29</v>
      </c>
      <c r="Z76" s="3">
        <f t="shared" ca="1" si="11"/>
        <v>25085</v>
      </c>
      <c r="AA76" t="str">
        <f t="shared" ca="1" si="12"/>
        <v>Male</v>
      </c>
      <c r="AB76" t="str">
        <f t="shared" ca="1" si="13"/>
        <v>White</v>
      </c>
    </row>
    <row r="77" spans="1:28">
      <c r="A77">
        <v>76</v>
      </c>
      <c r="B77">
        <v>12</v>
      </c>
      <c r="C77" s="1">
        <f t="shared" ca="1" si="9"/>
        <v>1</v>
      </c>
      <c r="D77">
        <f t="shared" ca="1" si="9"/>
        <v>1</v>
      </c>
      <c r="E77">
        <f t="shared" ca="1" si="10"/>
        <v>17</v>
      </c>
      <c r="F77">
        <v>0</v>
      </c>
      <c r="G77" s="3">
        <v>42460</v>
      </c>
      <c r="H77" s="3">
        <v>42434</v>
      </c>
      <c r="I77">
        <v>0</v>
      </c>
      <c r="K77">
        <v>4</v>
      </c>
      <c r="L77" s="3">
        <v>42435</v>
      </c>
      <c r="M77">
        <v>0</v>
      </c>
      <c r="O77">
        <v>0</v>
      </c>
      <c r="Q77">
        <v>1</v>
      </c>
      <c r="R77" s="3">
        <v>42460</v>
      </c>
      <c r="S77" t="s">
        <v>25</v>
      </c>
      <c r="T77" t="s">
        <v>36</v>
      </c>
      <c r="U77" t="s">
        <v>39</v>
      </c>
      <c r="V77" t="s">
        <v>29</v>
      </c>
      <c r="W77" t="s">
        <v>28</v>
      </c>
      <c r="X77" t="s">
        <v>28</v>
      </c>
      <c r="Y77" t="s">
        <v>28</v>
      </c>
      <c r="Z77" s="3">
        <f t="shared" ca="1" si="11"/>
        <v>15436</v>
      </c>
      <c r="AA77" t="str">
        <f t="shared" ca="1" si="12"/>
        <v>Male</v>
      </c>
      <c r="AB77" t="str">
        <f t="shared" ca="1" si="13"/>
        <v>Black or African American</v>
      </c>
    </row>
    <row r="78" spans="1:28">
      <c r="A78">
        <v>77</v>
      </c>
      <c r="B78">
        <f t="shared" ca="1" si="14"/>
        <v>110</v>
      </c>
      <c r="C78" s="1">
        <f t="shared" ca="1" si="9"/>
        <v>0</v>
      </c>
      <c r="D78">
        <f t="shared" ca="1" si="9"/>
        <v>1</v>
      </c>
      <c r="E78">
        <f t="shared" ca="1" si="10"/>
        <v>77</v>
      </c>
      <c r="F78">
        <v>0</v>
      </c>
      <c r="G78" s="3">
        <v>44028</v>
      </c>
      <c r="H78" s="3">
        <v>43959</v>
      </c>
      <c r="I78">
        <v>0</v>
      </c>
      <c r="K78">
        <v>1</v>
      </c>
      <c r="L78" s="3">
        <v>44028</v>
      </c>
      <c r="M78">
        <v>0</v>
      </c>
      <c r="O78">
        <v>1</v>
      </c>
      <c r="P78" s="3">
        <v>43971</v>
      </c>
      <c r="Q78">
        <v>1</v>
      </c>
      <c r="R78" s="3">
        <v>43982</v>
      </c>
      <c r="S78" t="s">
        <v>35</v>
      </c>
      <c r="T78" t="s">
        <v>32</v>
      </c>
      <c r="U78" t="s">
        <v>37</v>
      </c>
      <c r="V78" t="s">
        <v>28</v>
      </c>
      <c r="W78" t="s">
        <v>28</v>
      </c>
      <c r="X78" t="s">
        <v>28</v>
      </c>
      <c r="Y78" t="s">
        <v>29</v>
      </c>
      <c r="Z78" s="3">
        <f t="shared" ca="1" si="11"/>
        <v>24997</v>
      </c>
      <c r="AA78" t="str">
        <f t="shared" ca="1" si="12"/>
        <v>Female</v>
      </c>
      <c r="AB78" t="str">
        <f t="shared" ca="1" si="13"/>
        <v>Black or African American</v>
      </c>
    </row>
    <row r="79" spans="1:28">
      <c r="A79">
        <v>78</v>
      </c>
      <c r="B79">
        <f t="shared" ca="1" si="14"/>
        <v>104</v>
      </c>
      <c r="C79" s="1">
        <f t="shared" ca="1" si="9"/>
        <v>0</v>
      </c>
      <c r="D79">
        <f t="shared" ca="1" si="9"/>
        <v>1</v>
      </c>
      <c r="E79">
        <f t="shared" ca="1" si="10"/>
        <v>73</v>
      </c>
      <c r="F79">
        <v>0</v>
      </c>
      <c r="G79" s="3">
        <v>42297</v>
      </c>
      <c r="H79" s="3">
        <v>41938</v>
      </c>
      <c r="I79">
        <v>1</v>
      </c>
      <c r="J79" s="3">
        <v>42175</v>
      </c>
      <c r="K79">
        <v>1</v>
      </c>
      <c r="L79" s="3">
        <v>41942</v>
      </c>
      <c r="M79">
        <v>1</v>
      </c>
      <c r="N79" s="3">
        <v>42297</v>
      </c>
      <c r="O79">
        <v>1</v>
      </c>
      <c r="P79" s="3">
        <v>41950</v>
      </c>
      <c r="Q79">
        <v>1</v>
      </c>
      <c r="R79" s="3">
        <v>41961</v>
      </c>
      <c r="S79" t="s">
        <v>25</v>
      </c>
      <c r="T79" t="s">
        <v>26</v>
      </c>
      <c r="U79" t="s">
        <v>31</v>
      </c>
      <c r="V79" t="s">
        <v>29</v>
      </c>
      <c r="W79" t="s">
        <v>28</v>
      </c>
      <c r="X79" t="s">
        <v>29</v>
      </c>
      <c r="Y79" t="s">
        <v>29</v>
      </c>
      <c r="Z79" s="3">
        <f t="shared" ca="1" si="11"/>
        <v>18593</v>
      </c>
      <c r="AA79" t="str">
        <f t="shared" ca="1" si="12"/>
        <v>Female</v>
      </c>
      <c r="AB79" t="str">
        <f t="shared" ca="1" si="13"/>
        <v>White</v>
      </c>
    </row>
    <row r="80" spans="1:28">
      <c r="A80">
        <v>79</v>
      </c>
      <c r="B80">
        <f t="shared" ca="1" si="14"/>
        <v>108</v>
      </c>
      <c r="C80" s="1">
        <f t="shared" ca="1" si="9"/>
        <v>1</v>
      </c>
      <c r="D80">
        <f t="shared" ca="1" si="9"/>
        <v>0</v>
      </c>
      <c r="E80">
        <f t="shared" ca="1" si="10"/>
        <v>52</v>
      </c>
      <c r="F80">
        <v>0</v>
      </c>
      <c r="G80" s="3">
        <v>43041</v>
      </c>
      <c r="H80" s="3">
        <v>42881</v>
      </c>
      <c r="I80">
        <v>1</v>
      </c>
      <c r="J80" s="3">
        <v>43041</v>
      </c>
      <c r="K80">
        <v>2</v>
      </c>
      <c r="L80" s="3">
        <v>42897</v>
      </c>
      <c r="M80">
        <v>0</v>
      </c>
      <c r="O80">
        <v>0</v>
      </c>
      <c r="Q80">
        <v>0</v>
      </c>
      <c r="S80" t="s">
        <v>30</v>
      </c>
      <c r="T80" t="s">
        <v>32</v>
      </c>
      <c r="U80" t="s">
        <v>37</v>
      </c>
      <c r="V80" t="s">
        <v>29</v>
      </c>
      <c r="W80" t="s">
        <v>29</v>
      </c>
      <c r="X80" t="s">
        <v>29</v>
      </c>
      <c r="Y80" t="s">
        <v>28</v>
      </c>
      <c r="Z80" s="3">
        <f t="shared" ca="1" si="11"/>
        <v>21727</v>
      </c>
      <c r="AA80" t="str">
        <f t="shared" ca="1" si="12"/>
        <v>Male</v>
      </c>
      <c r="AB80" t="str">
        <f t="shared" ca="1" si="13"/>
        <v>White</v>
      </c>
    </row>
    <row r="81" spans="1:28">
      <c r="A81">
        <v>80</v>
      </c>
      <c r="B81">
        <f t="shared" ca="1" si="8"/>
        <v>1366</v>
      </c>
      <c r="C81" s="1">
        <f t="shared" ca="1" si="9"/>
        <v>0</v>
      </c>
      <c r="D81">
        <f t="shared" ca="1" si="9"/>
        <v>0</v>
      </c>
      <c r="E81">
        <f t="shared" ca="1" si="10"/>
        <v>17</v>
      </c>
      <c r="F81">
        <v>0</v>
      </c>
      <c r="G81" s="3">
        <v>44982</v>
      </c>
      <c r="H81" s="3">
        <v>44662</v>
      </c>
      <c r="I81">
        <v>1</v>
      </c>
      <c r="J81" s="3">
        <v>44843</v>
      </c>
      <c r="K81">
        <v>1</v>
      </c>
      <c r="L81" s="3">
        <v>44686</v>
      </c>
      <c r="M81">
        <v>1</v>
      </c>
      <c r="N81" s="3">
        <v>44982</v>
      </c>
      <c r="O81">
        <v>1</v>
      </c>
      <c r="P81" s="3">
        <v>44675</v>
      </c>
      <c r="Q81">
        <v>1</v>
      </c>
      <c r="R81" s="3">
        <v>44686</v>
      </c>
      <c r="S81" t="s">
        <v>35</v>
      </c>
      <c r="T81" t="s">
        <v>36</v>
      </c>
      <c r="U81" t="s">
        <v>38</v>
      </c>
      <c r="V81" t="s">
        <v>28</v>
      </c>
      <c r="W81" t="s">
        <v>29</v>
      </c>
      <c r="X81" t="s">
        <v>28</v>
      </c>
      <c r="Y81" t="s">
        <v>28</v>
      </c>
      <c r="Z81" s="3">
        <f t="shared" ca="1" si="11"/>
        <v>17664</v>
      </c>
      <c r="AA81" t="str">
        <f t="shared" ca="1" si="12"/>
        <v>Female</v>
      </c>
      <c r="AB81" t="str">
        <f t="shared" ca="1" si="13"/>
        <v>White</v>
      </c>
    </row>
    <row r="82" spans="1:28">
      <c r="A82">
        <v>81</v>
      </c>
      <c r="C82" s="1">
        <f t="shared" ca="1" si="9"/>
        <v>0</v>
      </c>
      <c r="D82">
        <f t="shared" ca="1" si="9"/>
        <v>1</v>
      </c>
      <c r="F82">
        <v>0</v>
      </c>
      <c r="G82" s="3">
        <v>45592</v>
      </c>
      <c r="H82" s="3">
        <v>45403</v>
      </c>
      <c r="I82">
        <v>0</v>
      </c>
      <c r="K82">
        <v>0</v>
      </c>
      <c r="L82" s="3">
        <v>45483</v>
      </c>
      <c r="M82">
        <v>1</v>
      </c>
      <c r="N82" s="3">
        <v>45592</v>
      </c>
      <c r="O82">
        <v>1</v>
      </c>
      <c r="P82" s="3">
        <v>45415</v>
      </c>
      <c r="Q82">
        <v>1</v>
      </c>
      <c r="R82" s="3">
        <v>45426</v>
      </c>
      <c r="S82" t="s">
        <v>35</v>
      </c>
      <c r="T82" t="s">
        <v>32</v>
      </c>
      <c r="U82" t="s">
        <v>33</v>
      </c>
      <c r="V82" t="s">
        <v>28</v>
      </c>
      <c r="W82" t="s">
        <v>28</v>
      </c>
      <c r="X82" t="s">
        <v>29</v>
      </c>
      <c r="Y82" t="s">
        <v>29</v>
      </c>
      <c r="Z82" s="3">
        <f t="shared" ca="1" si="11"/>
        <v>23519</v>
      </c>
      <c r="AA82" t="str">
        <f t="shared" ca="1" si="12"/>
        <v>Female</v>
      </c>
      <c r="AB82" t="str">
        <f t="shared" ca="1" si="13"/>
        <v>Black or African American</v>
      </c>
    </row>
    <row r="83" spans="1:28">
      <c r="A83">
        <v>82</v>
      </c>
      <c r="B83">
        <f t="shared" ca="1" si="8"/>
        <v>858</v>
      </c>
      <c r="C83" s="1">
        <f t="shared" ca="1" si="9"/>
        <v>1</v>
      </c>
      <c r="D83">
        <f t="shared" ca="1" si="9"/>
        <v>0</v>
      </c>
      <c r="E83">
        <f t="shared" ca="1" si="10"/>
        <v>77</v>
      </c>
      <c r="F83">
        <v>0</v>
      </c>
      <c r="G83" s="3">
        <v>43209</v>
      </c>
      <c r="H83" s="3">
        <v>43184</v>
      </c>
      <c r="I83">
        <v>0</v>
      </c>
      <c r="K83">
        <v>4</v>
      </c>
      <c r="L83" s="3">
        <v>43186</v>
      </c>
      <c r="M83">
        <v>0</v>
      </c>
      <c r="O83">
        <v>1</v>
      </c>
      <c r="P83" s="3">
        <v>43197</v>
      </c>
      <c r="Q83">
        <v>1</v>
      </c>
      <c r="R83" s="3">
        <v>43209</v>
      </c>
      <c r="S83" t="s">
        <v>30</v>
      </c>
      <c r="T83" t="s">
        <v>36</v>
      </c>
      <c r="U83" t="s">
        <v>34</v>
      </c>
      <c r="V83" t="s">
        <v>28</v>
      </c>
      <c r="W83" t="s">
        <v>28</v>
      </c>
      <c r="X83" t="s">
        <v>28</v>
      </c>
      <c r="Y83" t="s">
        <v>28</v>
      </c>
      <c r="Z83" s="3">
        <f t="shared" ca="1" si="11"/>
        <v>24952</v>
      </c>
      <c r="AA83" t="str">
        <f t="shared" ca="1" si="12"/>
        <v>Male</v>
      </c>
      <c r="AB83" t="str">
        <f t="shared" ca="1" si="13"/>
        <v>White</v>
      </c>
    </row>
    <row r="84" spans="1:28">
      <c r="A84">
        <v>83</v>
      </c>
      <c r="B84">
        <f t="shared" ca="1" si="8"/>
        <v>144</v>
      </c>
      <c r="C84" s="1">
        <f t="shared" ca="1" si="9"/>
        <v>1</v>
      </c>
      <c r="D84">
        <f t="shared" ca="1" si="9"/>
        <v>1</v>
      </c>
      <c r="E84">
        <f t="shared" ca="1" si="10"/>
        <v>59</v>
      </c>
      <c r="F84">
        <v>0</v>
      </c>
      <c r="G84" s="3">
        <v>42718</v>
      </c>
      <c r="H84" s="3">
        <v>42285</v>
      </c>
      <c r="I84">
        <v>1</v>
      </c>
      <c r="J84" s="3">
        <v>42368</v>
      </c>
      <c r="K84">
        <v>3</v>
      </c>
      <c r="L84" s="3">
        <v>42377</v>
      </c>
      <c r="M84">
        <v>1</v>
      </c>
      <c r="N84" s="3">
        <v>42718</v>
      </c>
      <c r="O84">
        <v>1</v>
      </c>
      <c r="P84" s="3">
        <v>42298</v>
      </c>
      <c r="Q84">
        <v>0</v>
      </c>
      <c r="S84" t="s">
        <v>25</v>
      </c>
      <c r="T84" t="s">
        <v>26</v>
      </c>
      <c r="U84" t="s">
        <v>31</v>
      </c>
      <c r="V84" t="s">
        <v>29</v>
      </c>
      <c r="W84" t="s">
        <v>29</v>
      </c>
      <c r="X84" t="s">
        <v>28</v>
      </c>
      <c r="Y84" t="s">
        <v>29</v>
      </c>
      <c r="Z84" s="3">
        <f t="shared" ca="1" si="11"/>
        <v>21862</v>
      </c>
      <c r="AA84" t="str">
        <f t="shared" ca="1" si="12"/>
        <v>Male</v>
      </c>
      <c r="AB84" t="str">
        <f t="shared" ca="1" si="13"/>
        <v>Black or African American</v>
      </c>
    </row>
    <row r="85" spans="1:28">
      <c r="A85">
        <v>84</v>
      </c>
      <c r="B85">
        <f t="shared" ca="1" si="8"/>
        <v>921</v>
      </c>
      <c r="C85" s="1">
        <f t="shared" ca="1" si="9"/>
        <v>0</v>
      </c>
      <c r="E85">
        <f t="shared" ca="1" si="10"/>
        <v>15</v>
      </c>
      <c r="F85">
        <v>1</v>
      </c>
      <c r="G85" s="3">
        <v>43514</v>
      </c>
      <c r="H85" s="3">
        <v>43482</v>
      </c>
      <c r="I85">
        <v>0</v>
      </c>
      <c r="K85">
        <v>1</v>
      </c>
      <c r="L85" s="3">
        <v>43514</v>
      </c>
      <c r="M85">
        <v>0</v>
      </c>
      <c r="O85">
        <v>1</v>
      </c>
      <c r="P85" s="3">
        <v>43496</v>
      </c>
      <c r="Q85">
        <v>1</v>
      </c>
      <c r="R85" s="3">
        <v>43507</v>
      </c>
      <c r="S85" t="s">
        <v>25</v>
      </c>
      <c r="T85" t="s">
        <v>26</v>
      </c>
      <c r="U85" t="s">
        <v>40</v>
      </c>
      <c r="V85" t="s">
        <v>28</v>
      </c>
      <c r="W85" t="s">
        <v>28</v>
      </c>
      <c r="X85" t="s">
        <v>29</v>
      </c>
      <c r="Y85" t="s">
        <v>28</v>
      </c>
      <c r="Z85" s="3">
        <f t="shared" ca="1" si="11"/>
        <v>16849</v>
      </c>
      <c r="AA85" t="str">
        <f t="shared" ca="1" si="12"/>
        <v>Female</v>
      </c>
      <c r="AB85" t="str">
        <f t="shared" ca="1" si="13"/>
        <v>White</v>
      </c>
    </row>
    <row r="86" spans="1:28">
      <c r="A86">
        <v>85</v>
      </c>
      <c r="B86">
        <f t="shared" ca="1" si="8"/>
        <v>482</v>
      </c>
      <c r="C86" s="1">
        <f t="shared" ca="1" si="9"/>
        <v>1</v>
      </c>
      <c r="D86">
        <f t="shared" ca="1" si="9"/>
        <v>1</v>
      </c>
      <c r="E86">
        <f t="shared" ca="1" si="10"/>
        <v>33</v>
      </c>
      <c r="F86">
        <v>0</v>
      </c>
      <c r="G86" s="3">
        <v>44001</v>
      </c>
      <c r="H86" s="3">
        <v>43852</v>
      </c>
      <c r="I86">
        <v>1</v>
      </c>
      <c r="J86" s="3">
        <v>44001</v>
      </c>
      <c r="K86">
        <v>0</v>
      </c>
      <c r="L86" s="3">
        <v>43943</v>
      </c>
      <c r="M86">
        <v>0</v>
      </c>
      <c r="O86">
        <v>1</v>
      </c>
      <c r="P86" s="3">
        <v>43867</v>
      </c>
      <c r="Q86">
        <v>1</v>
      </c>
      <c r="R86" s="3">
        <v>43878</v>
      </c>
      <c r="S86" t="s">
        <v>30</v>
      </c>
      <c r="T86" t="s">
        <v>36</v>
      </c>
      <c r="U86" t="s">
        <v>27</v>
      </c>
      <c r="V86" t="s">
        <v>29</v>
      </c>
      <c r="W86" t="s">
        <v>28</v>
      </c>
      <c r="X86" t="s">
        <v>29</v>
      </c>
      <c r="Y86" t="s">
        <v>29</v>
      </c>
      <c r="Z86" s="3">
        <f t="shared" ca="1" si="11"/>
        <v>22698</v>
      </c>
      <c r="AB86" t="str">
        <f t="shared" ca="1" si="13"/>
        <v>White</v>
      </c>
    </row>
    <row r="87" spans="1:28">
      <c r="A87">
        <v>86</v>
      </c>
      <c r="C87" s="1">
        <f t="shared" ca="1" si="9"/>
        <v>0</v>
      </c>
      <c r="D87">
        <f t="shared" ca="1" si="9"/>
        <v>1</v>
      </c>
      <c r="F87">
        <v>0</v>
      </c>
      <c r="G87" s="3">
        <v>42062</v>
      </c>
      <c r="H87" s="3">
        <v>41978</v>
      </c>
      <c r="I87">
        <v>0</v>
      </c>
      <c r="K87">
        <v>3</v>
      </c>
      <c r="L87" s="3">
        <v>42062</v>
      </c>
      <c r="M87">
        <v>0</v>
      </c>
      <c r="O87">
        <v>0</v>
      </c>
      <c r="Q87">
        <v>1</v>
      </c>
      <c r="R87" s="3">
        <v>42001</v>
      </c>
      <c r="S87" t="s">
        <v>25</v>
      </c>
      <c r="T87" t="s">
        <v>26</v>
      </c>
      <c r="U87" t="s">
        <v>38</v>
      </c>
      <c r="V87" t="s">
        <v>29</v>
      </c>
      <c r="W87" t="s">
        <v>29</v>
      </c>
      <c r="X87" t="s">
        <v>28</v>
      </c>
      <c r="Y87" t="s">
        <v>28</v>
      </c>
      <c r="Z87" s="3">
        <f t="shared" ca="1" si="11"/>
        <v>22650</v>
      </c>
      <c r="AA87" t="str">
        <f t="shared" ca="1" si="12"/>
        <v>Male</v>
      </c>
      <c r="AB87" t="str">
        <f t="shared" ca="1" si="13"/>
        <v>White</v>
      </c>
    </row>
    <row r="88" spans="1:28">
      <c r="A88">
        <v>87</v>
      </c>
      <c r="B88">
        <f t="shared" ca="1" si="8"/>
        <v>470</v>
      </c>
      <c r="C88" s="1">
        <f t="shared" ca="1" si="9"/>
        <v>1</v>
      </c>
      <c r="D88">
        <f t="shared" ca="1" si="9"/>
        <v>1</v>
      </c>
      <c r="E88">
        <f t="shared" ca="1" si="10"/>
        <v>30</v>
      </c>
      <c r="F88">
        <v>0</v>
      </c>
      <c r="G88" s="3">
        <v>42388</v>
      </c>
      <c r="H88" s="3">
        <v>42364</v>
      </c>
      <c r="I88">
        <v>0</v>
      </c>
      <c r="K88">
        <v>4</v>
      </c>
      <c r="L88" s="3">
        <v>42388</v>
      </c>
      <c r="M88">
        <v>0</v>
      </c>
      <c r="O88">
        <v>1</v>
      </c>
      <c r="P88" s="3">
        <v>42379</v>
      </c>
      <c r="Q88">
        <v>1</v>
      </c>
      <c r="R88" s="3">
        <v>42388</v>
      </c>
      <c r="S88" t="s">
        <v>25</v>
      </c>
      <c r="T88" t="s">
        <v>32</v>
      </c>
      <c r="U88" t="s">
        <v>37</v>
      </c>
      <c r="V88" t="s">
        <v>29</v>
      </c>
      <c r="W88" t="s">
        <v>28</v>
      </c>
      <c r="X88" t="s">
        <v>28</v>
      </c>
      <c r="Y88" t="s">
        <v>29</v>
      </c>
      <c r="Z88" s="3">
        <f t="shared" ca="1" si="11"/>
        <v>20480</v>
      </c>
      <c r="AA88" t="str">
        <f t="shared" ca="1" si="12"/>
        <v>Female</v>
      </c>
      <c r="AB88" t="str">
        <f t="shared" ca="1" si="13"/>
        <v>Black or African American</v>
      </c>
    </row>
    <row r="89" spans="1:28">
      <c r="A89">
        <v>88</v>
      </c>
      <c r="B89">
        <f t="shared" ca="1" si="8"/>
        <v>1322</v>
      </c>
      <c r="C89" s="1">
        <f t="shared" ca="1" si="9"/>
        <v>1</v>
      </c>
      <c r="D89">
        <f t="shared" ca="1" si="9"/>
        <v>0</v>
      </c>
      <c r="E89">
        <f t="shared" ca="1" si="10"/>
        <v>78</v>
      </c>
      <c r="F89">
        <v>0</v>
      </c>
      <c r="G89" s="3">
        <v>44606</v>
      </c>
      <c r="H89" s="3">
        <v>44416</v>
      </c>
      <c r="I89">
        <v>1</v>
      </c>
      <c r="J89" s="3">
        <v>44606</v>
      </c>
      <c r="K89">
        <v>3</v>
      </c>
      <c r="L89" s="3">
        <v>44428</v>
      </c>
      <c r="M89">
        <v>0</v>
      </c>
      <c r="O89">
        <v>1</v>
      </c>
      <c r="P89" s="3">
        <v>44429</v>
      </c>
      <c r="Q89">
        <v>1</v>
      </c>
      <c r="R89" s="3">
        <v>44441</v>
      </c>
      <c r="S89" t="s">
        <v>35</v>
      </c>
      <c r="T89" t="s">
        <v>26</v>
      </c>
      <c r="U89" t="s">
        <v>37</v>
      </c>
      <c r="V89" t="s">
        <v>28</v>
      </c>
      <c r="W89" t="s">
        <v>29</v>
      </c>
      <c r="X89" t="s">
        <v>29</v>
      </c>
      <c r="Y89" t="s">
        <v>28</v>
      </c>
      <c r="Z89" s="3">
        <f t="shared" ca="1" si="11"/>
        <v>25454</v>
      </c>
      <c r="AA89" t="str">
        <f t="shared" ca="1" si="12"/>
        <v>Female</v>
      </c>
      <c r="AB89" t="str">
        <f t="shared" ca="1" si="13"/>
        <v>White</v>
      </c>
    </row>
    <row r="90" spans="1:28">
      <c r="A90">
        <v>89</v>
      </c>
      <c r="B90">
        <f t="shared" ca="1" si="8"/>
        <v>424</v>
      </c>
      <c r="C90" s="1">
        <f t="shared" ca="1" si="9"/>
        <v>0</v>
      </c>
      <c r="D90">
        <f t="shared" ca="1" si="9"/>
        <v>0</v>
      </c>
      <c r="E90">
        <f t="shared" ca="1" si="10"/>
        <v>74</v>
      </c>
      <c r="F90">
        <v>0</v>
      </c>
      <c r="G90" s="3">
        <v>42026</v>
      </c>
      <c r="H90" s="3">
        <v>41976</v>
      </c>
      <c r="I90">
        <v>0</v>
      </c>
      <c r="K90">
        <v>0</v>
      </c>
      <c r="L90" s="3">
        <v>42026</v>
      </c>
      <c r="M90">
        <v>0</v>
      </c>
      <c r="O90">
        <v>1</v>
      </c>
      <c r="P90" s="3">
        <v>41990</v>
      </c>
      <c r="Q90">
        <v>1</v>
      </c>
      <c r="R90" s="3">
        <v>42000</v>
      </c>
      <c r="S90" t="s">
        <v>25</v>
      </c>
      <c r="T90" t="s">
        <v>36</v>
      </c>
      <c r="U90" t="s">
        <v>33</v>
      </c>
      <c r="V90" t="s">
        <v>29</v>
      </c>
      <c r="W90" t="s">
        <v>29</v>
      </c>
      <c r="X90" t="s">
        <v>28</v>
      </c>
      <c r="Y90" t="s">
        <v>29</v>
      </c>
      <c r="Z90" s="3">
        <f t="shared" ca="1" si="11"/>
        <v>22283</v>
      </c>
      <c r="AA90" t="str">
        <f t="shared" ca="1" si="12"/>
        <v>Male</v>
      </c>
      <c r="AB90" t="str">
        <f t="shared" ca="1" si="13"/>
        <v>Asian</v>
      </c>
    </row>
    <row r="91" spans="1:28">
      <c r="A91">
        <v>90</v>
      </c>
      <c r="B91">
        <f t="shared" ca="1" si="8"/>
        <v>1206</v>
      </c>
      <c r="C91" s="1">
        <f t="shared" ca="1" si="9"/>
        <v>0</v>
      </c>
      <c r="D91">
        <f t="shared" ca="1" si="9"/>
        <v>1</v>
      </c>
      <c r="E91">
        <f t="shared" ca="1" si="10"/>
        <v>25</v>
      </c>
      <c r="F91">
        <v>1</v>
      </c>
      <c r="G91" s="3">
        <v>42859</v>
      </c>
      <c r="H91" s="3">
        <v>42824</v>
      </c>
      <c r="I91">
        <v>0</v>
      </c>
      <c r="K91">
        <v>3</v>
      </c>
      <c r="L91" s="3">
        <v>42859</v>
      </c>
      <c r="M91">
        <v>0</v>
      </c>
      <c r="O91">
        <v>1</v>
      </c>
      <c r="P91" s="3">
        <v>42837</v>
      </c>
      <c r="Q91">
        <v>1</v>
      </c>
      <c r="R91" s="3">
        <v>42848</v>
      </c>
      <c r="S91" t="s">
        <v>25</v>
      </c>
      <c r="T91" t="s">
        <v>32</v>
      </c>
      <c r="U91" t="s">
        <v>27</v>
      </c>
      <c r="V91" t="s">
        <v>28</v>
      </c>
      <c r="W91" t="s">
        <v>28</v>
      </c>
      <c r="X91" t="s">
        <v>28</v>
      </c>
      <c r="Y91" t="s">
        <v>29</v>
      </c>
      <c r="Z91" s="3">
        <f t="shared" ca="1" si="11"/>
        <v>18383</v>
      </c>
      <c r="AA91" t="str">
        <f t="shared" ca="1" si="12"/>
        <v>Male</v>
      </c>
      <c r="AB91" t="str">
        <f t="shared" ca="1" si="13"/>
        <v>White</v>
      </c>
    </row>
    <row r="92" spans="1:28">
      <c r="A92">
        <v>91</v>
      </c>
      <c r="B92">
        <f t="shared" ca="1" si="8"/>
        <v>434</v>
      </c>
      <c r="C92" s="1">
        <f t="shared" ca="1" si="9"/>
        <v>0</v>
      </c>
      <c r="D92">
        <f t="shared" ca="1" si="9"/>
        <v>1</v>
      </c>
      <c r="E92">
        <f t="shared" ca="1" si="10"/>
        <v>65</v>
      </c>
      <c r="F92">
        <v>0</v>
      </c>
      <c r="G92" s="3">
        <v>44691</v>
      </c>
      <c r="H92" s="3">
        <v>44308</v>
      </c>
      <c r="I92">
        <v>0</v>
      </c>
      <c r="K92">
        <v>2</v>
      </c>
      <c r="L92" s="3">
        <v>44341</v>
      </c>
      <c r="M92">
        <v>1</v>
      </c>
      <c r="N92" s="3">
        <v>44691</v>
      </c>
      <c r="O92">
        <v>1</v>
      </c>
      <c r="P92" s="3">
        <v>44321</v>
      </c>
      <c r="Q92">
        <v>1</v>
      </c>
      <c r="R92" s="3">
        <v>44333</v>
      </c>
      <c r="S92" t="s">
        <v>30</v>
      </c>
      <c r="T92" t="s">
        <v>26</v>
      </c>
      <c r="U92" t="s">
        <v>31</v>
      </c>
      <c r="V92" t="s">
        <v>28</v>
      </c>
      <c r="W92" t="s">
        <v>28</v>
      </c>
      <c r="X92" t="s">
        <v>28</v>
      </c>
      <c r="Y92" t="s">
        <v>29</v>
      </c>
      <c r="Z92" s="3">
        <f t="shared" ca="1" si="11"/>
        <v>24250</v>
      </c>
      <c r="AA92" t="str">
        <f t="shared" ca="1" si="12"/>
        <v>Male</v>
      </c>
      <c r="AB92" t="str">
        <f t="shared" ca="1" si="13"/>
        <v>White</v>
      </c>
    </row>
    <row r="93" spans="1:28">
      <c r="A93">
        <v>92</v>
      </c>
      <c r="B93">
        <f t="shared" ca="1" si="8"/>
        <v>1067</v>
      </c>
      <c r="C93" s="1">
        <f t="shared" ca="1" si="9"/>
        <v>1</v>
      </c>
      <c r="D93">
        <f t="shared" ca="1" si="9"/>
        <v>0</v>
      </c>
      <c r="E93">
        <f t="shared" ca="1" si="10"/>
        <v>18</v>
      </c>
      <c r="F93">
        <v>0</v>
      </c>
      <c r="G93" s="3">
        <v>43970</v>
      </c>
      <c r="H93" s="3">
        <v>43937</v>
      </c>
      <c r="I93">
        <v>0</v>
      </c>
      <c r="K93">
        <v>3</v>
      </c>
      <c r="L93" s="3">
        <v>43970</v>
      </c>
      <c r="M93">
        <v>0</v>
      </c>
      <c r="O93">
        <v>1</v>
      </c>
      <c r="P93" s="3">
        <v>43950</v>
      </c>
      <c r="Q93">
        <v>1</v>
      </c>
      <c r="R93" s="3">
        <v>43961</v>
      </c>
      <c r="S93" t="s">
        <v>30</v>
      </c>
      <c r="T93" t="s">
        <v>32</v>
      </c>
      <c r="U93" t="s">
        <v>31</v>
      </c>
      <c r="V93" t="s">
        <v>28</v>
      </c>
      <c r="W93" t="s">
        <v>29</v>
      </c>
      <c r="X93" t="s">
        <v>29</v>
      </c>
      <c r="Y93" t="s">
        <v>29</v>
      </c>
      <c r="Z93" s="3">
        <f t="shared" ca="1" si="11"/>
        <v>22053</v>
      </c>
      <c r="AB93" t="str">
        <f t="shared" ca="1" si="13"/>
        <v>White</v>
      </c>
    </row>
    <row r="94" spans="1:28">
      <c r="A94">
        <v>93</v>
      </c>
      <c r="B94">
        <f t="shared" ca="1" si="8"/>
        <v>853</v>
      </c>
      <c r="C94" s="1">
        <f t="shared" ca="1" si="9"/>
        <v>1</v>
      </c>
      <c r="E94">
        <f t="shared" ca="1" si="10"/>
        <v>43</v>
      </c>
      <c r="F94">
        <v>0</v>
      </c>
      <c r="G94" s="3">
        <v>44796</v>
      </c>
      <c r="H94" s="3">
        <v>44735</v>
      </c>
      <c r="I94">
        <v>0</v>
      </c>
      <c r="K94">
        <v>1</v>
      </c>
      <c r="L94" s="3">
        <v>44796</v>
      </c>
      <c r="M94">
        <v>0</v>
      </c>
      <c r="O94">
        <v>1</v>
      </c>
      <c r="P94" s="3">
        <v>44749</v>
      </c>
      <c r="Q94">
        <v>1</v>
      </c>
      <c r="R94" s="3">
        <v>44760</v>
      </c>
      <c r="S94" t="s">
        <v>30</v>
      </c>
      <c r="T94" t="s">
        <v>26</v>
      </c>
      <c r="U94" t="s">
        <v>31</v>
      </c>
      <c r="V94" t="s">
        <v>28</v>
      </c>
      <c r="W94" t="s">
        <v>29</v>
      </c>
      <c r="X94" t="s">
        <v>29</v>
      </c>
      <c r="Y94" t="s">
        <v>29</v>
      </c>
      <c r="Z94" s="3">
        <f t="shared" ca="1" si="11"/>
        <v>22120</v>
      </c>
      <c r="AA94" t="str">
        <f t="shared" ca="1" si="12"/>
        <v>Female</v>
      </c>
      <c r="AB94" t="str">
        <f t="shared" ca="1" si="13"/>
        <v>Black or African American</v>
      </c>
    </row>
    <row r="95" spans="1:28">
      <c r="A95">
        <v>94</v>
      </c>
      <c r="C95" s="1">
        <f t="shared" ca="1" si="9"/>
        <v>0</v>
      </c>
      <c r="D95">
        <f t="shared" ca="1" si="9"/>
        <v>1</v>
      </c>
      <c r="E95">
        <f t="shared" ca="1" si="10"/>
        <v>21</v>
      </c>
      <c r="F95">
        <v>0</v>
      </c>
      <c r="G95" s="3">
        <v>43143</v>
      </c>
      <c r="H95" s="3">
        <v>42988</v>
      </c>
      <c r="I95">
        <v>0</v>
      </c>
      <c r="K95">
        <v>1</v>
      </c>
      <c r="L95" s="3">
        <v>43039</v>
      </c>
      <c r="M95">
        <v>1</v>
      </c>
      <c r="N95" s="3">
        <v>43143</v>
      </c>
      <c r="O95">
        <v>1</v>
      </c>
      <c r="P95" s="3">
        <v>43003</v>
      </c>
      <c r="Q95">
        <v>1</v>
      </c>
      <c r="R95" s="3">
        <v>43012</v>
      </c>
      <c r="S95" t="s">
        <v>30</v>
      </c>
      <c r="T95" t="s">
        <v>26</v>
      </c>
      <c r="U95" t="s">
        <v>40</v>
      </c>
      <c r="V95" t="s">
        <v>28</v>
      </c>
      <c r="W95" t="s">
        <v>29</v>
      </c>
      <c r="X95" t="s">
        <v>29</v>
      </c>
      <c r="Y95" t="s">
        <v>29</v>
      </c>
      <c r="Z95" s="3">
        <f t="shared" ca="1" si="11"/>
        <v>17451</v>
      </c>
      <c r="AA95" t="str">
        <f t="shared" ca="1" si="12"/>
        <v>Male</v>
      </c>
      <c r="AB95" t="str">
        <f t="shared" ca="1" si="13"/>
        <v>White</v>
      </c>
    </row>
    <row r="96" spans="1:28">
      <c r="A96">
        <v>95</v>
      </c>
      <c r="B96">
        <f t="shared" ca="1" si="8"/>
        <v>408</v>
      </c>
      <c r="C96" s="1">
        <f t="shared" ca="1" si="9"/>
        <v>1</v>
      </c>
      <c r="D96">
        <f t="shared" ca="1" si="9"/>
        <v>0</v>
      </c>
      <c r="F96">
        <v>1</v>
      </c>
      <c r="G96" s="3">
        <v>42703</v>
      </c>
      <c r="H96" s="3">
        <v>42660</v>
      </c>
      <c r="I96">
        <v>0</v>
      </c>
      <c r="K96">
        <v>2</v>
      </c>
      <c r="L96" s="3">
        <v>42703</v>
      </c>
      <c r="M96">
        <v>0</v>
      </c>
      <c r="O96">
        <v>1</v>
      </c>
      <c r="P96" s="3">
        <v>42674</v>
      </c>
      <c r="Q96">
        <v>1</v>
      </c>
      <c r="R96" s="3">
        <v>42685</v>
      </c>
      <c r="S96" t="s">
        <v>30</v>
      </c>
      <c r="T96" t="s">
        <v>36</v>
      </c>
      <c r="U96" t="s">
        <v>39</v>
      </c>
      <c r="V96" t="s">
        <v>29</v>
      </c>
      <c r="W96" t="s">
        <v>28</v>
      </c>
      <c r="X96" t="s">
        <v>28</v>
      </c>
      <c r="Y96" t="s">
        <v>28</v>
      </c>
      <c r="Z96" s="3">
        <f t="shared" ca="1" si="11"/>
        <v>22967</v>
      </c>
      <c r="AA96" t="str">
        <f t="shared" ca="1" si="12"/>
        <v>Female</v>
      </c>
      <c r="AB96" t="str">
        <f t="shared" ca="1" si="13"/>
        <v>White</v>
      </c>
    </row>
    <row r="97" spans="1:28">
      <c r="A97">
        <v>96</v>
      </c>
      <c r="B97">
        <f t="shared" ca="1" si="8"/>
        <v>1417</v>
      </c>
      <c r="C97" s="1">
        <f t="shared" ca="1" si="9"/>
        <v>0</v>
      </c>
      <c r="D97">
        <f t="shared" ca="1" si="9"/>
        <v>1</v>
      </c>
      <c r="E97">
        <f t="shared" ca="1" si="10"/>
        <v>53</v>
      </c>
      <c r="F97">
        <v>0</v>
      </c>
      <c r="G97" s="3">
        <v>44003</v>
      </c>
      <c r="H97" s="3">
        <v>43858</v>
      </c>
      <c r="I97">
        <v>1</v>
      </c>
      <c r="J97" s="3">
        <v>44003</v>
      </c>
      <c r="K97">
        <v>0</v>
      </c>
      <c r="L97" s="3">
        <v>43870</v>
      </c>
      <c r="M97">
        <v>0</v>
      </c>
      <c r="O97">
        <v>1</v>
      </c>
      <c r="P97" s="3">
        <v>43870</v>
      </c>
      <c r="Q97">
        <v>1</v>
      </c>
      <c r="R97" s="3">
        <v>43881</v>
      </c>
      <c r="S97" t="s">
        <v>30</v>
      </c>
      <c r="T97" t="s">
        <v>26</v>
      </c>
      <c r="U97" t="s">
        <v>34</v>
      </c>
      <c r="V97" t="s">
        <v>28</v>
      </c>
      <c r="W97" t="s">
        <v>28</v>
      </c>
      <c r="X97" t="s">
        <v>29</v>
      </c>
      <c r="Y97" t="s">
        <v>29</v>
      </c>
      <c r="Z97" s="3">
        <f t="shared" ca="1" si="11"/>
        <v>23435</v>
      </c>
      <c r="AA97" t="str">
        <f t="shared" ca="1" si="12"/>
        <v>Female</v>
      </c>
      <c r="AB97" t="str">
        <f t="shared" ca="1" si="13"/>
        <v>White</v>
      </c>
    </row>
    <row r="98" spans="1:28">
      <c r="A98">
        <v>97</v>
      </c>
      <c r="B98">
        <f t="shared" ca="1" si="8"/>
        <v>635</v>
      </c>
      <c r="C98" s="1">
        <f t="shared" ca="1" si="9"/>
        <v>0</v>
      </c>
      <c r="D98">
        <f t="shared" ca="1" si="9"/>
        <v>0</v>
      </c>
      <c r="E98">
        <f t="shared" ca="1" si="10"/>
        <v>54</v>
      </c>
      <c r="F98">
        <v>0</v>
      </c>
      <c r="G98" s="3">
        <v>45343</v>
      </c>
      <c r="H98" s="3">
        <v>45276</v>
      </c>
      <c r="I98">
        <v>0</v>
      </c>
      <c r="K98">
        <v>1</v>
      </c>
      <c r="L98" s="3">
        <v>45343</v>
      </c>
      <c r="M98">
        <v>0</v>
      </c>
      <c r="O98">
        <v>0</v>
      </c>
      <c r="Q98">
        <v>1</v>
      </c>
      <c r="R98" s="3">
        <v>45302</v>
      </c>
      <c r="S98" t="s">
        <v>35</v>
      </c>
      <c r="T98" t="s">
        <v>36</v>
      </c>
      <c r="U98" t="s">
        <v>38</v>
      </c>
      <c r="V98" t="s">
        <v>28</v>
      </c>
      <c r="W98" t="s">
        <v>29</v>
      </c>
      <c r="X98" t="s">
        <v>29</v>
      </c>
      <c r="Y98" t="s">
        <v>28</v>
      </c>
      <c r="Z98" s="3">
        <f t="shared" ca="1" si="11"/>
        <v>20104</v>
      </c>
      <c r="AA98" t="str">
        <f t="shared" ca="1" si="12"/>
        <v>Female</v>
      </c>
      <c r="AB98" t="str">
        <f t="shared" ca="1" si="13"/>
        <v>Black or African American</v>
      </c>
    </row>
    <row r="99" spans="1:28">
      <c r="A99">
        <v>98</v>
      </c>
      <c r="B99">
        <f t="shared" ca="1" si="8"/>
        <v>1467</v>
      </c>
      <c r="C99" s="1">
        <f t="shared" ca="1" si="9"/>
        <v>0</v>
      </c>
      <c r="D99">
        <f t="shared" ca="1" si="9"/>
        <v>0</v>
      </c>
      <c r="E99">
        <f t="shared" ca="1" si="10"/>
        <v>17</v>
      </c>
      <c r="F99">
        <v>0</v>
      </c>
      <c r="G99" s="3">
        <v>45340</v>
      </c>
      <c r="H99" s="3">
        <v>45236</v>
      </c>
      <c r="I99">
        <v>1</v>
      </c>
      <c r="J99" s="3">
        <v>45340</v>
      </c>
      <c r="K99">
        <v>4</v>
      </c>
      <c r="L99" s="3">
        <v>45301</v>
      </c>
      <c r="M99">
        <v>0</v>
      </c>
      <c r="O99">
        <v>1</v>
      </c>
      <c r="P99" s="3">
        <v>45250</v>
      </c>
      <c r="Q99">
        <v>1</v>
      </c>
      <c r="R99" s="3">
        <v>45261</v>
      </c>
      <c r="S99" t="s">
        <v>25</v>
      </c>
      <c r="T99" t="s">
        <v>26</v>
      </c>
      <c r="U99" t="s">
        <v>27</v>
      </c>
      <c r="V99" t="s">
        <v>28</v>
      </c>
      <c r="W99" t="s">
        <v>28</v>
      </c>
      <c r="X99" t="s">
        <v>28</v>
      </c>
      <c r="Y99" t="s">
        <v>29</v>
      </c>
      <c r="Z99" s="3">
        <f t="shared" ca="1" si="11"/>
        <v>19699</v>
      </c>
      <c r="AA99" t="str">
        <f t="shared" ca="1" si="12"/>
        <v>Male</v>
      </c>
      <c r="AB99" t="str">
        <f t="shared" ca="1" si="13"/>
        <v>Black or African American</v>
      </c>
    </row>
    <row r="100" spans="1:28">
      <c r="A100">
        <v>99</v>
      </c>
      <c r="B100">
        <f t="shared" ca="1" si="8"/>
        <v>1133</v>
      </c>
      <c r="C100" s="1">
        <f t="shared" ca="1" si="9"/>
        <v>1</v>
      </c>
      <c r="F100">
        <v>0</v>
      </c>
      <c r="G100" s="3">
        <v>43489</v>
      </c>
      <c r="H100" s="3">
        <v>43456</v>
      </c>
      <c r="I100">
        <v>0</v>
      </c>
      <c r="K100">
        <v>1</v>
      </c>
      <c r="L100" s="3">
        <v>43489</v>
      </c>
      <c r="M100">
        <v>0</v>
      </c>
      <c r="O100">
        <v>1</v>
      </c>
      <c r="P100" s="3">
        <v>43470</v>
      </c>
      <c r="Q100">
        <v>1</v>
      </c>
      <c r="R100" s="3">
        <v>43481</v>
      </c>
      <c r="S100" t="s">
        <v>35</v>
      </c>
      <c r="T100" t="s">
        <v>32</v>
      </c>
      <c r="U100" t="s">
        <v>37</v>
      </c>
      <c r="V100" t="s">
        <v>29</v>
      </c>
      <c r="W100" t="s">
        <v>28</v>
      </c>
      <c r="X100" t="s">
        <v>28</v>
      </c>
      <c r="Y100" t="s">
        <v>28</v>
      </c>
      <c r="Z100" s="3">
        <f t="shared" ca="1" si="11"/>
        <v>20111</v>
      </c>
      <c r="AB100" t="str">
        <f t="shared" ca="1" si="13"/>
        <v>White</v>
      </c>
    </row>
    <row r="101" spans="1:28">
      <c r="A101">
        <v>100</v>
      </c>
      <c r="B101">
        <f t="shared" ca="1" si="8"/>
        <v>328</v>
      </c>
      <c r="C101" s="1">
        <f t="shared" ca="1" si="9"/>
        <v>0</v>
      </c>
      <c r="D101">
        <f t="shared" ca="1" si="9"/>
        <v>1</v>
      </c>
      <c r="F101">
        <v>0</v>
      </c>
      <c r="G101" s="3">
        <v>44700</v>
      </c>
      <c r="H101" s="3">
        <v>44442</v>
      </c>
      <c r="I101">
        <v>0</v>
      </c>
      <c r="K101">
        <v>1</v>
      </c>
      <c r="L101" s="3">
        <v>44482</v>
      </c>
      <c r="M101">
        <v>1</v>
      </c>
      <c r="N101" s="3">
        <v>44700</v>
      </c>
      <c r="O101">
        <v>0</v>
      </c>
      <c r="Q101">
        <v>1</v>
      </c>
      <c r="R101" s="3">
        <v>44468</v>
      </c>
      <c r="S101" t="s">
        <v>25</v>
      </c>
      <c r="T101" t="s">
        <v>26</v>
      </c>
      <c r="U101" t="s">
        <v>31</v>
      </c>
      <c r="V101" t="s">
        <v>29</v>
      </c>
      <c r="W101" t="s">
        <v>29</v>
      </c>
      <c r="X101" t="s">
        <v>29</v>
      </c>
      <c r="Y101" t="s">
        <v>29</v>
      </c>
      <c r="Z101" s="3">
        <f t="shared" ca="1" si="11"/>
        <v>20731</v>
      </c>
      <c r="AA101" t="str">
        <f t="shared" ca="1" si="12"/>
        <v>Male</v>
      </c>
      <c r="AB101" t="str">
        <f t="shared" ca="1" si="13"/>
        <v>Asian</v>
      </c>
    </row>
    <row r="102" spans="1:28">
      <c r="A102">
        <v>101</v>
      </c>
      <c r="B102">
        <f t="shared" ca="1" si="8"/>
        <v>342</v>
      </c>
      <c r="C102" s="1">
        <f t="shared" ca="1" si="9"/>
        <v>0</v>
      </c>
      <c r="D102">
        <f t="shared" ca="1" si="9"/>
        <v>0</v>
      </c>
      <c r="E102">
        <f t="shared" ca="1" si="10"/>
        <v>44</v>
      </c>
      <c r="F102">
        <v>1</v>
      </c>
      <c r="G102" s="3">
        <v>43358</v>
      </c>
      <c r="H102" s="3">
        <v>43120</v>
      </c>
      <c r="I102">
        <v>0</v>
      </c>
      <c r="K102">
        <v>0</v>
      </c>
      <c r="L102" s="3">
        <v>43194</v>
      </c>
      <c r="M102">
        <v>1</v>
      </c>
      <c r="N102" s="3">
        <v>43358</v>
      </c>
      <c r="O102">
        <v>1</v>
      </c>
      <c r="P102" s="3">
        <v>43134</v>
      </c>
      <c r="Q102">
        <v>1</v>
      </c>
      <c r="R102" s="3">
        <v>43145</v>
      </c>
      <c r="S102" t="s">
        <v>30</v>
      </c>
      <c r="T102" t="s">
        <v>32</v>
      </c>
      <c r="U102" t="s">
        <v>39</v>
      </c>
      <c r="V102" t="s">
        <v>28</v>
      </c>
      <c r="W102" t="s">
        <v>29</v>
      </c>
      <c r="X102" t="s">
        <v>29</v>
      </c>
      <c r="Y102" t="s">
        <v>28</v>
      </c>
      <c r="Z102" s="3">
        <f t="shared" ca="1" si="11"/>
        <v>21966</v>
      </c>
      <c r="AA102" t="str">
        <f t="shared" ca="1" si="12"/>
        <v>Female</v>
      </c>
      <c r="AB102" t="str">
        <f t="shared" ca="1" si="13"/>
        <v>Black or African American</v>
      </c>
    </row>
    <row r="103" spans="1:28">
      <c r="A103">
        <v>102</v>
      </c>
      <c r="C103" s="1">
        <f t="shared" ca="1" si="9"/>
        <v>0</v>
      </c>
      <c r="D103">
        <f t="shared" ca="1" si="9"/>
        <v>0</v>
      </c>
      <c r="F103">
        <v>0</v>
      </c>
      <c r="G103" s="3">
        <v>44665</v>
      </c>
      <c r="H103" s="3">
        <v>44622</v>
      </c>
      <c r="I103">
        <v>0</v>
      </c>
      <c r="K103">
        <v>3</v>
      </c>
      <c r="L103" s="3">
        <v>44665</v>
      </c>
      <c r="M103">
        <v>0</v>
      </c>
      <c r="O103">
        <v>0</v>
      </c>
      <c r="Q103">
        <v>1</v>
      </c>
      <c r="R103" s="3">
        <v>44647</v>
      </c>
      <c r="S103" t="s">
        <v>25</v>
      </c>
      <c r="T103" t="s">
        <v>36</v>
      </c>
      <c r="U103" t="s">
        <v>34</v>
      </c>
      <c r="V103" t="s">
        <v>29</v>
      </c>
      <c r="W103" t="s">
        <v>28</v>
      </c>
      <c r="X103" t="s">
        <v>29</v>
      </c>
      <c r="Y103" t="s">
        <v>29</v>
      </c>
      <c r="Z103" s="3">
        <f t="shared" ca="1" si="11"/>
        <v>25294</v>
      </c>
      <c r="AA103" t="str">
        <f t="shared" ca="1" si="12"/>
        <v>Female</v>
      </c>
      <c r="AB103" t="str">
        <f t="shared" ca="1" si="13"/>
        <v>Black or African American</v>
      </c>
    </row>
    <row r="104" spans="1:28">
      <c r="A104">
        <v>103</v>
      </c>
      <c r="B104">
        <f t="shared" ca="1" si="8"/>
        <v>1094</v>
      </c>
      <c r="C104" s="1">
        <f t="shared" ca="1" si="9"/>
        <v>0</v>
      </c>
      <c r="D104">
        <f t="shared" ca="1" si="9"/>
        <v>0</v>
      </c>
      <c r="E104">
        <f t="shared" ca="1" si="10"/>
        <v>32</v>
      </c>
      <c r="F104">
        <v>1</v>
      </c>
      <c r="G104" s="3">
        <v>42139</v>
      </c>
      <c r="H104" s="3">
        <v>42095</v>
      </c>
      <c r="I104">
        <v>0</v>
      </c>
      <c r="K104">
        <v>1</v>
      </c>
      <c r="L104" s="3">
        <v>42139</v>
      </c>
      <c r="M104">
        <v>0</v>
      </c>
      <c r="O104">
        <v>1</v>
      </c>
      <c r="P104" s="3">
        <v>42109</v>
      </c>
      <c r="Q104">
        <v>1</v>
      </c>
      <c r="R104" s="3">
        <v>42119</v>
      </c>
      <c r="S104" t="s">
        <v>35</v>
      </c>
      <c r="T104" t="s">
        <v>26</v>
      </c>
      <c r="U104" t="s">
        <v>27</v>
      </c>
      <c r="V104" t="s">
        <v>28</v>
      </c>
      <c r="W104" t="s">
        <v>28</v>
      </c>
      <c r="X104" t="s">
        <v>29</v>
      </c>
      <c r="Y104" t="s">
        <v>28</v>
      </c>
      <c r="Z104" s="3">
        <f t="shared" ca="1" si="11"/>
        <v>23498</v>
      </c>
      <c r="AA104" t="str">
        <f t="shared" ca="1" si="12"/>
        <v>Male</v>
      </c>
      <c r="AB104" t="str">
        <f t="shared" ca="1" si="13"/>
        <v>White</v>
      </c>
    </row>
    <row r="105" spans="1:28">
      <c r="A105">
        <v>104</v>
      </c>
      <c r="B105">
        <f t="shared" ca="1" si="8"/>
        <v>282</v>
      </c>
      <c r="C105" s="1">
        <f t="shared" ca="1" si="9"/>
        <v>0</v>
      </c>
      <c r="E105">
        <f t="shared" ca="1" si="10"/>
        <v>30</v>
      </c>
      <c r="F105">
        <v>0</v>
      </c>
      <c r="G105" s="3">
        <v>45256</v>
      </c>
      <c r="H105" s="3">
        <v>44982</v>
      </c>
      <c r="I105">
        <v>0</v>
      </c>
      <c r="K105">
        <v>2</v>
      </c>
      <c r="L105" s="3">
        <v>45011</v>
      </c>
      <c r="M105">
        <v>1</v>
      </c>
      <c r="N105" s="3">
        <v>45256</v>
      </c>
      <c r="O105">
        <v>1</v>
      </c>
      <c r="P105" s="3">
        <v>44997</v>
      </c>
      <c r="Q105">
        <v>1</v>
      </c>
      <c r="R105" s="3">
        <v>45008</v>
      </c>
      <c r="S105" t="s">
        <v>25</v>
      </c>
      <c r="T105" t="s">
        <v>32</v>
      </c>
      <c r="U105" t="s">
        <v>37</v>
      </c>
      <c r="V105" t="s">
        <v>29</v>
      </c>
      <c r="W105" t="s">
        <v>28</v>
      </c>
      <c r="X105" t="s">
        <v>28</v>
      </c>
      <c r="Y105" t="s">
        <v>29</v>
      </c>
      <c r="Z105" s="3">
        <f t="shared" ca="1" si="11"/>
        <v>25654</v>
      </c>
      <c r="AA105" t="str">
        <f t="shared" ca="1" si="12"/>
        <v>Male</v>
      </c>
      <c r="AB105" t="str">
        <f t="shared" ca="1" si="13"/>
        <v>Asian</v>
      </c>
    </row>
    <row r="106" spans="1:28">
      <c r="A106">
        <v>105</v>
      </c>
      <c r="B106">
        <f t="shared" ca="1" si="8"/>
        <v>1120</v>
      </c>
      <c r="C106" s="1">
        <f t="shared" ca="1" si="9"/>
        <v>0</v>
      </c>
      <c r="D106">
        <f t="shared" ca="1" si="9"/>
        <v>1</v>
      </c>
      <c r="E106">
        <f t="shared" ca="1" si="10"/>
        <v>77</v>
      </c>
      <c r="F106">
        <v>0</v>
      </c>
      <c r="G106" s="3">
        <v>42046</v>
      </c>
      <c r="H106" s="3">
        <v>41904</v>
      </c>
      <c r="I106">
        <v>1</v>
      </c>
      <c r="J106" s="3">
        <v>42046</v>
      </c>
      <c r="K106">
        <v>3</v>
      </c>
      <c r="L106" s="3">
        <v>41917</v>
      </c>
      <c r="M106">
        <v>0</v>
      </c>
      <c r="O106">
        <v>1</v>
      </c>
      <c r="P106" s="3">
        <v>41916</v>
      </c>
      <c r="Q106">
        <v>1</v>
      </c>
      <c r="R106" s="3">
        <v>41927</v>
      </c>
      <c r="S106" t="s">
        <v>25</v>
      </c>
      <c r="T106" t="s">
        <v>26</v>
      </c>
      <c r="U106" t="s">
        <v>31</v>
      </c>
      <c r="V106" t="s">
        <v>28</v>
      </c>
      <c r="W106" t="s">
        <v>28</v>
      </c>
      <c r="X106" t="s">
        <v>29</v>
      </c>
      <c r="Y106" t="s">
        <v>28</v>
      </c>
      <c r="Z106" s="3">
        <f t="shared" ca="1" si="11"/>
        <v>20750</v>
      </c>
      <c r="AA106" t="str">
        <f t="shared" ca="1" si="12"/>
        <v>Male</v>
      </c>
      <c r="AB106" t="str">
        <f t="shared" ca="1" si="13"/>
        <v>White</v>
      </c>
    </row>
    <row r="107" spans="1:28">
      <c r="A107">
        <v>106</v>
      </c>
      <c r="B107">
        <f t="shared" ca="1" si="8"/>
        <v>1466</v>
      </c>
      <c r="C107" s="1">
        <f t="shared" ca="1" si="9"/>
        <v>0</v>
      </c>
      <c r="D107">
        <v>1</v>
      </c>
      <c r="E107">
        <f t="shared" ca="1" si="10"/>
        <v>57</v>
      </c>
      <c r="F107">
        <v>0</v>
      </c>
      <c r="G107" s="3">
        <v>44497</v>
      </c>
      <c r="H107" s="3">
        <v>44162</v>
      </c>
      <c r="I107">
        <v>0</v>
      </c>
      <c r="K107">
        <v>4</v>
      </c>
      <c r="L107" s="3">
        <v>44174</v>
      </c>
      <c r="M107">
        <v>1</v>
      </c>
      <c r="N107" s="3">
        <v>44497</v>
      </c>
      <c r="O107">
        <v>1</v>
      </c>
      <c r="P107" s="3">
        <v>44177</v>
      </c>
      <c r="Q107">
        <v>1</v>
      </c>
      <c r="R107" s="3">
        <v>44187</v>
      </c>
      <c r="S107" t="s">
        <v>30</v>
      </c>
      <c r="T107" t="s">
        <v>32</v>
      </c>
      <c r="U107" t="s">
        <v>40</v>
      </c>
      <c r="V107" t="s">
        <v>29</v>
      </c>
      <c r="W107" t="s">
        <v>29</v>
      </c>
      <c r="X107" t="s">
        <v>29</v>
      </c>
      <c r="Y107" t="s">
        <v>28</v>
      </c>
      <c r="Z107" s="3">
        <f t="shared" ca="1" si="11"/>
        <v>21547</v>
      </c>
      <c r="AA107" t="str">
        <f t="shared" ca="1" si="12"/>
        <v>Male</v>
      </c>
      <c r="AB107" t="str">
        <f t="shared" ca="1" si="13"/>
        <v>Black or African American</v>
      </c>
    </row>
    <row r="108" spans="1:28">
      <c r="A108">
        <v>107</v>
      </c>
      <c r="B108">
        <f t="shared" ca="1" si="8"/>
        <v>455</v>
      </c>
      <c r="C108" s="1">
        <f t="shared" ca="1" si="9"/>
        <v>0</v>
      </c>
      <c r="D108">
        <v>1</v>
      </c>
      <c r="E108">
        <f t="shared" ca="1" si="10"/>
        <v>76</v>
      </c>
      <c r="F108">
        <v>0</v>
      </c>
      <c r="G108" s="3">
        <v>44854</v>
      </c>
      <c r="H108" s="3">
        <v>44421</v>
      </c>
      <c r="I108">
        <v>0</v>
      </c>
      <c r="K108">
        <v>0</v>
      </c>
      <c r="L108" s="3">
        <v>44516</v>
      </c>
      <c r="M108">
        <v>1</v>
      </c>
      <c r="N108" s="3">
        <v>44854</v>
      </c>
      <c r="O108">
        <v>1</v>
      </c>
      <c r="P108" s="3">
        <v>44436</v>
      </c>
      <c r="Q108">
        <v>1</v>
      </c>
      <c r="R108" s="3">
        <v>44447</v>
      </c>
      <c r="S108" t="s">
        <v>35</v>
      </c>
      <c r="T108" t="s">
        <v>26</v>
      </c>
      <c r="U108" t="s">
        <v>27</v>
      </c>
      <c r="V108" t="s">
        <v>29</v>
      </c>
      <c r="W108" t="s">
        <v>29</v>
      </c>
      <c r="X108" t="s">
        <v>28</v>
      </c>
      <c r="Y108" t="s">
        <v>28</v>
      </c>
      <c r="Z108" s="3">
        <f t="shared" ca="1" si="11"/>
        <v>20710</v>
      </c>
      <c r="AA108" t="str">
        <f t="shared" ca="1" si="12"/>
        <v>Male</v>
      </c>
      <c r="AB108" t="str">
        <f t="shared" ca="1" si="13"/>
        <v>White</v>
      </c>
    </row>
    <row r="109" spans="1:28">
      <c r="A109">
        <v>108</v>
      </c>
      <c r="B109">
        <f t="shared" ca="1" si="8"/>
        <v>100</v>
      </c>
      <c r="C109" s="1">
        <f t="shared" ca="1" si="9"/>
        <v>0</v>
      </c>
      <c r="D109">
        <v>1</v>
      </c>
      <c r="E109">
        <f t="shared" ca="1" si="10"/>
        <v>45</v>
      </c>
      <c r="F109">
        <v>0</v>
      </c>
      <c r="G109" s="3">
        <v>43416</v>
      </c>
      <c r="H109" s="3">
        <v>43094</v>
      </c>
      <c r="I109">
        <v>0</v>
      </c>
      <c r="K109">
        <v>4</v>
      </c>
      <c r="L109" s="3">
        <v>43140</v>
      </c>
      <c r="M109">
        <v>1</v>
      </c>
      <c r="N109" s="3">
        <v>43416</v>
      </c>
      <c r="O109">
        <v>1</v>
      </c>
      <c r="P109" s="3">
        <v>43108</v>
      </c>
      <c r="Q109">
        <v>0</v>
      </c>
      <c r="S109" t="s">
        <v>30</v>
      </c>
      <c r="T109" t="s">
        <v>32</v>
      </c>
      <c r="U109" t="s">
        <v>31</v>
      </c>
      <c r="V109" t="s">
        <v>28</v>
      </c>
      <c r="W109" t="s">
        <v>29</v>
      </c>
      <c r="X109" t="s">
        <v>28</v>
      </c>
      <c r="Y109" t="s">
        <v>29</v>
      </c>
      <c r="Z109" s="3">
        <f t="shared" ca="1" si="11"/>
        <v>19018</v>
      </c>
      <c r="AA109" t="str">
        <f t="shared" ca="1" si="12"/>
        <v>Male</v>
      </c>
      <c r="AB109" t="str">
        <f t="shared" ca="1" si="13"/>
        <v>Asian</v>
      </c>
    </row>
    <row r="110" spans="1:28">
      <c r="A110">
        <v>109</v>
      </c>
      <c r="B110">
        <f t="shared" ca="1" si="8"/>
        <v>275</v>
      </c>
      <c r="C110" s="1">
        <f t="shared" ca="1" si="9"/>
        <v>1</v>
      </c>
      <c r="D110">
        <v>1</v>
      </c>
      <c r="E110">
        <f t="shared" ca="1" si="10"/>
        <v>70</v>
      </c>
      <c r="F110">
        <v>0</v>
      </c>
      <c r="G110" s="3">
        <v>42834</v>
      </c>
      <c r="H110" s="3">
        <v>42670</v>
      </c>
      <c r="I110">
        <v>0</v>
      </c>
      <c r="K110">
        <v>3</v>
      </c>
      <c r="L110" s="3">
        <v>42672</v>
      </c>
      <c r="M110">
        <v>1</v>
      </c>
      <c r="N110" s="3">
        <v>42834</v>
      </c>
      <c r="O110">
        <v>1</v>
      </c>
      <c r="P110" s="3">
        <v>42683</v>
      </c>
      <c r="Q110">
        <v>1</v>
      </c>
      <c r="R110" s="3">
        <v>42694</v>
      </c>
      <c r="S110" t="s">
        <v>30</v>
      </c>
      <c r="T110" t="s">
        <v>32</v>
      </c>
      <c r="U110" t="s">
        <v>37</v>
      </c>
      <c r="V110" t="s">
        <v>29</v>
      </c>
      <c r="W110" t="s">
        <v>29</v>
      </c>
      <c r="X110" t="s">
        <v>29</v>
      </c>
      <c r="Y110" t="s">
        <v>28</v>
      </c>
      <c r="Z110" s="3">
        <f t="shared" ca="1" si="11"/>
        <v>20420</v>
      </c>
      <c r="AA110" t="str">
        <f t="shared" ca="1" si="12"/>
        <v>Male</v>
      </c>
      <c r="AB110" t="str">
        <f t="shared" ca="1" si="13"/>
        <v>Black or African American</v>
      </c>
    </row>
    <row r="111" spans="1:28">
      <c r="A111">
        <v>110</v>
      </c>
      <c r="B111">
        <f t="shared" ca="1" si="8"/>
        <v>416</v>
      </c>
      <c r="C111" s="1">
        <f t="shared" ca="1" si="9"/>
        <v>1</v>
      </c>
      <c r="D111">
        <v>1</v>
      </c>
      <c r="E111">
        <f t="shared" ca="1" si="10"/>
        <v>28</v>
      </c>
      <c r="F111">
        <v>1</v>
      </c>
      <c r="G111" s="3">
        <v>45233</v>
      </c>
      <c r="H111" s="3">
        <v>45100</v>
      </c>
      <c r="I111">
        <v>1</v>
      </c>
      <c r="J111" s="3">
        <v>45233</v>
      </c>
      <c r="K111">
        <v>3</v>
      </c>
      <c r="L111" s="3">
        <v>45135</v>
      </c>
      <c r="M111">
        <v>0</v>
      </c>
      <c r="O111">
        <v>1</v>
      </c>
      <c r="P111" s="3">
        <v>45113</v>
      </c>
      <c r="Q111">
        <v>1</v>
      </c>
      <c r="R111" s="3">
        <v>45123</v>
      </c>
      <c r="S111" t="s">
        <v>30</v>
      </c>
      <c r="T111" t="s">
        <v>26</v>
      </c>
      <c r="U111" t="s">
        <v>39</v>
      </c>
      <c r="V111" t="s">
        <v>28</v>
      </c>
      <c r="W111" t="s">
        <v>28</v>
      </c>
      <c r="X111" t="s">
        <v>29</v>
      </c>
      <c r="Y111" t="s">
        <v>29</v>
      </c>
      <c r="Z111" s="3">
        <f t="shared" ca="1" si="11"/>
        <v>26868</v>
      </c>
      <c r="AA111" t="str">
        <f t="shared" ca="1" si="12"/>
        <v>Female</v>
      </c>
      <c r="AB111" t="str">
        <f t="shared" ca="1" si="13"/>
        <v>White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JasonW</dc:creator>
  <cp:lastModifiedBy>Jason Wang</cp:lastModifiedBy>
  <dcterms:created xsi:type="dcterms:W3CDTF">2015-06-05T18:17:20Z</dcterms:created>
  <dcterms:modified xsi:type="dcterms:W3CDTF">2024-05-28T19:44:58Z</dcterms:modified>
</cp:coreProperties>
</file>