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b\Google Drive\Raspberry Pi Cluster_\"/>
    </mc:Choice>
  </mc:AlternateContent>
  <bookViews>
    <workbookView xWindow="0" yWindow="0" windowWidth="20400" windowHeight="7530" activeTab="3"/>
  </bookViews>
  <sheets>
    <sheet name="Sheet1" sheetId="1" r:id="rId1"/>
    <sheet name="Sheet2" sheetId="4" r:id="rId2"/>
    <sheet name="Sheet3" sheetId="3" r:id="rId3"/>
    <sheet name="Sheet4" sheetId="6" r:id="rId4"/>
  </sheets>
  <calcPr calcId="171027"/>
</workbook>
</file>

<file path=xl/calcChain.xml><?xml version="1.0" encoding="utf-8"?>
<calcChain xmlns="http://schemas.openxmlformats.org/spreadsheetml/2006/main">
  <c r="C28" i="6" l="1"/>
  <c r="C16" i="6"/>
  <c r="C8" i="6"/>
  <c r="J24" i="6"/>
  <c r="C4" i="6"/>
  <c r="H25" i="6"/>
  <c r="F24" i="6"/>
  <c r="D16" i="6"/>
  <c r="D8" i="6"/>
  <c r="M30" i="1"/>
  <c r="L30" i="1"/>
  <c r="M29" i="1"/>
  <c r="L29" i="1"/>
  <c r="M28" i="1"/>
  <c r="L28" i="1"/>
  <c r="M27" i="1"/>
  <c r="L27" i="1"/>
  <c r="M26" i="1"/>
  <c r="L26" i="1"/>
  <c r="L126" i="1" l="1"/>
  <c r="L127" i="1"/>
  <c r="L15" i="4" l="1"/>
  <c r="M15" i="4"/>
  <c r="M30" i="4"/>
  <c r="L30" i="4"/>
  <c r="M45" i="4"/>
  <c r="L45" i="4"/>
  <c r="M60" i="4"/>
  <c r="L60" i="4"/>
  <c r="C71" i="4" s="1"/>
  <c r="C7" i="6" s="1"/>
  <c r="I62" i="3"/>
  <c r="M62" i="3" s="1"/>
  <c r="H62" i="3"/>
  <c r="L62" i="3" s="1"/>
  <c r="I61" i="3"/>
  <c r="M61" i="3" s="1"/>
  <c r="H61" i="3"/>
  <c r="L61" i="3" s="1"/>
  <c r="I60" i="3"/>
  <c r="M60" i="3" s="1"/>
  <c r="H60" i="3"/>
  <c r="L60" i="3" s="1"/>
  <c r="I59" i="3"/>
  <c r="M59" i="3" s="1"/>
  <c r="H59" i="3"/>
  <c r="L59" i="3" s="1"/>
  <c r="I58" i="3"/>
  <c r="M58" i="3" s="1"/>
  <c r="H58" i="3"/>
  <c r="L58" i="3" s="1"/>
  <c r="I57" i="3"/>
  <c r="M57" i="3" s="1"/>
  <c r="H57" i="3"/>
  <c r="L57" i="3" s="1"/>
  <c r="I56" i="3"/>
  <c r="M56" i="3" s="1"/>
  <c r="H56" i="3"/>
  <c r="L56" i="3" s="1"/>
  <c r="I55" i="3"/>
  <c r="M55" i="3" s="1"/>
  <c r="H55" i="3"/>
  <c r="I54" i="3"/>
  <c r="H54" i="3"/>
  <c r="L54" i="3" s="1"/>
  <c r="I46" i="3"/>
  <c r="M46" i="3" s="1"/>
  <c r="H46" i="3"/>
  <c r="L46" i="3" s="1"/>
  <c r="I45" i="3"/>
  <c r="M45" i="3" s="1"/>
  <c r="H45" i="3"/>
  <c r="L45" i="3" s="1"/>
  <c r="I44" i="3"/>
  <c r="H44" i="3"/>
  <c r="L44" i="3" s="1"/>
  <c r="I43" i="3"/>
  <c r="M43" i="3" s="1"/>
  <c r="H43" i="3"/>
  <c r="L43" i="3" s="1"/>
  <c r="I42" i="3"/>
  <c r="M42" i="3" s="1"/>
  <c r="H42" i="3"/>
  <c r="I41" i="3"/>
  <c r="M41" i="3" s="1"/>
  <c r="H41" i="3"/>
  <c r="L41" i="3" s="1"/>
  <c r="I40" i="3"/>
  <c r="H40" i="3"/>
  <c r="L40" i="3" s="1"/>
  <c r="I39" i="3"/>
  <c r="M39" i="3" s="1"/>
  <c r="H39" i="3"/>
  <c r="I38" i="3"/>
  <c r="H38" i="3"/>
  <c r="L38" i="3" s="1"/>
  <c r="I31" i="3"/>
  <c r="M31" i="3" s="1"/>
  <c r="H31" i="3"/>
  <c r="L31" i="3" s="1"/>
  <c r="I30" i="3"/>
  <c r="M30" i="3" s="1"/>
  <c r="H30" i="3"/>
  <c r="L30" i="3" s="1"/>
  <c r="I29" i="3"/>
  <c r="M29" i="3" s="1"/>
  <c r="H29" i="3"/>
  <c r="I28" i="3"/>
  <c r="H28" i="3"/>
  <c r="L28" i="3" s="1"/>
  <c r="I27" i="3"/>
  <c r="M27" i="3" s="1"/>
  <c r="H27" i="3"/>
  <c r="L27" i="3" s="1"/>
  <c r="I26" i="3"/>
  <c r="H26" i="3"/>
  <c r="L26" i="3" s="1"/>
  <c r="I25" i="3"/>
  <c r="M25" i="3" s="1"/>
  <c r="H25" i="3"/>
  <c r="L25" i="3" s="1"/>
  <c r="I24" i="3"/>
  <c r="H24" i="3"/>
  <c r="L24" i="3" s="1"/>
  <c r="I23" i="3"/>
  <c r="M23" i="3" s="1"/>
  <c r="H23" i="3"/>
  <c r="I16" i="3"/>
  <c r="I15" i="3"/>
  <c r="M15" i="3" s="1"/>
  <c r="I14" i="3"/>
  <c r="M14" i="3" s="1"/>
  <c r="I13" i="3"/>
  <c r="M13" i="3" s="1"/>
  <c r="I12" i="3"/>
  <c r="M12" i="3" s="1"/>
  <c r="I11" i="3"/>
  <c r="M11" i="3" s="1"/>
  <c r="I10" i="3"/>
  <c r="M10" i="3" s="1"/>
  <c r="I9" i="3"/>
  <c r="I8" i="3"/>
  <c r="H16" i="3"/>
  <c r="L16" i="3" s="1"/>
  <c r="H15" i="3"/>
  <c r="L15" i="3" s="1"/>
  <c r="H14" i="3"/>
  <c r="L14" i="3" s="1"/>
  <c r="H13" i="3"/>
  <c r="L13" i="3" s="1"/>
  <c r="H12" i="3"/>
  <c r="L12" i="3" s="1"/>
  <c r="H11" i="3"/>
  <c r="L11" i="3" s="1"/>
  <c r="H10" i="3"/>
  <c r="L10" i="3" s="1"/>
  <c r="H9" i="3"/>
  <c r="L9" i="3" s="1"/>
  <c r="H8" i="3"/>
  <c r="I44" i="4"/>
  <c r="M44" i="4" s="1"/>
  <c r="H44" i="4"/>
  <c r="L44" i="4" s="1"/>
  <c r="I43" i="4"/>
  <c r="M43" i="4" s="1"/>
  <c r="H43" i="4"/>
  <c r="L43" i="4" s="1"/>
  <c r="I42" i="4"/>
  <c r="M42" i="4" s="1"/>
  <c r="H42" i="4"/>
  <c r="L42" i="4" s="1"/>
  <c r="I41" i="4"/>
  <c r="M41" i="4" s="1"/>
  <c r="H41" i="4"/>
  <c r="L41" i="4" s="1"/>
  <c r="I40" i="4"/>
  <c r="M40" i="4" s="1"/>
  <c r="H40" i="4"/>
  <c r="L40" i="4" s="1"/>
  <c r="I39" i="4"/>
  <c r="M39" i="4" s="1"/>
  <c r="H39" i="4"/>
  <c r="L39" i="4" s="1"/>
  <c r="I38" i="4"/>
  <c r="H38" i="4"/>
  <c r="L38" i="4" s="1"/>
  <c r="I37" i="4"/>
  <c r="M37" i="4" s="1"/>
  <c r="H37" i="4"/>
  <c r="L37" i="4" s="1"/>
  <c r="I36" i="4"/>
  <c r="M36" i="4" s="1"/>
  <c r="H36" i="4"/>
  <c r="L36" i="4" s="1"/>
  <c r="I29" i="4"/>
  <c r="M29" i="4" s="1"/>
  <c r="I28" i="4"/>
  <c r="M28" i="4" s="1"/>
  <c r="I27" i="4"/>
  <c r="M27" i="4" s="1"/>
  <c r="I26" i="4"/>
  <c r="M26" i="4" s="1"/>
  <c r="I25" i="4"/>
  <c r="M25" i="4" s="1"/>
  <c r="I24" i="4"/>
  <c r="M24" i="4" s="1"/>
  <c r="I23" i="4"/>
  <c r="M23" i="4" s="1"/>
  <c r="I22" i="4"/>
  <c r="M22" i="4" s="1"/>
  <c r="I21" i="4"/>
  <c r="H29" i="4"/>
  <c r="L29" i="4" s="1"/>
  <c r="H28" i="4"/>
  <c r="L28" i="4" s="1"/>
  <c r="H27" i="4"/>
  <c r="L27" i="4" s="1"/>
  <c r="H26" i="4"/>
  <c r="L26" i="4" s="1"/>
  <c r="H25" i="4"/>
  <c r="L25" i="4" s="1"/>
  <c r="H24" i="4"/>
  <c r="L24" i="4" s="1"/>
  <c r="H23" i="4"/>
  <c r="L23" i="4" s="1"/>
  <c r="H22" i="4"/>
  <c r="L22" i="4" s="1"/>
  <c r="H21" i="4"/>
  <c r="I127" i="1"/>
  <c r="M127" i="1" s="1"/>
  <c r="I59" i="4"/>
  <c r="M59" i="4" s="1"/>
  <c r="H59" i="4"/>
  <c r="L59" i="4" s="1"/>
  <c r="I58" i="4"/>
  <c r="M58" i="4" s="1"/>
  <c r="H58" i="4"/>
  <c r="L58" i="4" s="1"/>
  <c r="I57" i="4"/>
  <c r="M57" i="4" s="1"/>
  <c r="H57" i="4"/>
  <c r="L57" i="4" s="1"/>
  <c r="L56" i="4"/>
  <c r="I56" i="4"/>
  <c r="M56" i="4" s="1"/>
  <c r="H56" i="4"/>
  <c r="I55" i="4"/>
  <c r="M55" i="4" s="1"/>
  <c r="H55" i="4"/>
  <c r="L55" i="4" s="1"/>
  <c r="I54" i="4"/>
  <c r="M54" i="4" s="1"/>
  <c r="H54" i="4"/>
  <c r="L54" i="4" s="1"/>
  <c r="I53" i="4"/>
  <c r="M53" i="4" s="1"/>
  <c r="H53" i="4"/>
  <c r="L53" i="4" s="1"/>
  <c r="I52" i="4"/>
  <c r="M52" i="4" s="1"/>
  <c r="H52" i="4"/>
  <c r="L52" i="4" s="1"/>
  <c r="I51" i="4"/>
  <c r="H51" i="4"/>
  <c r="I14" i="4"/>
  <c r="M14" i="4" s="1"/>
  <c r="H14" i="4"/>
  <c r="L14" i="4" s="1"/>
  <c r="M13" i="4"/>
  <c r="I13" i="4"/>
  <c r="H13" i="4"/>
  <c r="L13" i="4" s="1"/>
  <c r="I12" i="4"/>
  <c r="M12" i="4" s="1"/>
  <c r="H12" i="4"/>
  <c r="L12" i="4" s="1"/>
  <c r="M11" i="4"/>
  <c r="I11" i="4"/>
  <c r="H11" i="4"/>
  <c r="L11" i="4" s="1"/>
  <c r="M10" i="4"/>
  <c r="I10" i="4"/>
  <c r="H10" i="4"/>
  <c r="L10" i="4" s="1"/>
  <c r="I9" i="4"/>
  <c r="M9" i="4" s="1"/>
  <c r="H9" i="4"/>
  <c r="L9" i="4" s="1"/>
  <c r="M8" i="4"/>
  <c r="I8" i="4"/>
  <c r="H8" i="4"/>
  <c r="L8" i="4" s="1"/>
  <c r="I7" i="4"/>
  <c r="M7" i="4" s="1"/>
  <c r="H7" i="4"/>
  <c r="I6" i="4"/>
  <c r="H6" i="4"/>
  <c r="L6" i="4" s="1"/>
  <c r="M44" i="3"/>
  <c r="L42" i="3"/>
  <c r="M40" i="3"/>
  <c r="L29" i="3"/>
  <c r="M28" i="3"/>
  <c r="M26" i="3"/>
  <c r="M24" i="3"/>
  <c r="M16" i="3"/>
  <c r="H7" i="1"/>
  <c r="L7" i="1" s="1"/>
  <c r="I7" i="1"/>
  <c r="M7" i="1" s="1"/>
  <c r="H8" i="1"/>
  <c r="L8" i="1" s="1"/>
  <c r="I8" i="1"/>
  <c r="M8" i="1" s="1"/>
  <c r="H9" i="1"/>
  <c r="L9" i="1" s="1"/>
  <c r="I9" i="1"/>
  <c r="M9" i="1" s="1"/>
  <c r="H10" i="1"/>
  <c r="L10" i="1" s="1"/>
  <c r="I10" i="1"/>
  <c r="M10" i="1" s="1"/>
  <c r="H11" i="1"/>
  <c r="L11" i="1" s="1"/>
  <c r="I11" i="1"/>
  <c r="M11" i="1" s="1"/>
  <c r="I126" i="1"/>
  <c r="M126" i="1" s="1"/>
  <c r="I125" i="1"/>
  <c r="M125" i="1" s="1"/>
  <c r="I124" i="1"/>
  <c r="I123" i="1"/>
  <c r="M123" i="1" s="1"/>
  <c r="I122" i="1"/>
  <c r="M122" i="1" s="1"/>
  <c r="I121" i="1"/>
  <c r="M121" i="1" s="1"/>
  <c r="I120" i="1"/>
  <c r="M120" i="1" s="1"/>
  <c r="I119" i="1"/>
  <c r="M119" i="1" s="1"/>
  <c r="I111" i="1"/>
  <c r="M111" i="1" s="1"/>
  <c r="I110" i="1"/>
  <c r="M110" i="1" s="1"/>
  <c r="I109" i="1"/>
  <c r="I108" i="1"/>
  <c r="M108" i="1" s="1"/>
  <c r="I107" i="1"/>
  <c r="M107" i="1" s="1"/>
  <c r="I106" i="1"/>
  <c r="M106" i="1" s="1"/>
  <c r="I105" i="1"/>
  <c r="M105" i="1" s="1"/>
  <c r="I104" i="1"/>
  <c r="M104" i="1" s="1"/>
  <c r="I103" i="1"/>
  <c r="M103" i="1" s="1"/>
  <c r="I95" i="1"/>
  <c r="M95" i="1" s="1"/>
  <c r="I94" i="1"/>
  <c r="M94" i="1" s="1"/>
  <c r="I93" i="1"/>
  <c r="I92" i="1"/>
  <c r="M92" i="1" s="1"/>
  <c r="I91" i="1"/>
  <c r="M91" i="1" s="1"/>
  <c r="I90" i="1"/>
  <c r="M90" i="1" s="1"/>
  <c r="I89" i="1"/>
  <c r="M89" i="1" s="1"/>
  <c r="I88" i="1"/>
  <c r="M88" i="1" s="1"/>
  <c r="I87" i="1"/>
  <c r="M87" i="1" s="1"/>
  <c r="I79" i="1"/>
  <c r="I78" i="1"/>
  <c r="M78" i="1" s="1"/>
  <c r="I77" i="1"/>
  <c r="M77" i="1" s="1"/>
  <c r="I76" i="1"/>
  <c r="M76" i="1" s="1"/>
  <c r="I75" i="1"/>
  <c r="M75" i="1" s="1"/>
  <c r="I74" i="1"/>
  <c r="M74" i="1" s="1"/>
  <c r="I73" i="1"/>
  <c r="M73" i="1" s="1"/>
  <c r="I72" i="1"/>
  <c r="M72" i="1" s="1"/>
  <c r="I71" i="1"/>
  <c r="I63" i="1"/>
  <c r="M63" i="1" s="1"/>
  <c r="I62" i="1"/>
  <c r="M62" i="1" s="1"/>
  <c r="I61" i="1"/>
  <c r="M61" i="1" s="1"/>
  <c r="I60" i="1"/>
  <c r="M60" i="1" s="1"/>
  <c r="I59" i="1"/>
  <c r="M59" i="1" s="1"/>
  <c r="I58" i="1"/>
  <c r="M58" i="1" s="1"/>
  <c r="I57" i="1"/>
  <c r="M57" i="1" s="1"/>
  <c r="I56" i="1"/>
  <c r="M56" i="1" s="1"/>
  <c r="I55" i="1"/>
  <c r="I47" i="1"/>
  <c r="M47" i="1" s="1"/>
  <c r="I46" i="1"/>
  <c r="M46" i="1" s="1"/>
  <c r="I45" i="1"/>
  <c r="M45" i="1" s="1"/>
  <c r="I44" i="1"/>
  <c r="M44" i="1" s="1"/>
  <c r="I43" i="1"/>
  <c r="M43" i="1" s="1"/>
  <c r="I42" i="1"/>
  <c r="M42" i="1" s="1"/>
  <c r="I41" i="1"/>
  <c r="M41" i="1" s="1"/>
  <c r="I40" i="1"/>
  <c r="I39" i="1"/>
  <c r="M39" i="1" s="1"/>
  <c r="I30" i="1"/>
  <c r="I29" i="1"/>
  <c r="I28" i="1"/>
  <c r="I27" i="1"/>
  <c r="I26" i="1"/>
  <c r="I25" i="1"/>
  <c r="M25" i="1" s="1"/>
  <c r="I24" i="1"/>
  <c r="M24" i="1" s="1"/>
  <c r="I23" i="1"/>
  <c r="M23" i="1" s="1"/>
  <c r="I22" i="1"/>
  <c r="I15" i="1"/>
  <c r="M15" i="1" s="1"/>
  <c r="I14" i="1"/>
  <c r="M14" i="1" s="1"/>
  <c r="I13" i="1"/>
  <c r="M13" i="1" s="1"/>
  <c r="I12" i="1"/>
  <c r="M12" i="1" s="1"/>
  <c r="H127" i="1"/>
  <c r="H126" i="1"/>
  <c r="H125" i="1"/>
  <c r="L125" i="1" s="1"/>
  <c r="H124" i="1"/>
  <c r="L124" i="1" s="1"/>
  <c r="H123" i="1"/>
  <c r="L123" i="1" s="1"/>
  <c r="H122" i="1"/>
  <c r="L122" i="1" s="1"/>
  <c r="H121" i="1"/>
  <c r="L121" i="1" s="1"/>
  <c r="H120" i="1"/>
  <c r="L120" i="1" s="1"/>
  <c r="H119" i="1"/>
  <c r="L119" i="1" s="1"/>
  <c r="H111" i="1"/>
  <c r="L111" i="1" s="1"/>
  <c r="H110" i="1"/>
  <c r="L110" i="1" s="1"/>
  <c r="H109" i="1"/>
  <c r="L109" i="1" s="1"/>
  <c r="H108" i="1"/>
  <c r="L108" i="1" s="1"/>
  <c r="H107" i="1"/>
  <c r="L107" i="1" s="1"/>
  <c r="H106" i="1"/>
  <c r="L106" i="1" s="1"/>
  <c r="H105" i="1"/>
  <c r="L105" i="1" s="1"/>
  <c r="H104" i="1"/>
  <c r="L104" i="1" s="1"/>
  <c r="H103" i="1"/>
  <c r="L103" i="1" s="1"/>
  <c r="H95" i="1"/>
  <c r="L95" i="1" s="1"/>
  <c r="H94" i="1"/>
  <c r="L94" i="1" s="1"/>
  <c r="H93" i="1"/>
  <c r="L93" i="1" s="1"/>
  <c r="H92" i="1"/>
  <c r="L92" i="1" s="1"/>
  <c r="H91" i="1"/>
  <c r="L91" i="1" s="1"/>
  <c r="H90" i="1"/>
  <c r="L90" i="1" s="1"/>
  <c r="H89" i="1"/>
  <c r="L89" i="1" s="1"/>
  <c r="H88" i="1"/>
  <c r="L88" i="1" s="1"/>
  <c r="H87" i="1"/>
  <c r="L87" i="1" s="1"/>
  <c r="H79" i="1"/>
  <c r="L79" i="1" s="1"/>
  <c r="H78" i="1"/>
  <c r="L78" i="1" s="1"/>
  <c r="H77" i="1"/>
  <c r="L77" i="1" s="1"/>
  <c r="H76" i="1"/>
  <c r="L76" i="1" s="1"/>
  <c r="H75" i="1"/>
  <c r="L75" i="1" s="1"/>
  <c r="H74" i="1"/>
  <c r="L74" i="1" s="1"/>
  <c r="H73" i="1"/>
  <c r="L73" i="1" s="1"/>
  <c r="H72" i="1"/>
  <c r="L72" i="1" s="1"/>
  <c r="H71" i="1"/>
  <c r="L71" i="1" s="1"/>
  <c r="H63" i="1"/>
  <c r="L63" i="1" s="1"/>
  <c r="H62" i="1"/>
  <c r="L62" i="1" s="1"/>
  <c r="H61" i="1"/>
  <c r="L61" i="1" s="1"/>
  <c r="H60" i="1"/>
  <c r="L60" i="1" s="1"/>
  <c r="H59" i="1"/>
  <c r="L59" i="1" s="1"/>
  <c r="H58" i="1"/>
  <c r="L58" i="1" s="1"/>
  <c r="H57" i="1"/>
  <c r="L57" i="1" s="1"/>
  <c r="H56" i="1"/>
  <c r="L56" i="1" s="1"/>
  <c r="H55" i="1"/>
  <c r="L55" i="1" s="1"/>
  <c r="H47" i="1"/>
  <c r="L47" i="1" s="1"/>
  <c r="H46" i="1"/>
  <c r="L46" i="1" s="1"/>
  <c r="H45" i="1"/>
  <c r="L45" i="1" s="1"/>
  <c r="H44" i="1"/>
  <c r="L44" i="1" s="1"/>
  <c r="H43" i="1"/>
  <c r="L43" i="1" s="1"/>
  <c r="H42" i="1"/>
  <c r="L42" i="1" s="1"/>
  <c r="H41" i="1"/>
  <c r="L41" i="1" s="1"/>
  <c r="H40" i="1"/>
  <c r="L40" i="1" s="1"/>
  <c r="H39" i="1"/>
  <c r="L39" i="1" s="1"/>
  <c r="H30" i="1"/>
  <c r="H29" i="1"/>
  <c r="H28" i="1"/>
  <c r="H27" i="1"/>
  <c r="H26" i="1"/>
  <c r="H25" i="1"/>
  <c r="L25" i="1" s="1"/>
  <c r="H24" i="1"/>
  <c r="L24" i="1" s="1"/>
  <c r="H23" i="1"/>
  <c r="L23" i="1" s="1"/>
  <c r="H22" i="1"/>
  <c r="H15" i="1"/>
  <c r="L15" i="1" s="1"/>
  <c r="H14" i="1"/>
  <c r="L14" i="1" s="1"/>
  <c r="H13" i="1"/>
  <c r="L13" i="1" s="1"/>
  <c r="H12" i="1"/>
  <c r="M124" i="1"/>
  <c r="M109" i="1"/>
  <c r="M93" i="1"/>
  <c r="M71" i="1"/>
  <c r="M79" i="1"/>
  <c r="M55" i="1"/>
  <c r="M40" i="1"/>
  <c r="C68" i="4" l="1"/>
  <c r="M31" i="1"/>
  <c r="M22" i="1"/>
  <c r="L31" i="1"/>
  <c r="L22" i="1"/>
  <c r="L47" i="3"/>
  <c r="D76" i="3" s="1"/>
  <c r="C14" i="6" s="1"/>
  <c r="M47" i="3"/>
  <c r="L32" i="3"/>
  <c r="D75" i="3" s="1"/>
  <c r="C13" i="6" s="1"/>
  <c r="M32" i="3"/>
  <c r="M38" i="3"/>
  <c r="L39" i="3"/>
  <c r="L23" i="3"/>
  <c r="M17" i="3"/>
  <c r="M8" i="3"/>
  <c r="L17" i="3"/>
  <c r="D74" i="3" s="1"/>
  <c r="C12" i="6" s="1"/>
  <c r="L8" i="3"/>
  <c r="C70" i="4"/>
  <c r="C6" i="6" s="1"/>
  <c r="M38" i="4"/>
  <c r="M21" i="4"/>
  <c r="C69" i="4"/>
  <c r="C5" i="6" s="1"/>
  <c r="L21" i="4"/>
  <c r="M6" i="4"/>
  <c r="M63" i="3"/>
  <c r="L63" i="3"/>
  <c r="D77" i="3" s="1"/>
  <c r="C15" i="6" s="1"/>
  <c r="L7" i="4"/>
  <c r="L51" i="4"/>
  <c r="M51" i="4"/>
  <c r="L55" i="3"/>
  <c r="L16" i="1"/>
  <c r="C143" i="1" s="1"/>
  <c r="C20" i="6" s="1"/>
  <c r="M9" i="3"/>
  <c r="M54" i="3"/>
  <c r="L12" i="1"/>
  <c r="L48" i="1"/>
  <c r="C145" i="1" s="1"/>
  <c r="C22" i="6" s="1"/>
  <c r="L128" i="1"/>
  <c r="C150" i="1" s="1"/>
  <c r="C27" i="6" s="1"/>
  <c r="M80" i="1"/>
  <c r="L64" i="1"/>
  <c r="C146" i="1" s="1"/>
  <c r="C23" i="6" s="1"/>
  <c r="C144" i="1"/>
  <c r="C21" i="6" s="1"/>
  <c r="M48" i="1"/>
  <c r="L112" i="1"/>
  <c r="C149" i="1" s="1"/>
  <c r="C26" i="6" s="1"/>
  <c r="M96" i="1"/>
  <c r="M64" i="1"/>
  <c r="L96" i="1"/>
  <c r="C148" i="1" s="1"/>
  <c r="C25" i="6" s="1"/>
  <c r="M112" i="1"/>
  <c r="L80" i="1"/>
  <c r="C147" i="1" s="1"/>
  <c r="C24" i="6" s="1"/>
  <c r="M128" i="1"/>
  <c r="M16" i="1"/>
</calcChain>
</file>

<file path=xl/sharedStrings.xml><?xml version="1.0" encoding="utf-8"?>
<sst xmlns="http://schemas.openxmlformats.org/spreadsheetml/2006/main" count="327" uniqueCount="53">
  <si>
    <t>Number</t>
  </si>
  <si>
    <t>Time (seconds)</t>
  </si>
  <si>
    <t>Pi</t>
  </si>
  <si>
    <t>Trial 1</t>
  </si>
  <si>
    <t>Trial 2</t>
  </si>
  <si>
    <t>Trial 3</t>
  </si>
  <si>
    <t>Average</t>
  </si>
  <si>
    <t>Processes</t>
  </si>
  <si>
    <t>Time(Seconds)</t>
  </si>
  <si>
    <t>Desktop All Time Average</t>
  </si>
  <si>
    <t>Cluster All Time Average</t>
  </si>
  <si>
    <t>Cluster All Time Average MPI</t>
  </si>
  <si>
    <t>DESKTOP</t>
  </si>
  <si>
    <t>MPI</t>
  </si>
  <si>
    <t>MultiProcess</t>
  </si>
  <si>
    <t xml:space="preserve">Average </t>
  </si>
  <si>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</si>
  <si>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 </t>
    </r>
    <r>
      <rPr>
        <b/>
        <sz val="11"/>
        <color theme="1"/>
        <rFont val="Calibri"/>
        <family val="2"/>
        <scheme val="minor"/>
      </rPr>
      <t>Greg PC -&gt;  1 node * 1 process = 1 process</t>
    </r>
  </si>
  <si>
    <r>
      <t xml:space="preserve"> </t>
    </r>
    <r>
      <rPr>
        <b/>
        <sz val="11"/>
        <color theme="1"/>
        <rFont val="Calibri"/>
        <family val="2"/>
        <scheme val="minor"/>
      </rPr>
      <t>Greg PC-&gt; 1 node * 2 process = 2 processes</t>
    </r>
  </si>
  <si>
    <r>
      <t xml:space="preserve"> </t>
    </r>
    <r>
      <rPr>
        <b/>
        <sz val="11"/>
        <color theme="1"/>
        <rFont val="Calibri"/>
        <family val="2"/>
        <scheme val="minor"/>
      </rPr>
      <t>Greg PC-&gt; 1 node * 3 process = 3 processes</t>
    </r>
  </si>
  <si>
    <r>
      <t xml:space="preserve"> </t>
    </r>
    <r>
      <rPr>
        <b/>
        <sz val="11"/>
        <color theme="1"/>
        <rFont val="Calibri"/>
        <family val="2"/>
        <scheme val="minor"/>
      </rPr>
      <t>Greg PC -&gt; 1 node * 4 process = 4 processes</t>
    </r>
  </si>
  <si>
    <r>
      <t xml:space="preserve"> </t>
    </r>
    <r>
      <rPr>
        <b/>
        <sz val="11"/>
        <color theme="1"/>
        <rFont val="Calibri"/>
        <family val="2"/>
        <scheme val="minor"/>
      </rPr>
      <t>Greg PC -&gt; 1 node * 5 process = 5 processes</t>
    </r>
  </si>
  <si>
    <r>
      <t xml:space="preserve"> </t>
    </r>
    <r>
      <rPr>
        <b/>
        <sz val="11"/>
        <color theme="1"/>
        <rFont val="Calibri"/>
        <family val="2"/>
        <scheme val="minor"/>
      </rPr>
      <t>Greg PC -&gt; 1 node * 6 process = 6 processes</t>
    </r>
  </si>
  <si>
    <r>
      <t xml:space="preserve"> </t>
    </r>
    <r>
      <rPr>
        <b/>
        <sz val="11"/>
        <color theme="1"/>
        <rFont val="Calibri"/>
        <family val="2"/>
        <scheme val="minor"/>
      </rPr>
      <t>Greg PC -&gt; 1 node * 7 process = 7 processes</t>
    </r>
  </si>
  <si>
    <r>
      <t xml:space="preserve"> </t>
    </r>
    <r>
      <rPr>
        <b/>
        <sz val="11"/>
        <color theme="1"/>
        <rFont val="Calibri"/>
        <family val="2"/>
        <scheme val="minor"/>
      </rPr>
      <t>Greg PC -&gt; 1 node * 8 process = 8 processes</t>
    </r>
  </si>
  <si>
    <r>
      <t xml:space="preserve"> </t>
    </r>
    <r>
      <rPr>
        <b/>
        <sz val="11"/>
        <color theme="1"/>
        <rFont val="Calibri"/>
        <family val="2"/>
        <scheme val="minor"/>
      </rPr>
      <t>PI  -&gt; 8 nodes * 1 process per node = 8 processes</t>
    </r>
  </si>
  <si>
    <r>
      <t xml:space="preserve"> </t>
    </r>
    <r>
      <rPr>
        <b/>
        <sz val="11"/>
        <color theme="1"/>
        <rFont val="Calibri"/>
        <family val="2"/>
        <scheme val="minor"/>
      </rPr>
      <t>PI  -&gt; 8 nodes * 2 process per node = 16 processes</t>
    </r>
  </si>
  <si>
    <r>
      <t xml:space="preserve"> </t>
    </r>
    <r>
      <rPr>
        <b/>
        <sz val="11"/>
        <color theme="1"/>
        <rFont val="Calibri"/>
        <family val="2"/>
        <scheme val="minor"/>
      </rPr>
      <t>PI  -&gt; 8 nodes * 3 process per node = 24 processes</t>
    </r>
  </si>
  <si>
    <r>
      <t xml:space="preserve"> </t>
    </r>
    <r>
      <rPr>
        <b/>
        <sz val="11"/>
        <color theme="1"/>
        <rFont val="Calibri"/>
        <family val="2"/>
        <scheme val="minor"/>
      </rPr>
      <t>PI  -&gt; 8 nodes  * 4 processes per node = 32 processes</t>
    </r>
  </si>
  <si>
    <r>
      <t xml:space="preserve"> </t>
    </r>
    <r>
      <rPr>
        <b/>
        <sz val="11"/>
        <color theme="1"/>
        <rFont val="Calibri"/>
        <family val="2"/>
        <scheme val="minor"/>
      </rPr>
      <t>PI -&gt; 8 nodes  * 4 processes per node = 32 processes</t>
    </r>
  </si>
  <si>
    <r>
      <t xml:space="preserve"> </t>
    </r>
    <r>
      <rPr>
        <b/>
        <sz val="11"/>
        <color theme="1"/>
        <rFont val="Calibri"/>
        <family val="2"/>
        <scheme val="minor"/>
      </rPr>
      <t>PI -&gt; 8 nodes * 2 process per node = 16 processes</t>
    </r>
  </si>
  <si>
    <t>Number (n)</t>
  </si>
  <si>
    <t>Pi Approximation</t>
  </si>
  <si>
    <t>Desktop, 1 Process</t>
  </si>
  <si>
    <t>Desktop, 2 Processes</t>
  </si>
  <si>
    <t>Desktop, 3 Processes</t>
  </si>
  <si>
    <t>Desktop, 4 Processes</t>
  </si>
  <si>
    <t>Desktop, 5 Processes</t>
  </si>
  <si>
    <t>Desktop, 6 Processes</t>
  </si>
  <si>
    <t>Desktop, 7 Processes</t>
  </si>
  <si>
    <t>Desktop, 8 Processes</t>
  </si>
  <si>
    <t>Cluster MPI, 8 Nodes, 1 Process per Node</t>
  </si>
  <si>
    <t>Cluster MP, 8 Nodes, 1 Process per Node</t>
  </si>
  <si>
    <t>Cluster MP, 8 Nodes, 2 Processes per Node</t>
  </si>
  <si>
    <t>Cluster MP, 8 Nodes, 3 Processes per Node</t>
  </si>
  <si>
    <t>Cluster MP, 8 Nodes, 4 Processes per Node</t>
  </si>
  <si>
    <t>Cluster MPI, 8 Nodes, 2 Processes per Node</t>
  </si>
  <si>
    <t>Cluster MPI, 8 Nodes, 3 Processes per Node</t>
  </si>
  <si>
    <t>Cluster MPI, 8 Nodes, 4 Processes per Node</t>
  </si>
  <si>
    <t>Cluster MPI, Average Time</t>
  </si>
  <si>
    <t>Cluster MP, Average Time</t>
  </si>
  <si>
    <t>Desktop, Average Time</t>
  </si>
  <si>
    <t> 3.54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</si>
</sst>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"/>
    <numFmt numFmtId="165" formatCode="0.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1" xfId="0" applyFont="1" applyBorder="1" applyAlignment="1">
      <alignment horizontal="center" vertical="center"/>
    </xf>
    <xf numFmtId="11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/>
    </xf>
    <xf numFmtId="11" fontId="0" fillId="2" borderId="5" xfId="0" applyNumberForma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11" fontId="0" fillId="0" borderId="0" xfId="0" applyNumberFormat="1" applyFill="1" applyBorder="1" applyAlignment="1">
      <alignment horizontal="center" vertical="center"/>
    </xf>
    <xf numFmtId="11" fontId="0" fillId="2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11" fontId="0" fillId="0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3" fontId="0" fillId="2" borderId="5" xfId="0" applyNumberFormat="1" applyFill="1" applyBorder="1" applyAlignment="1">
      <alignment horizontal="center"/>
    </xf>
    <xf numFmtId="3" fontId="0" fillId="2" borderId="6" xfId="0" applyNumberFormat="1" applyFill="1" applyBorder="1" applyAlignment="1">
      <alignment horizontal="center"/>
    </xf>
    <xf numFmtId="3" fontId="0" fillId="2" borderId="7" xfId="0" applyNumberFormat="1" applyFill="1" applyBorder="1" applyAlignment="1">
      <alignment horizontal="center"/>
    </xf>
    <xf numFmtId="0" fontId="1" fillId="3" borderId="1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3" fontId="0" fillId="3" borderId="6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13" fontId="0" fillId="0" borderId="0" xfId="0" applyNumberFormat="1"/>
    <xf numFmtId="0" fontId="3" fillId="0" borderId="0" xfId="0" applyFont="1"/>
    <xf numFmtId="0" fontId="3" fillId="0" borderId="0" xfId="0" applyFont="1" applyAlignment="1">
      <alignment horizontal="right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Desktop Average</a:t>
            </a:r>
            <a:r>
              <a:rPr lang="en-US" baseline="0"/>
              <a:t> Time per Process</a:t>
            </a:r>
            <a:endParaRPr lang="en-US"/>
          </a:p>
        </c:rich>
      </c:tx>
      <c:layout>
        <c:manualLayout>
          <c:xMode val="edge"/>
          <c:yMode val="edge"/>
          <c:x val="0.2339860017497812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Sheet1!$C$143:$C$150</c:f>
              <c:numCache>
                <c:formatCode>General</c:formatCode>
                <c:ptCount val="8"/>
                <c:pt idx="0">
                  <c:v>74.735614079040431</c:v>
                </c:pt>
                <c:pt idx="1">
                  <c:v>38.203404426619869</c:v>
                </c:pt>
                <c:pt idx="2">
                  <c:v>26.551173377919383</c:v>
                </c:pt>
                <c:pt idx="3">
                  <c:v>20.353010504315893</c:v>
                </c:pt>
                <c:pt idx="4">
                  <c:v>19.63186372653837</c:v>
                </c:pt>
                <c:pt idx="5">
                  <c:v>19.249095360446191</c:v>
                </c:pt>
                <c:pt idx="6">
                  <c:v>18.779687122067138</c:v>
                </c:pt>
                <c:pt idx="7">
                  <c:v>18.892743181292385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F-4894-84C9-1B3801C1A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521988088"/>
        <c:axId val="521988416"/>
      </c:lineChart>
      <c:catAx>
        <c:axId val="521988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88416"/>
        <c:crosses val="autoZero"/>
        <c:auto val="1"/>
        <c:lblAlgn val="ctr"/>
        <c:lblOffset val="100"/>
        <c:noMultiLvlLbl val="0"/>
      </c:catAx>
      <c:valAx>
        <c:axId val="5219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88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Desktop Average</a:t>
            </a:r>
            <a:r>
              <a:rPr lang="en-US" baseline="0"/>
              <a:t> Time per Process</a:t>
            </a:r>
            <a:endParaRPr lang="en-US"/>
          </a:p>
        </c:rich>
      </c:tx>
      <c:layout>
        <c:manualLayout>
          <c:xMode val="edge"/>
          <c:yMode val="edge"/>
          <c:x val="0.2339860017497812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Sheet1!$C$143:$C$150</c:f>
              <c:numCache>
                <c:formatCode>General</c:formatCode>
                <c:ptCount val="8"/>
                <c:pt idx="0">
                  <c:v>74.735614079040431</c:v>
                </c:pt>
                <c:pt idx="1">
                  <c:v>38.203404426619869</c:v>
                </c:pt>
                <c:pt idx="2">
                  <c:v>26.551173377919383</c:v>
                </c:pt>
                <c:pt idx="3">
                  <c:v>20.353010504315893</c:v>
                </c:pt>
                <c:pt idx="4">
                  <c:v>19.63186372653837</c:v>
                </c:pt>
                <c:pt idx="5">
                  <c:v>19.249095360446191</c:v>
                </c:pt>
                <c:pt idx="6">
                  <c:v>18.779687122067138</c:v>
                </c:pt>
                <c:pt idx="7">
                  <c:v>18.892743181292385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EE-4329-8B87-CB5FDB5DD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988088"/>
        <c:axId val="521988416"/>
      </c:scatterChart>
      <c:valAx>
        <c:axId val="521988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88416"/>
        <c:crosses val="autoZero"/>
        <c:crossBetween val="midCat"/>
      </c:valAx>
      <c:valAx>
        <c:axId val="5219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88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Desktop Average</a:t>
            </a:r>
            <a:r>
              <a:rPr lang="en-US" baseline="0"/>
              <a:t> Time per Process</a:t>
            </a:r>
            <a:endParaRPr lang="en-US"/>
          </a:p>
        </c:rich>
      </c:tx>
      <c:layout>
        <c:manualLayout>
          <c:xMode val="edge"/>
          <c:yMode val="edge"/>
          <c:x val="0.43954155730533684"/>
          <c:y val="0.90277777777777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Sheet1!$C$143:$C$150</c:f>
              <c:numCache>
                <c:formatCode>General</c:formatCode>
                <c:ptCount val="8"/>
                <c:pt idx="0">
                  <c:v>74.735614079040431</c:v>
                </c:pt>
                <c:pt idx="1">
                  <c:v>38.203404426619869</c:v>
                </c:pt>
                <c:pt idx="2">
                  <c:v>26.551173377919383</c:v>
                </c:pt>
                <c:pt idx="3">
                  <c:v>20.353010504315893</c:v>
                </c:pt>
                <c:pt idx="4">
                  <c:v>19.63186372653837</c:v>
                </c:pt>
                <c:pt idx="5">
                  <c:v>19.249095360446191</c:v>
                </c:pt>
                <c:pt idx="6">
                  <c:v>18.779687122067138</c:v>
                </c:pt>
                <c:pt idx="7">
                  <c:v>18.892743181292385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AA-468D-B0B5-CD229476F7F1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Sheet1!$C$143:$C$150</c:f>
              <c:numCache>
                <c:formatCode>General</c:formatCode>
                <c:ptCount val="8"/>
                <c:pt idx="0">
                  <c:v>74.735614079040431</c:v>
                </c:pt>
                <c:pt idx="1">
                  <c:v>38.203404426619869</c:v>
                </c:pt>
                <c:pt idx="2">
                  <c:v>26.551173377919383</c:v>
                </c:pt>
                <c:pt idx="3">
                  <c:v>20.353010504315893</c:v>
                </c:pt>
                <c:pt idx="4">
                  <c:v>19.63186372653837</c:v>
                </c:pt>
                <c:pt idx="5">
                  <c:v>19.249095360446191</c:v>
                </c:pt>
                <c:pt idx="6">
                  <c:v>18.779687122067138</c:v>
                </c:pt>
                <c:pt idx="7">
                  <c:v>18.892743181292385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AA-468D-B0B5-CD229476F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521988088"/>
        <c:axId val="521988416"/>
      </c:lineChart>
      <c:catAx>
        <c:axId val="521988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88416"/>
        <c:crosses val="autoZero"/>
        <c:auto val="1"/>
        <c:lblAlgn val="ctr"/>
        <c:lblOffset val="100"/>
        <c:noMultiLvlLbl val="0"/>
      </c:catAx>
      <c:valAx>
        <c:axId val="5219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88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</a:t>
            </a:r>
            <a:r>
              <a:rPr lang="en-US" baseline="0"/>
              <a:t> MultiProcessed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Sheet2!$C$68:$C$71</c:f>
              <c:numCache>
                <c:formatCode>General</c:formatCode>
                <c:ptCount val="4"/>
                <c:pt idx="0">
                  <c:v>93.273333333333326</c:v>
                </c:pt>
                <c:pt idx="1">
                  <c:v>47.346622979196923</c:v>
                </c:pt>
                <c:pt idx="2">
                  <c:v>32.012481963233924</c:v>
                </c:pt>
                <c:pt idx="3">
                  <c:v>24.388000000000002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9-466B-BC51-342917B7E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425537136"/>
        <c:axId val="425534184"/>
      </c:lineChart>
      <c:catAx>
        <c:axId val="42553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534184"/>
        <c:crosses val="autoZero"/>
        <c:auto val="1"/>
        <c:lblAlgn val="ctr"/>
        <c:lblOffset val="100"/>
        <c:noMultiLvlLbl val="0"/>
      </c:catAx>
      <c:valAx>
        <c:axId val="42553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53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MPI</a:t>
            </a:r>
            <a:r>
              <a:rPr lang="en-US" baseline="0"/>
              <a:t> Cluster Average Time per Process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Sheet3!$D$74:$D$77</c:f>
              <c:numCache>
                <c:formatCode>General</c:formatCode>
                <c:ptCount val="4"/>
                <c:pt idx="0">
                  <c:v>98.41450631174763</c:v>
                </c:pt>
                <c:pt idx="1">
                  <c:v>49.555796314170536</c:v>
                </c:pt>
                <c:pt idx="2">
                  <c:v>33.073070870518819</c:v>
                </c:pt>
                <c:pt idx="3">
                  <c:v>24.850112084994699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12-4F6C-9417-9FC6A081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554056280"/>
        <c:axId val="426526768"/>
      </c:lineChart>
      <c:catAx>
        <c:axId val="554056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26768"/>
        <c:crosses val="autoZero"/>
        <c:auto val="1"/>
        <c:lblAlgn val="ctr"/>
        <c:lblOffset val="100"/>
        <c:noMultiLvlLbl val="0"/>
      </c:catAx>
      <c:valAx>
        <c:axId val="42652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56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Average Computation</a:t>
            </a:r>
            <a:r>
              <a:rPr lang="en-US" sz="1600" b="1" baseline="0"/>
              <a:t> Time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Desktop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Sheet4!$C$20:$C$27</c:f>
              <c:numCache>
                <c:formatCode>General</c:formatCode>
                <c:ptCount val="8"/>
                <c:pt idx="0">
                  <c:v>74.735614079040431</c:v>
                </c:pt>
                <c:pt idx="1">
                  <c:v>38.203404426619869</c:v>
                </c:pt>
                <c:pt idx="2">
                  <c:v>26.551173377919383</c:v>
                </c:pt>
                <c:pt idx="3">
                  <c:v>20.353010504315893</c:v>
                </c:pt>
                <c:pt idx="4">
                  <c:v>19.63186372653837</c:v>
                </c:pt>
                <c:pt idx="5">
                  <c:v>19.249095360446191</c:v>
                </c:pt>
                <c:pt idx="6">
                  <c:v>18.779687122067138</c:v>
                </c:pt>
                <c:pt idx="7">
                  <c:v>18.892743181292385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5-4149-8C6B-034C951675F5}"/>
            </c:ext>
          </c:extLst>
        </c:ser>
        <c:ser>
          <c:idx val="1"/>
          <c:order val="1"/>
          <c:tx>
            <c:v>Pi Cluster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(Sheet4!$C$4,Sheet4!$C$5,Sheet4!$C$6,Sheet4!$C$7)</c:f>
              <c:numCache>
                <c:formatCode>General</c:formatCode>
                <c:ptCount val="4"/>
                <c:pt idx="0">
                  <c:v>93.273333333333326</c:v>
                </c:pt>
                <c:pt idx="1">
                  <c:v>47.346622979196923</c:v>
                </c:pt>
                <c:pt idx="2">
                  <c:v>32.012481963233924</c:v>
                </c:pt>
                <c:pt idx="3">
                  <c:v>24.388000000000002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35-4149-8C6B-034C951675F5}"/>
            </c:ext>
          </c:extLst>
        </c:ser>
        <c:ser>
          <c:idx val="2"/>
          <c:order val="2"/>
          <c:tx>
            <c:v>Pi Cluster MPI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Sheet4!$C$12:$C$15</c:f>
              <c:numCache>
                <c:formatCode>General</c:formatCode>
                <c:ptCount val="4"/>
                <c:pt idx="0">
                  <c:v>98.41450631174763</c:v>
                </c:pt>
                <c:pt idx="1">
                  <c:v>49.555796314170536</c:v>
                </c:pt>
                <c:pt idx="2">
                  <c:v>33.073070870518819</c:v>
                </c:pt>
                <c:pt idx="3">
                  <c:v>24.850112084994699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35-4149-8C6B-034C95167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870936"/>
        <c:axId val="511874216"/>
      </c:lineChart>
      <c:catAx>
        <c:axId val="511870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74216"/>
        <c:crosses val="autoZero"/>
        <c:auto val="1"/>
        <c:lblAlgn val="ctr"/>
        <c:lblOffset val="100"/>
        <c:noMultiLvlLbl val="0"/>
      </c:catAx>
      <c:valAx>
        <c:axId val="51187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Average Time (Seconds)</a:t>
                </a:r>
              </a:p>
            </c:rich>
          </c:tx>
          <c:layout>
            <c:manualLayout>
              <c:xMode val="edge"/>
              <c:yMode val="edge"/>
              <c:x val="1.9315881907614785E-2"/>
              <c:y val="0.198963173081625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7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726280</xdr:colOff>
      <xdr:row>133</xdr:row>
      <xdr:rowOff>59531</xdr:rowOff>
    </xdr:from>
    <xdr:to>
      <xdr:col>6</xdr:col>
      <xdr:colOff>797718</xdr:colOff>
      <xdr:row>147</xdr:row>
      <xdr:rowOff>88106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5D8DAC6-7D98-4074-A7CD-6E06BC2F1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153</xdr:row>
      <xdr:rowOff>0</xdr:rowOff>
    </xdr:from>
    <xdr:to>
      <xdr:col>6</xdr:col>
      <xdr:colOff>1440657</xdr:colOff>
      <xdr:row>167</xdr:row>
      <xdr:rowOff>40481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1A9514-1D0E-46DC-9B56-0095BE992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519113</xdr:colOff>
      <xdr:row>169</xdr:row>
      <xdr:rowOff>47625</xdr:rowOff>
    </xdr:from>
    <xdr:to>
      <xdr:col>15</xdr:col>
      <xdr:colOff>214313</xdr:colOff>
      <xdr:row>183</xdr:row>
      <xdr:rowOff>123825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3F0951A7-B6EE-473D-BD5D-076111D3C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1108981</xdr:colOff>
      <xdr:row>62</xdr:row>
      <xdr:rowOff>152400</xdr:rowOff>
    </xdr:from>
    <xdr:to>
      <xdr:col>8</xdr:col>
      <xdr:colOff>809624</xdr:colOff>
      <xdr:row>76</xdr:row>
      <xdr:rowOff>174171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3B17CA-6674-4EDA-B727-D5B3A0B23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130968</xdr:colOff>
      <xdr:row>65</xdr:row>
      <xdr:rowOff>45244</xdr:rowOff>
    </xdr:from>
    <xdr:to>
      <xdr:col>10</xdr:col>
      <xdr:colOff>452437</xdr:colOff>
      <xdr:row>79</xdr:row>
      <xdr:rowOff>73819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3D9D4D-57A2-4FD5-9D83-05D1A47B1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559593</xdr:colOff>
      <xdr:row>6</xdr:row>
      <xdr:rowOff>107156</xdr:rowOff>
    </xdr:from>
    <xdr:to>
      <xdr:col>24</xdr:col>
      <xdr:colOff>603250</xdr:colOff>
      <xdr:row>26</xdr:row>
      <xdr:rowOff>65881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4F2475-1E39-422F-BCC8-45CFF99B6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"/>
  <sheetViews>
    <sheetView zoomScale="70" zoomScaleNormal="70" workbookViewId="0">
      <selection activeCell="K127" sqref="K127"/>
    </sheetView>
  </sheetViews>
  <sheetFormatPr defaultRowHeight="14.25" x14ac:dyDescent="0.45"/>
  <cols>
    <col min="1" max="1" width="12.73046875" customWidth="1"/>
    <col min="2" max="2" width="17.86328125" customWidth="1"/>
    <col min="3" max="3" width="20.73046875" customWidth="1"/>
    <col min="4" max="4" width="20.59765625" customWidth="1"/>
    <col min="5" max="5" width="23.3984375" customWidth="1"/>
    <col min="6" max="6" width="23.59765625" customWidth="1"/>
    <col min="7" max="7" width="22.59765625" customWidth="1"/>
    <col min="8" max="8" width="18.3984375" customWidth="1"/>
    <col min="9" max="9" width="18.265625" customWidth="1"/>
    <col min="11" max="13" width="18.265625" customWidth="1"/>
  </cols>
  <sheetData>
    <row r="1" spans="1:13" x14ac:dyDescent="0.45">
      <c r="A1" s="69" t="s">
        <v>12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</row>
    <row r="2" spans="1:13" x14ac:dyDescent="0.45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</row>
    <row r="3" spans="1:13" ht="14.65" thickBot="1" x14ac:dyDescent="0.5"/>
    <row r="4" spans="1:13" ht="14.65" thickBot="1" x14ac:dyDescent="0.5">
      <c r="A4" s="63" t="s">
        <v>17</v>
      </c>
      <c r="B4" s="64"/>
      <c r="C4" s="64"/>
      <c r="D4" s="64"/>
      <c r="E4" s="64"/>
      <c r="F4" s="64"/>
      <c r="G4" s="64"/>
      <c r="H4" s="64"/>
      <c r="I4" s="65"/>
    </row>
    <row r="5" spans="1:13" ht="14.65" thickBot="1" x14ac:dyDescent="0.5">
      <c r="A5" s="11" t="s">
        <v>0</v>
      </c>
      <c r="B5" s="13" t="s">
        <v>3</v>
      </c>
      <c r="C5" s="23"/>
      <c r="D5" s="13" t="s">
        <v>4</v>
      </c>
      <c r="E5" s="23"/>
      <c r="F5" s="13" t="s">
        <v>5</v>
      </c>
      <c r="G5" s="23"/>
      <c r="H5" s="13" t="s">
        <v>6</v>
      </c>
      <c r="I5" s="23"/>
      <c r="K5" s="66" t="s">
        <v>33</v>
      </c>
      <c r="L5" s="67"/>
      <c r="M5" s="68"/>
    </row>
    <row r="6" spans="1:13" ht="14.65" thickBot="1" x14ac:dyDescent="0.5">
      <c r="A6" s="12"/>
      <c r="B6" s="1" t="s">
        <v>1</v>
      </c>
      <c r="C6" s="1" t="s">
        <v>2</v>
      </c>
      <c r="D6" s="1" t="s">
        <v>1</v>
      </c>
      <c r="E6" s="1" t="s">
        <v>2</v>
      </c>
      <c r="F6" s="1" t="s">
        <v>1</v>
      </c>
      <c r="G6" s="1" t="s">
        <v>2</v>
      </c>
      <c r="H6" s="11" t="s">
        <v>1</v>
      </c>
      <c r="I6" s="11" t="s">
        <v>2</v>
      </c>
      <c r="K6" s="49" t="s">
        <v>31</v>
      </c>
      <c r="L6" s="50" t="s">
        <v>1</v>
      </c>
      <c r="M6" s="50" t="s">
        <v>32</v>
      </c>
    </row>
    <row r="7" spans="1:13" x14ac:dyDescent="0.45">
      <c r="A7" s="8">
        <v>10</v>
      </c>
      <c r="B7" s="5">
        <v>7.8126907348600005E-2</v>
      </c>
      <c r="C7" s="5">
        <v>2.8</v>
      </c>
      <c r="D7" s="5">
        <v>0</v>
      </c>
      <c r="E7" s="5">
        <v>3.6</v>
      </c>
      <c r="F7" s="5">
        <v>1.20158195496E-2</v>
      </c>
      <c r="G7" s="5">
        <v>2</v>
      </c>
      <c r="H7" s="5">
        <f t="shared" ref="H7:H15" si="0">AVERAGE(B7,D7,F7)</f>
        <v>3.0047575632733334E-2</v>
      </c>
      <c r="I7" s="40">
        <f t="shared" ref="I7:I15" si="1">AVERAGE(C7,E7,G7)</f>
        <v>2.8000000000000003</v>
      </c>
      <c r="K7" s="46">
        <v>10</v>
      </c>
      <c r="L7" s="19">
        <f t="shared" ref="L7:L15" si="2">H7</f>
        <v>3.0047575632733334E-2</v>
      </c>
      <c r="M7" s="5">
        <f t="shared" ref="M7:M15" si="3">I7</f>
        <v>2.8000000000000003</v>
      </c>
    </row>
    <row r="8" spans="1:13" x14ac:dyDescent="0.45">
      <c r="A8" s="2">
        <v>100</v>
      </c>
      <c r="B8" s="3">
        <v>1.5625953674299999E-2</v>
      </c>
      <c r="C8" s="4">
        <v>3.04</v>
      </c>
      <c r="D8" s="3">
        <v>1.5625953674299999E-2</v>
      </c>
      <c r="E8" s="4">
        <v>3</v>
      </c>
      <c r="F8" s="3">
        <v>1.15149021149E-2</v>
      </c>
      <c r="G8" s="4">
        <v>3.08</v>
      </c>
      <c r="H8" s="14">
        <f t="shared" si="0"/>
        <v>1.42556031545E-2</v>
      </c>
      <c r="I8" s="41">
        <f t="shared" si="1"/>
        <v>3.0400000000000005</v>
      </c>
      <c r="K8" s="51">
        <v>100</v>
      </c>
      <c r="L8" s="20">
        <f t="shared" si="2"/>
        <v>1.42556031545E-2</v>
      </c>
      <c r="M8" s="18">
        <f t="shared" si="3"/>
        <v>3.0400000000000005</v>
      </c>
    </row>
    <row r="9" spans="1:13" x14ac:dyDescent="0.45">
      <c r="A9" s="7">
        <v>1000</v>
      </c>
      <c r="B9" s="6">
        <v>1.5625E-2</v>
      </c>
      <c r="C9" s="6">
        <v>3.2480000000000002</v>
      </c>
      <c r="D9" s="6">
        <v>1.5625E-2</v>
      </c>
      <c r="E9" s="6">
        <v>3.1480000000000001</v>
      </c>
      <c r="F9" s="6">
        <v>1.20151042938E-2</v>
      </c>
      <c r="G9" s="6">
        <v>3.2040000000000002</v>
      </c>
      <c r="H9" s="6">
        <f t="shared" si="0"/>
        <v>1.4421701431266665E-2</v>
      </c>
      <c r="I9" s="31">
        <f t="shared" si="1"/>
        <v>3.2000000000000006</v>
      </c>
      <c r="K9" s="47">
        <v>1000</v>
      </c>
      <c r="L9" s="21">
        <f t="shared" si="2"/>
        <v>1.4421701431266665E-2</v>
      </c>
      <c r="M9" s="6">
        <f t="shared" si="3"/>
        <v>3.2000000000000006</v>
      </c>
    </row>
    <row r="10" spans="1:13" x14ac:dyDescent="0.45">
      <c r="A10" s="2">
        <v>10000</v>
      </c>
      <c r="B10" s="3">
        <v>1.5625E-2</v>
      </c>
      <c r="C10" s="3">
        <v>3.1368</v>
      </c>
      <c r="D10" s="3">
        <v>1.5624046325700001E-2</v>
      </c>
      <c r="E10" s="3">
        <v>3.1463999999999999</v>
      </c>
      <c r="F10" s="3">
        <v>1.7526149749800001E-2</v>
      </c>
      <c r="G10" s="3">
        <v>3.1219999999999999</v>
      </c>
      <c r="H10" s="14">
        <f t="shared" si="0"/>
        <v>1.6258398691833334E-2</v>
      </c>
      <c r="I10" s="41">
        <f t="shared" si="1"/>
        <v>3.1350666666666669</v>
      </c>
      <c r="K10" s="51">
        <v>10000</v>
      </c>
      <c r="L10" s="20">
        <f t="shared" si="2"/>
        <v>1.6258398691833334E-2</v>
      </c>
      <c r="M10" s="18">
        <f t="shared" si="3"/>
        <v>3.1350666666666669</v>
      </c>
    </row>
    <row r="11" spans="1:13" x14ac:dyDescent="0.45">
      <c r="A11" s="7">
        <v>100000</v>
      </c>
      <c r="B11" s="6">
        <v>6.2499046325699997E-2</v>
      </c>
      <c r="C11" s="6">
        <v>3.145</v>
      </c>
      <c r="D11" s="6">
        <v>6.2502145767200007E-2</v>
      </c>
      <c r="E11" s="6">
        <v>3.1346799999999999</v>
      </c>
      <c r="F11" s="6">
        <v>7.1603059768700003E-2</v>
      </c>
      <c r="G11" s="6">
        <v>3.1369199999999999</v>
      </c>
      <c r="H11" s="6">
        <f t="shared" si="0"/>
        <v>6.5534750620533336E-2</v>
      </c>
      <c r="I11" s="31">
        <f t="shared" si="1"/>
        <v>3.1388666666666665</v>
      </c>
      <c r="K11" s="47">
        <v>100000</v>
      </c>
      <c r="L11" s="21">
        <f t="shared" si="2"/>
        <v>6.5534750620533336E-2</v>
      </c>
      <c r="M11" s="6">
        <f t="shared" si="3"/>
        <v>3.1388666666666665</v>
      </c>
    </row>
    <row r="12" spans="1:13" x14ac:dyDescent="0.45">
      <c r="A12" s="2">
        <v>1000000</v>
      </c>
      <c r="B12" s="3">
        <v>0.62502002716100002</v>
      </c>
      <c r="C12" s="3">
        <v>3.1388880000000001</v>
      </c>
      <c r="D12" s="3">
        <v>0.60939192771899997</v>
      </c>
      <c r="E12" s="3">
        <v>3.1396440000000001</v>
      </c>
      <c r="F12" s="3">
        <v>0.61639904975899995</v>
      </c>
      <c r="G12" s="3">
        <v>3.1419359999999998</v>
      </c>
      <c r="H12" s="14">
        <f t="shared" si="0"/>
        <v>0.61693700154633335</v>
      </c>
      <c r="I12" s="41">
        <f t="shared" si="1"/>
        <v>3.1401559999999997</v>
      </c>
      <c r="K12" s="51">
        <v>1000000</v>
      </c>
      <c r="L12" s="20">
        <f t="shared" si="2"/>
        <v>0.61693700154633335</v>
      </c>
      <c r="M12" s="18">
        <f t="shared" si="3"/>
        <v>3.1401559999999997</v>
      </c>
    </row>
    <row r="13" spans="1:13" x14ac:dyDescent="0.45">
      <c r="A13" s="7">
        <v>10000000</v>
      </c>
      <c r="B13" s="6">
        <v>6.4064559936499998</v>
      </c>
      <c r="C13" s="6">
        <v>3.1409783999999998</v>
      </c>
      <c r="D13" s="6">
        <v>6.04598116875</v>
      </c>
      <c r="E13" s="6">
        <v>3.1411443999999999</v>
      </c>
      <c r="F13" s="6">
        <v>6.0066981315600003</v>
      </c>
      <c r="G13" s="6">
        <v>3.1414716</v>
      </c>
      <c r="H13" s="6">
        <f t="shared" si="0"/>
        <v>6.1530450979866664</v>
      </c>
      <c r="I13" s="31">
        <f t="shared" si="1"/>
        <v>3.141198133333333</v>
      </c>
      <c r="K13" s="47">
        <v>10000000</v>
      </c>
      <c r="L13" s="21">
        <f t="shared" si="2"/>
        <v>6.1530450979866664</v>
      </c>
      <c r="M13" s="6">
        <f t="shared" si="3"/>
        <v>3.141198133333333</v>
      </c>
    </row>
    <row r="14" spans="1:13" x14ac:dyDescent="0.45">
      <c r="A14" s="2">
        <v>100000000</v>
      </c>
      <c r="B14" s="3">
        <v>60.830080032300003</v>
      </c>
      <c r="C14" s="3">
        <v>3.1415738000000002</v>
      </c>
      <c r="D14" s="3">
        <v>60.5778989792</v>
      </c>
      <c r="E14" s="3">
        <v>3.1415104399999998</v>
      </c>
      <c r="F14" s="3">
        <v>60.376791000399997</v>
      </c>
      <c r="G14" s="3">
        <v>3.1415618799999998</v>
      </c>
      <c r="H14" s="14">
        <f t="shared" si="0"/>
        <v>60.594923337300003</v>
      </c>
      <c r="I14" s="41">
        <f t="shared" si="1"/>
        <v>3.1415487066666667</v>
      </c>
      <c r="K14" s="51">
        <v>100000000</v>
      </c>
      <c r="L14" s="20">
        <f t="shared" si="2"/>
        <v>60.594923337300003</v>
      </c>
      <c r="M14" s="18">
        <f t="shared" si="3"/>
        <v>3.1415487066666667</v>
      </c>
    </row>
    <row r="15" spans="1:13" ht="14.65" thickBot="1" x14ac:dyDescent="0.5">
      <c r="A15" s="33">
        <v>1000000000</v>
      </c>
      <c r="B15" s="22">
        <v>600.78494381899998</v>
      </c>
      <c r="C15" s="22">
        <v>3.1416292640000001</v>
      </c>
      <c r="D15" s="22">
        <v>602.40488100100004</v>
      </c>
      <c r="E15" s="22">
        <v>3.141575316</v>
      </c>
      <c r="F15" s="22">
        <v>612.15548491499999</v>
      </c>
      <c r="G15" s="22">
        <v>3.14166956</v>
      </c>
      <c r="H15" s="22">
        <f t="shared" si="0"/>
        <v>605.115103245</v>
      </c>
      <c r="I15" s="39">
        <f t="shared" si="1"/>
        <v>3.1416247133333335</v>
      </c>
      <c r="K15" s="48">
        <v>1000000000</v>
      </c>
      <c r="L15" s="34">
        <f t="shared" si="2"/>
        <v>605.115103245</v>
      </c>
      <c r="M15" s="22">
        <f t="shared" si="3"/>
        <v>3.1416247133333335</v>
      </c>
    </row>
    <row r="16" spans="1:13" ht="14.65" thickBot="1" x14ac:dyDescent="0.5">
      <c r="A16" s="32"/>
      <c r="B16" s="29"/>
      <c r="C16" s="29"/>
      <c r="D16" s="29"/>
      <c r="E16" s="29"/>
      <c r="F16" s="29"/>
      <c r="G16" s="29"/>
      <c r="H16" s="29"/>
      <c r="I16" s="29"/>
      <c r="J16" s="28"/>
      <c r="K16" s="53" t="s">
        <v>15</v>
      </c>
      <c r="L16" s="54">
        <f>AVERAGE(H7:H15)</f>
        <v>74.735614079040431</v>
      </c>
      <c r="M16" s="55">
        <f>AVERAGE(I7:I15)</f>
        <v>3.0976067651851853</v>
      </c>
    </row>
    <row r="17" spans="1:13" x14ac:dyDescent="0.45">
      <c r="A17" s="28"/>
      <c r="B17" s="28"/>
      <c r="C17" s="28"/>
      <c r="D17" s="28"/>
      <c r="E17" s="28"/>
      <c r="F17" s="28"/>
      <c r="L17" s="29"/>
      <c r="M17" s="29"/>
    </row>
    <row r="18" spans="1:13" ht="14.65" thickBot="1" x14ac:dyDescent="0.5"/>
    <row r="19" spans="1:13" ht="14.65" thickBot="1" x14ac:dyDescent="0.5">
      <c r="A19" s="63" t="s">
        <v>18</v>
      </c>
      <c r="B19" s="64"/>
      <c r="C19" s="64"/>
      <c r="D19" s="64"/>
      <c r="E19" s="64"/>
      <c r="F19" s="64"/>
      <c r="G19" s="64"/>
      <c r="H19" s="64"/>
      <c r="I19" s="65"/>
    </row>
    <row r="20" spans="1:13" ht="14.65" thickBot="1" x14ac:dyDescent="0.5">
      <c r="A20" s="11" t="s">
        <v>0</v>
      </c>
      <c r="B20" s="13" t="s">
        <v>3</v>
      </c>
      <c r="C20" s="10"/>
      <c r="D20" s="13" t="s">
        <v>4</v>
      </c>
      <c r="E20" s="10"/>
      <c r="F20" s="13" t="s">
        <v>5</v>
      </c>
      <c r="G20" s="10"/>
      <c r="H20" s="13" t="s">
        <v>6</v>
      </c>
      <c r="I20" s="10"/>
      <c r="K20" s="66" t="s">
        <v>34</v>
      </c>
      <c r="L20" s="67"/>
      <c r="M20" s="68"/>
    </row>
    <row r="21" spans="1:13" ht="14.65" thickBot="1" x14ac:dyDescent="0.5">
      <c r="A21" s="12"/>
      <c r="B21" s="1" t="s">
        <v>1</v>
      </c>
      <c r="C21" s="1" t="s">
        <v>2</v>
      </c>
      <c r="D21" s="1" t="s">
        <v>1</v>
      </c>
      <c r="E21" s="1" t="s">
        <v>2</v>
      </c>
      <c r="F21" s="1" t="s">
        <v>1</v>
      </c>
      <c r="G21" s="1" t="s">
        <v>2</v>
      </c>
      <c r="H21" s="11" t="s">
        <v>1</v>
      </c>
      <c r="I21" s="11" t="s">
        <v>2</v>
      </c>
      <c r="K21" s="49" t="s">
        <v>31</v>
      </c>
      <c r="L21" s="50" t="s">
        <v>1</v>
      </c>
      <c r="M21" s="50" t="s">
        <v>32</v>
      </c>
    </row>
    <row r="22" spans="1:13" x14ac:dyDescent="0.45">
      <c r="A22" s="8">
        <v>10</v>
      </c>
      <c r="B22" s="5">
        <v>0</v>
      </c>
      <c r="C22" s="5">
        <v>3.6</v>
      </c>
      <c r="D22" s="5">
        <v>1.5625E-2</v>
      </c>
      <c r="E22" s="5">
        <v>3.2</v>
      </c>
      <c r="F22" s="5">
        <v>1.4520883560199999E-2</v>
      </c>
      <c r="G22" s="5">
        <v>2.8</v>
      </c>
      <c r="H22" s="5">
        <f t="shared" ref="H22:H30" si="4">AVERAGE(B22,D22,F22)</f>
        <v>1.0048627853399999E-2</v>
      </c>
      <c r="I22" s="40">
        <f t="shared" ref="I22:I30" si="5">AVERAGE(C22,E22,G22)</f>
        <v>3.2000000000000006</v>
      </c>
      <c r="K22" s="46">
        <v>10</v>
      </c>
      <c r="L22" s="19">
        <f t="shared" ref="L22:L30" si="6">H22</f>
        <v>1.0048627853399999E-2</v>
      </c>
      <c r="M22" s="5">
        <f t="shared" ref="M22:M30" si="7">I22</f>
        <v>3.2000000000000006</v>
      </c>
    </row>
    <row r="23" spans="1:13" x14ac:dyDescent="0.45">
      <c r="A23" s="2">
        <v>100</v>
      </c>
      <c r="B23" s="3">
        <v>1.5625E-2</v>
      </c>
      <c r="C23" s="4">
        <v>3.04</v>
      </c>
      <c r="D23" s="3">
        <v>1.5625E-2</v>
      </c>
      <c r="E23" s="4">
        <v>3.24</v>
      </c>
      <c r="F23" s="3">
        <v>1.45218372345E-2</v>
      </c>
      <c r="G23" s="4">
        <v>3.48</v>
      </c>
      <c r="H23" s="14">
        <f t="shared" si="4"/>
        <v>1.5257279078166666E-2</v>
      </c>
      <c r="I23" s="41">
        <f t="shared" si="5"/>
        <v>3.2533333333333334</v>
      </c>
      <c r="K23" s="51">
        <v>100</v>
      </c>
      <c r="L23" s="20">
        <f t="shared" si="6"/>
        <v>1.5257279078166666E-2</v>
      </c>
      <c r="M23" s="18">
        <f t="shared" si="7"/>
        <v>3.2533333333333334</v>
      </c>
    </row>
    <row r="24" spans="1:13" x14ac:dyDescent="0.45">
      <c r="A24" s="7">
        <v>1000</v>
      </c>
      <c r="B24" s="6">
        <v>1.5625E-2</v>
      </c>
      <c r="C24" s="6">
        <v>3.1160000000000001</v>
      </c>
      <c r="D24" s="6">
        <v>1.56271457672E-2</v>
      </c>
      <c r="E24" s="6">
        <v>3.1280000000000001</v>
      </c>
      <c r="F24" s="6">
        <v>1.45199298859E-2</v>
      </c>
      <c r="G24" s="6">
        <v>3.056</v>
      </c>
      <c r="H24" s="6">
        <f t="shared" si="4"/>
        <v>1.5257358551033334E-2</v>
      </c>
      <c r="I24" s="31">
        <f t="shared" si="5"/>
        <v>3.1</v>
      </c>
      <c r="K24" s="47">
        <v>1000</v>
      </c>
      <c r="L24" s="21">
        <f t="shared" si="6"/>
        <v>1.5257358551033334E-2</v>
      </c>
      <c r="M24" s="6">
        <f t="shared" si="7"/>
        <v>3.1</v>
      </c>
    </row>
    <row r="25" spans="1:13" x14ac:dyDescent="0.45">
      <c r="A25" s="2">
        <v>10000</v>
      </c>
      <c r="B25" s="3">
        <v>1.5625E-2</v>
      </c>
      <c r="C25" s="3">
        <v>3.1484000000000001</v>
      </c>
      <c r="D25" s="3">
        <v>3.1250953674300003E-2</v>
      </c>
      <c r="E25" s="3">
        <v>3.1743999999999999</v>
      </c>
      <c r="F25" s="3">
        <v>1.7024993896500001E-2</v>
      </c>
      <c r="G25" s="3">
        <v>3.1503999999999999</v>
      </c>
      <c r="H25" s="14">
        <f t="shared" si="4"/>
        <v>2.1300315856933334E-2</v>
      </c>
      <c r="I25" s="41">
        <f t="shared" si="5"/>
        <v>3.1577333333333333</v>
      </c>
      <c r="K25" s="51">
        <v>10000</v>
      </c>
      <c r="L25" s="20">
        <f t="shared" si="6"/>
        <v>2.1300315856933334E-2</v>
      </c>
      <c r="M25" s="18">
        <f t="shared" si="7"/>
        <v>3.1577333333333333</v>
      </c>
    </row>
    <row r="26" spans="1:13" x14ac:dyDescent="0.45">
      <c r="A26" s="7">
        <v>100000</v>
      </c>
      <c r="B26" s="6">
        <v>4.6876192092899997E-2</v>
      </c>
      <c r="C26" s="6">
        <v>3.13592</v>
      </c>
      <c r="D26" s="6">
        <v>4.6875E-2</v>
      </c>
      <c r="E26" s="6">
        <v>3.1425200000000002</v>
      </c>
      <c r="F26" s="6">
        <v>4.4564008712800002E-2</v>
      </c>
      <c r="G26" s="6">
        <v>3.13944</v>
      </c>
      <c r="H26" s="6">
        <f t="shared" si="4"/>
        <v>4.6105066935233335E-2</v>
      </c>
      <c r="I26" s="31">
        <f t="shared" si="5"/>
        <v>3.1392933333333333</v>
      </c>
      <c r="K26" s="47">
        <v>100000</v>
      </c>
      <c r="L26" s="21">
        <f t="shared" si="6"/>
        <v>4.6105066935233335E-2</v>
      </c>
      <c r="M26" s="6">
        <f t="shared" si="7"/>
        <v>3.1392933333333333</v>
      </c>
    </row>
    <row r="27" spans="1:13" x14ac:dyDescent="0.45">
      <c r="A27" s="2">
        <v>1000000</v>
      </c>
      <c r="B27" s="3">
        <v>0.32801389694200001</v>
      </c>
      <c r="C27" s="3">
        <v>3.1430799999999999</v>
      </c>
      <c r="D27" s="3">
        <v>0.32813596725499999</v>
      </c>
      <c r="E27" s="3">
        <v>3.1404239999999999</v>
      </c>
      <c r="F27" s="3">
        <v>0.31545400619500003</v>
      </c>
      <c r="G27" s="3">
        <v>3.141124</v>
      </c>
      <c r="H27" s="14">
        <f t="shared" si="4"/>
        <v>0.32386795679733332</v>
      </c>
      <c r="I27" s="41">
        <f t="shared" si="5"/>
        <v>3.1415426666666666</v>
      </c>
      <c r="K27" s="51">
        <v>1000000</v>
      </c>
      <c r="L27" s="20">
        <f t="shared" si="6"/>
        <v>0.32386795679733332</v>
      </c>
      <c r="M27" s="18">
        <f t="shared" si="7"/>
        <v>3.1415426666666666</v>
      </c>
    </row>
    <row r="28" spans="1:13" x14ac:dyDescent="0.45">
      <c r="A28" s="7">
        <v>10000000</v>
      </c>
      <c r="B28" s="6">
        <v>3.1605060100600002</v>
      </c>
      <c r="C28" s="6">
        <v>3.1418811999999998</v>
      </c>
      <c r="D28" s="6">
        <v>3.06259799004</v>
      </c>
      <c r="E28" s="6">
        <v>3.1419551999999999</v>
      </c>
      <c r="F28" s="6">
        <v>3.2106618881200002</v>
      </c>
      <c r="G28" s="6">
        <v>3.1417768000000001</v>
      </c>
      <c r="H28" s="6">
        <f t="shared" si="4"/>
        <v>3.1445886294066665</v>
      </c>
      <c r="I28" s="31">
        <f t="shared" si="5"/>
        <v>3.1418710666666669</v>
      </c>
      <c r="K28" s="47">
        <v>10000000</v>
      </c>
      <c r="L28" s="21">
        <f t="shared" si="6"/>
        <v>3.1445886294066665</v>
      </c>
      <c r="M28" s="6">
        <f t="shared" si="7"/>
        <v>3.1418710666666669</v>
      </c>
    </row>
    <row r="29" spans="1:13" x14ac:dyDescent="0.45">
      <c r="A29" s="2">
        <v>100000000</v>
      </c>
      <c r="B29" s="3">
        <v>33.638561963999997</v>
      </c>
      <c r="C29" s="3">
        <v>3.1414782400000001</v>
      </c>
      <c r="D29" s="3">
        <v>30.585635900500002</v>
      </c>
      <c r="E29" s="3">
        <v>3.1416689999999998</v>
      </c>
      <c r="F29" s="3">
        <v>30.6792840958</v>
      </c>
      <c r="G29" s="3">
        <v>3.1412103999999998</v>
      </c>
      <c r="H29" s="14">
        <f t="shared" si="4"/>
        <v>31.634493986766667</v>
      </c>
      <c r="I29" s="41">
        <f t="shared" si="5"/>
        <v>3.1414525466666667</v>
      </c>
      <c r="K29" s="51">
        <v>100000000</v>
      </c>
      <c r="L29" s="20">
        <f t="shared" si="6"/>
        <v>31.634493986766667</v>
      </c>
      <c r="M29" s="18">
        <f t="shared" si="7"/>
        <v>3.1414525466666667</v>
      </c>
    </row>
    <row r="30" spans="1:13" ht="14.65" thickBot="1" x14ac:dyDescent="0.5">
      <c r="A30" s="33">
        <v>1000000000</v>
      </c>
      <c r="B30" s="22">
        <v>314.64744901699999</v>
      </c>
      <c r="C30" s="22">
        <v>3.1416510560000002</v>
      </c>
      <c r="D30" s="22">
        <v>307.11628103300001</v>
      </c>
      <c r="E30" s="22">
        <v>3.1414813640000001</v>
      </c>
      <c r="F30" s="22">
        <v>304.09543180499998</v>
      </c>
      <c r="G30" s="22">
        <v>3.1414506439999998</v>
      </c>
      <c r="H30" s="22">
        <f t="shared" si="4"/>
        <v>308.61972061833336</v>
      </c>
      <c r="I30" s="39">
        <f t="shared" si="5"/>
        <v>3.141527688</v>
      </c>
      <c r="K30" s="48">
        <v>1000000000</v>
      </c>
      <c r="L30" s="34">
        <f t="shared" si="6"/>
        <v>308.61972061833336</v>
      </c>
      <c r="M30" s="22">
        <f t="shared" si="7"/>
        <v>3.141527688</v>
      </c>
    </row>
    <row r="31" spans="1:13" ht="14.65" thickBot="1" x14ac:dyDescent="0.5">
      <c r="A31" s="32"/>
      <c r="B31" s="29"/>
      <c r="C31" s="29"/>
      <c r="D31" s="29"/>
      <c r="E31" s="29"/>
      <c r="F31" s="29"/>
      <c r="G31" s="29"/>
      <c r="H31" s="29"/>
      <c r="I31" s="29"/>
      <c r="J31" s="28"/>
      <c r="K31" s="53" t="s">
        <v>15</v>
      </c>
      <c r="L31" s="54">
        <f>AVERAGE(H22:H30)</f>
        <v>38.203404426619869</v>
      </c>
      <c r="M31" s="55">
        <f>AVERAGE(I22:I30)</f>
        <v>3.1574171075555557</v>
      </c>
    </row>
    <row r="32" spans="1:13" x14ac:dyDescent="0.45">
      <c r="A32" s="28"/>
      <c r="B32" s="28"/>
      <c r="C32" s="28"/>
      <c r="D32" s="28"/>
      <c r="E32" s="28"/>
      <c r="F32" s="28"/>
      <c r="J32" s="28"/>
      <c r="K32" s="28"/>
      <c r="L32" s="29"/>
      <c r="M32" s="29"/>
    </row>
    <row r="35" spans="1:13" ht="14.65" thickBot="1" x14ac:dyDescent="0.5"/>
    <row r="36" spans="1:13" ht="14.65" thickBot="1" x14ac:dyDescent="0.5">
      <c r="A36" s="63" t="s">
        <v>19</v>
      </c>
      <c r="B36" s="64"/>
      <c r="C36" s="64"/>
      <c r="D36" s="64"/>
      <c r="E36" s="64"/>
      <c r="F36" s="64"/>
      <c r="G36" s="64"/>
      <c r="H36" s="64"/>
      <c r="I36" s="65"/>
    </row>
    <row r="37" spans="1:13" ht="14.65" thickBot="1" x14ac:dyDescent="0.5">
      <c r="A37" s="11" t="s">
        <v>0</v>
      </c>
      <c r="B37" s="13" t="s">
        <v>3</v>
      </c>
      <c r="C37" s="10"/>
      <c r="D37" s="13" t="s">
        <v>4</v>
      </c>
      <c r="E37" s="10"/>
      <c r="F37" s="13" t="s">
        <v>5</v>
      </c>
      <c r="G37" s="10"/>
      <c r="H37" s="13" t="s">
        <v>6</v>
      </c>
      <c r="I37" s="10"/>
      <c r="K37" s="66" t="s">
        <v>35</v>
      </c>
      <c r="L37" s="67"/>
      <c r="M37" s="68"/>
    </row>
    <row r="38" spans="1:13" ht="14.65" thickBot="1" x14ac:dyDescent="0.5">
      <c r="A38" s="12"/>
      <c r="B38" s="1" t="s">
        <v>1</v>
      </c>
      <c r="C38" s="1" t="s">
        <v>2</v>
      </c>
      <c r="D38" s="1" t="s">
        <v>1</v>
      </c>
      <c r="E38" s="1" t="s">
        <v>2</v>
      </c>
      <c r="F38" s="1" t="s">
        <v>1</v>
      </c>
      <c r="G38" s="1" t="s">
        <v>2</v>
      </c>
      <c r="H38" s="11" t="s">
        <v>1</v>
      </c>
      <c r="I38" s="11" t="s">
        <v>2</v>
      </c>
      <c r="K38" s="49" t="s">
        <v>31</v>
      </c>
      <c r="L38" s="50" t="s">
        <v>1</v>
      </c>
      <c r="M38" s="50" t="s">
        <v>32</v>
      </c>
    </row>
    <row r="39" spans="1:13" x14ac:dyDescent="0.45">
      <c r="A39" s="8">
        <v>10</v>
      </c>
      <c r="B39" s="5">
        <v>1.5625953674299999E-2</v>
      </c>
      <c r="C39" s="5">
        <v>2.4</v>
      </c>
      <c r="D39" s="5">
        <v>1.5625E-2</v>
      </c>
      <c r="E39" s="5">
        <v>2</v>
      </c>
      <c r="F39" s="5">
        <v>1.7525196075399999E-2</v>
      </c>
      <c r="G39" s="5">
        <v>3.2</v>
      </c>
      <c r="H39" s="5">
        <f t="shared" ref="H39:H47" si="8">AVERAGE(B39,D39,F39)</f>
        <v>1.6258716583233333E-2</v>
      </c>
      <c r="I39" s="40">
        <f t="shared" ref="I39:I47" si="9">AVERAGE(C39,E39,G39)</f>
        <v>2.5333333333333337</v>
      </c>
      <c r="K39" s="46">
        <v>10</v>
      </c>
      <c r="L39" s="19">
        <f t="shared" ref="L39:L47" si="10">H39</f>
        <v>1.6258716583233333E-2</v>
      </c>
      <c r="M39" s="5">
        <f t="shared" ref="M39:M47" si="11">I39</f>
        <v>2.5333333333333337</v>
      </c>
    </row>
    <row r="40" spans="1:13" x14ac:dyDescent="0.45">
      <c r="A40" s="2">
        <v>100</v>
      </c>
      <c r="B40" s="3">
        <v>1.5625953674299999E-2</v>
      </c>
      <c r="C40" s="4">
        <v>2.96</v>
      </c>
      <c r="D40" s="3">
        <v>1.5625953674299999E-2</v>
      </c>
      <c r="E40" s="4">
        <v>3</v>
      </c>
      <c r="F40" s="3">
        <v>1.80249214172E-2</v>
      </c>
      <c r="G40" s="4">
        <v>3.2</v>
      </c>
      <c r="H40" s="14">
        <f t="shared" si="8"/>
        <v>1.6425609588599999E-2</v>
      </c>
      <c r="I40" s="41">
        <f t="shared" si="9"/>
        <v>3.0533333333333332</v>
      </c>
      <c r="K40" s="51">
        <v>100</v>
      </c>
      <c r="L40" s="20">
        <f t="shared" si="10"/>
        <v>1.6425609588599999E-2</v>
      </c>
      <c r="M40" s="18">
        <f t="shared" si="11"/>
        <v>3.0533333333333332</v>
      </c>
    </row>
    <row r="41" spans="1:13" x14ac:dyDescent="0.45">
      <c r="A41" s="7">
        <v>1000</v>
      </c>
      <c r="B41" s="6">
        <v>1.5624046325700001E-2</v>
      </c>
      <c r="C41" s="6">
        <v>3.0760000000000001</v>
      </c>
      <c r="D41" s="6">
        <v>1.5626907348599998E-2</v>
      </c>
      <c r="E41" s="6">
        <v>3.1240000000000001</v>
      </c>
      <c r="F41" s="6">
        <v>1.8028020858799999E-2</v>
      </c>
      <c r="G41" s="6">
        <v>3.1440000000000001</v>
      </c>
      <c r="H41" s="6">
        <f t="shared" si="8"/>
        <v>1.6426324844366666E-2</v>
      </c>
      <c r="I41" s="31">
        <f t="shared" si="9"/>
        <v>3.1146666666666669</v>
      </c>
      <c r="K41" s="47">
        <v>1000</v>
      </c>
      <c r="L41" s="21">
        <f t="shared" si="10"/>
        <v>1.6426324844366666E-2</v>
      </c>
      <c r="M41" s="6">
        <f t="shared" si="11"/>
        <v>3.1146666666666669</v>
      </c>
    </row>
    <row r="42" spans="1:13" x14ac:dyDescent="0.45">
      <c r="A42" s="2">
        <v>10000</v>
      </c>
      <c r="B42" s="3">
        <v>3.125E-2</v>
      </c>
      <c r="C42" s="3">
        <v>3.1347999999999998</v>
      </c>
      <c r="D42" s="3">
        <v>1.5626192092900001E-2</v>
      </c>
      <c r="E42" s="3">
        <v>3.1404000000000001</v>
      </c>
      <c r="F42" s="3">
        <v>2.0028829574600001E-2</v>
      </c>
      <c r="G42" s="3">
        <v>3.1619999999999999</v>
      </c>
      <c r="H42" s="14">
        <f t="shared" si="8"/>
        <v>2.2301673889166668E-2</v>
      </c>
      <c r="I42" s="41">
        <f t="shared" si="9"/>
        <v>3.1457333333333337</v>
      </c>
      <c r="K42" s="51">
        <v>10000</v>
      </c>
      <c r="L42" s="20">
        <f t="shared" si="10"/>
        <v>2.2301673889166668E-2</v>
      </c>
      <c r="M42" s="18">
        <f t="shared" si="11"/>
        <v>3.1457333333333337</v>
      </c>
    </row>
    <row r="43" spans="1:13" x14ac:dyDescent="0.45">
      <c r="A43" s="7">
        <v>100000</v>
      </c>
      <c r="B43" s="6">
        <v>4.6875E-2</v>
      </c>
      <c r="C43" s="6">
        <v>3.13564</v>
      </c>
      <c r="D43" s="6">
        <v>4.6877861022900001E-2</v>
      </c>
      <c r="E43" s="6">
        <v>3.1452399999999998</v>
      </c>
      <c r="F43" s="6">
        <v>3.7556171417200003E-2</v>
      </c>
      <c r="G43" s="6">
        <v>3.1458400000000002</v>
      </c>
      <c r="H43" s="6">
        <f t="shared" si="8"/>
        <v>4.3769677480033332E-2</v>
      </c>
      <c r="I43" s="31">
        <f t="shared" si="9"/>
        <v>3.1422399999999997</v>
      </c>
      <c r="K43" s="47">
        <v>100000</v>
      </c>
      <c r="L43" s="21">
        <f t="shared" si="10"/>
        <v>4.3769677480033332E-2</v>
      </c>
      <c r="M43" s="6">
        <f t="shared" si="11"/>
        <v>3.1422399999999997</v>
      </c>
    </row>
    <row r="44" spans="1:13" x14ac:dyDescent="0.45">
      <c r="A44" s="2">
        <v>1000000</v>
      </c>
      <c r="B44" s="3">
        <v>0.234378814697</v>
      </c>
      <c r="C44" s="3">
        <v>3.1403560000000001</v>
      </c>
      <c r="D44" s="3">
        <v>0.234380960464</v>
      </c>
      <c r="E44" s="3">
        <v>3.1405759999999998</v>
      </c>
      <c r="F44" s="3">
        <v>0.22382307052600001</v>
      </c>
      <c r="G44" s="3">
        <v>3.1417959999999998</v>
      </c>
      <c r="H44" s="14">
        <f t="shared" si="8"/>
        <v>0.23086094856233333</v>
      </c>
      <c r="I44" s="41">
        <f t="shared" si="9"/>
        <v>3.1409093333333331</v>
      </c>
      <c r="K44" s="51">
        <v>1000000</v>
      </c>
      <c r="L44" s="20">
        <f t="shared" si="10"/>
        <v>0.23086094856233333</v>
      </c>
      <c r="M44" s="18">
        <f t="shared" si="11"/>
        <v>3.1409093333333331</v>
      </c>
    </row>
    <row r="45" spans="1:13" x14ac:dyDescent="0.45">
      <c r="A45" s="7">
        <v>10000000</v>
      </c>
      <c r="B45" s="6">
        <v>2.2500729560899999</v>
      </c>
      <c r="C45" s="6">
        <v>3.1414960000000001</v>
      </c>
      <c r="D45" s="6">
        <v>2.0938169956200001</v>
      </c>
      <c r="E45" s="6">
        <v>3.1412836</v>
      </c>
      <c r="F45" s="6">
        <v>2.1141419410700002</v>
      </c>
      <c r="G45" s="6">
        <v>3.1414279999999999</v>
      </c>
      <c r="H45" s="6">
        <f t="shared" si="8"/>
        <v>2.1526772975933337</v>
      </c>
      <c r="I45" s="31">
        <f t="shared" si="9"/>
        <v>3.1414025333333329</v>
      </c>
      <c r="K45" s="47">
        <v>10000000</v>
      </c>
      <c r="L45" s="21">
        <f t="shared" si="10"/>
        <v>2.1526772975933337</v>
      </c>
      <c r="M45" s="6">
        <f t="shared" si="11"/>
        <v>3.1414025333333329</v>
      </c>
    </row>
    <row r="46" spans="1:13" x14ac:dyDescent="0.45">
      <c r="A46" s="2">
        <v>100000000</v>
      </c>
      <c r="B46" s="3">
        <v>21.6298491955</v>
      </c>
      <c r="C46" s="3">
        <v>3.1414532799999999</v>
      </c>
      <c r="D46" s="3">
        <v>20.8131690025</v>
      </c>
      <c r="E46" s="3">
        <v>3.14151172</v>
      </c>
      <c r="F46" s="3">
        <v>20.622172117200002</v>
      </c>
      <c r="G46" s="3">
        <v>3.14173196</v>
      </c>
      <c r="H46" s="14">
        <f t="shared" si="8"/>
        <v>21.02173010506667</v>
      </c>
      <c r="I46" s="41">
        <f t="shared" si="9"/>
        <v>3.1415656533333336</v>
      </c>
      <c r="K46" s="51">
        <v>100000000</v>
      </c>
      <c r="L46" s="20">
        <f t="shared" si="10"/>
        <v>21.02173010506667</v>
      </c>
      <c r="M46" s="18">
        <f t="shared" si="11"/>
        <v>3.1415656533333336</v>
      </c>
    </row>
    <row r="47" spans="1:13" ht="14.65" thickBot="1" x14ac:dyDescent="0.5">
      <c r="A47" s="33">
        <v>1000000000</v>
      </c>
      <c r="B47" s="22">
        <v>225.90602302600001</v>
      </c>
      <c r="C47" s="22">
        <v>3.1416008359999998</v>
      </c>
      <c r="D47" s="22">
        <v>211.77252292599999</v>
      </c>
      <c r="E47" s="22">
        <v>3.141605996</v>
      </c>
      <c r="F47" s="22">
        <v>208.641784191</v>
      </c>
      <c r="G47" s="22">
        <v>3.1416674320000002</v>
      </c>
      <c r="H47" s="22">
        <f t="shared" si="8"/>
        <v>215.44011004766671</v>
      </c>
      <c r="I47" s="39">
        <f t="shared" si="9"/>
        <v>3.1416247546666667</v>
      </c>
      <c r="K47" s="48">
        <v>1000000000</v>
      </c>
      <c r="L47" s="34">
        <f t="shared" si="10"/>
        <v>215.44011004766671</v>
      </c>
      <c r="M47" s="22">
        <f t="shared" si="11"/>
        <v>3.1416247546666667</v>
      </c>
    </row>
    <row r="48" spans="1:13" ht="14.65" thickBot="1" x14ac:dyDescent="0.5">
      <c r="A48" s="32"/>
      <c r="B48" s="29"/>
      <c r="C48" s="29"/>
      <c r="D48" s="29"/>
      <c r="E48" s="29"/>
      <c r="F48" s="29"/>
      <c r="G48" s="29"/>
      <c r="H48" s="29"/>
      <c r="I48" s="29"/>
      <c r="J48" s="28"/>
      <c r="K48" s="53" t="s">
        <v>15</v>
      </c>
      <c r="L48" s="54">
        <f>AVERAGE(H39:H47)</f>
        <v>26.551173377919383</v>
      </c>
      <c r="M48" s="55">
        <f>AVERAGE(I39:I47)</f>
        <v>3.0616454379259261</v>
      </c>
    </row>
    <row r="49" spans="1:13" x14ac:dyDescent="0.45">
      <c r="A49" s="28"/>
      <c r="B49" s="28"/>
      <c r="C49" s="28"/>
      <c r="D49" s="28"/>
      <c r="E49" s="28"/>
      <c r="F49" s="28"/>
      <c r="J49" s="28"/>
      <c r="K49" s="28"/>
      <c r="L49" s="29"/>
      <c r="M49" s="29"/>
    </row>
    <row r="51" spans="1:13" ht="14.65" thickBot="1" x14ac:dyDescent="0.5"/>
    <row r="52" spans="1:13" ht="14.65" thickBot="1" x14ac:dyDescent="0.5">
      <c r="A52" s="63" t="s">
        <v>20</v>
      </c>
      <c r="B52" s="64"/>
      <c r="C52" s="64"/>
      <c r="D52" s="64"/>
      <c r="E52" s="64"/>
      <c r="F52" s="64"/>
      <c r="G52" s="64"/>
      <c r="H52" s="64"/>
      <c r="I52" s="65"/>
    </row>
    <row r="53" spans="1:13" ht="14.65" thickBot="1" x14ac:dyDescent="0.5">
      <c r="A53" s="11" t="s">
        <v>0</v>
      </c>
      <c r="B53" s="13" t="s">
        <v>3</v>
      </c>
      <c r="C53" s="10"/>
      <c r="D53" s="13" t="s">
        <v>4</v>
      </c>
      <c r="E53" s="10"/>
      <c r="F53" s="13" t="s">
        <v>5</v>
      </c>
      <c r="G53" s="10"/>
      <c r="H53" s="13" t="s">
        <v>6</v>
      </c>
      <c r="I53" s="10"/>
      <c r="K53" s="66" t="s">
        <v>36</v>
      </c>
      <c r="L53" s="67"/>
      <c r="M53" s="68"/>
    </row>
    <row r="54" spans="1:13" ht="14.65" thickBot="1" x14ac:dyDescent="0.5">
      <c r="A54" s="12"/>
      <c r="B54" s="1" t="s">
        <v>1</v>
      </c>
      <c r="C54" s="1" t="s">
        <v>2</v>
      </c>
      <c r="D54" s="1" t="s">
        <v>1</v>
      </c>
      <c r="E54" s="1" t="s">
        <v>2</v>
      </c>
      <c r="F54" s="1" t="s">
        <v>1</v>
      </c>
      <c r="G54" s="1" t="s">
        <v>2</v>
      </c>
      <c r="H54" s="11" t="s">
        <v>1</v>
      </c>
      <c r="I54" s="11" t="s">
        <v>2</v>
      </c>
      <c r="K54" s="49" t="s">
        <v>31</v>
      </c>
      <c r="L54" s="50" t="s">
        <v>1</v>
      </c>
      <c r="M54" s="50" t="s">
        <v>32</v>
      </c>
    </row>
    <row r="55" spans="1:13" x14ac:dyDescent="0.45">
      <c r="A55" s="8">
        <v>10</v>
      </c>
      <c r="B55" s="5">
        <v>1.56271457672E-2</v>
      </c>
      <c r="C55" s="5">
        <v>2</v>
      </c>
      <c r="D55" s="5">
        <v>3.1251907348599998E-2</v>
      </c>
      <c r="E55" s="5">
        <v>2</v>
      </c>
      <c r="F55" s="5">
        <v>2.1532058715799999E-2</v>
      </c>
      <c r="G55" s="5">
        <v>3.2</v>
      </c>
      <c r="H55" s="5">
        <f t="shared" ref="H55:H63" si="12">AVERAGE(B55,D55,F55)</f>
        <v>2.2803703943866663E-2</v>
      </c>
      <c r="I55" s="40">
        <f t="shared" ref="I55:I63" si="13">AVERAGE(C55,E55,G55)</f>
        <v>2.4</v>
      </c>
      <c r="K55" s="46">
        <v>10</v>
      </c>
      <c r="L55" s="19">
        <f t="shared" ref="L55:L63" si="14">H55</f>
        <v>2.2803703943866663E-2</v>
      </c>
      <c r="M55" s="5">
        <f t="shared" ref="M55:M63" si="15">I55</f>
        <v>2.4</v>
      </c>
    </row>
    <row r="56" spans="1:13" x14ac:dyDescent="0.45">
      <c r="A56" s="2">
        <v>100</v>
      </c>
      <c r="B56" s="3">
        <v>3.1251192092899997E-2</v>
      </c>
      <c r="C56" s="4">
        <v>3.2</v>
      </c>
      <c r="D56" s="3">
        <v>1.5628099441499999E-2</v>
      </c>
      <c r="E56" s="4">
        <v>3.4</v>
      </c>
      <c r="F56" s="3">
        <v>2.1028995513900001E-2</v>
      </c>
      <c r="G56" s="4">
        <v>3.28</v>
      </c>
      <c r="H56" s="14">
        <f t="shared" si="12"/>
        <v>2.2636095682766668E-2</v>
      </c>
      <c r="I56" s="41">
        <f t="shared" si="13"/>
        <v>3.293333333333333</v>
      </c>
      <c r="K56" s="51">
        <v>100</v>
      </c>
      <c r="L56" s="20">
        <f t="shared" si="14"/>
        <v>2.2636095682766668E-2</v>
      </c>
      <c r="M56" s="18">
        <f t="shared" si="15"/>
        <v>3.293333333333333</v>
      </c>
    </row>
    <row r="57" spans="1:13" x14ac:dyDescent="0.45">
      <c r="A57" s="7">
        <v>1000</v>
      </c>
      <c r="B57" s="6">
        <v>3.1250953674300003E-2</v>
      </c>
      <c r="C57" s="6">
        <v>3.1960000000000002</v>
      </c>
      <c r="D57" s="6">
        <v>1.5625953674299999E-2</v>
      </c>
      <c r="E57" s="6">
        <v>3.1560000000000001</v>
      </c>
      <c r="F57" s="6">
        <v>2.15301513672E-2</v>
      </c>
      <c r="G57" s="6">
        <v>3.0720000000000001</v>
      </c>
      <c r="H57" s="6">
        <f t="shared" si="12"/>
        <v>2.2802352905266669E-2</v>
      </c>
      <c r="I57" s="31">
        <f t="shared" si="13"/>
        <v>3.1413333333333333</v>
      </c>
      <c r="K57" s="47">
        <v>1000</v>
      </c>
      <c r="L57" s="21">
        <f t="shared" si="14"/>
        <v>2.2802352905266669E-2</v>
      </c>
      <c r="M57" s="6">
        <f t="shared" si="15"/>
        <v>3.1413333333333333</v>
      </c>
    </row>
    <row r="58" spans="1:13" x14ac:dyDescent="0.45">
      <c r="A58" s="2">
        <v>10000</v>
      </c>
      <c r="B58" s="3">
        <v>3.125E-2</v>
      </c>
      <c r="C58" s="3">
        <v>3.1663999999999999</v>
      </c>
      <c r="D58" s="3">
        <v>1.5626192092900001E-2</v>
      </c>
      <c r="E58" s="3">
        <v>3.14</v>
      </c>
      <c r="F58" s="3">
        <v>2.4034023284900001E-2</v>
      </c>
      <c r="G58" s="3">
        <v>3.1232000000000002</v>
      </c>
      <c r="H58" s="14">
        <f t="shared" si="12"/>
        <v>2.3636738459266671E-2</v>
      </c>
      <c r="I58" s="41">
        <f t="shared" si="13"/>
        <v>3.1432000000000002</v>
      </c>
      <c r="K58" s="51">
        <v>10000</v>
      </c>
      <c r="L58" s="20">
        <f t="shared" si="14"/>
        <v>2.3636738459266671E-2</v>
      </c>
      <c r="M58" s="18">
        <f t="shared" si="15"/>
        <v>3.1432000000000002</v>
      </c>
    </row>
    <row r="59" spans="1:13" x14ac:dyDescent="0.45">
      <c r="A59" s="7">
        <v>100000</v>
      </c>
      <c r="B59" s="6">
        <v>4.6875953674300003E-2</v>
      </c>
      <c r="C59" s="6">
        <v>3.14588</v>
      </c>
      <c r="D59" s="6">
        <v>4.6875953674300003E-2</v>
      </c>
      <c r="E59" s="6">
        <v>3.15368</v>
      </c>
      <c r="F59" s="6">
        <v>4.2562007904100002E-2</v>
      </c>
      <c r="G59" s="6">
        <v>3.1370399999999998</v>
      </c>
      <c r="H59" s="6">
        <f t="shared" si="12"/>
        <v>4.5437971750900003E-2</v>
      </c>
      <c r="I59" s="31">
        <f t="shared" si="13"/>
        <v>3.1455333333333328</v>
      </c>
      <c r="K59" s="47">
        <v>100000</v>
      </c>
      <c r="L59" s="21">
        <f t="shared" si="14"/>
        <v>4.5437971750900003E-2</v>
      </c>
      <c r="M59" s="6">
        <f t="shared" si="15"/>
        <v>3.1455333333333328</v>
      </c>
    </row>
    <row r="60" spans="1:13" x14ac:dyDescent="0.45">
      <c r="A60" s="2">
        <v>1000000</v>
      </c>
      <c r="B60" s="3">
        <v>0.187505960464</v>
      </c>
      <c r="C60" s="3">
        <v>3.1421199999999998</v>
      </c>
      <c r="D60" s="3">
        <v>0.18750500679000001</v>
      </c>
      <c r="E60" s="3">
        <v>3.1429200000000002</v>
      </c>
      <c r="F60" s="3">
        <v>0.19027209281900001</v>
      </c>
      <c r="G60" s="3">
        <v>3.1453639999999998</v>
      </c>
      <c r="H60" s="14">
        <f t="shared" si="12"/>
        <v>0.18842768669099999</v>
      </c>
      <c r="I60" s="41">
        <f t="shared" si="13"/>
        <v>3.1434679999999999</v>
      </c>
      <c r="K60" s="51">
        <v>1000000</v>
      </c>
      <c r="L60" s="20">
        <f t="shared" si="14"/>
        <v>0.18842768669099999</v>
      </c>
      <c r="M60" s="18">
        <f t="shared" si="15"/>
        <v>3.1434679999999999</v>
      </c>
    </row>
    <row r="61" spans="1:13" x14ac:dyDescent="0.45">
      <c r="A61" s="7">
        <v>10000000</v>
      </c>
      <c r="B61" s="6">
        <v>1.71880292892</v>
      </c>
      <c r="C61" s="6">
        <v>3.141886</v>
      </c>
      <c r="D61" s="6">
        <v>1.6875538826000001</v>
      </c>
      <c r="E61" s="6">
        <v>3.1414295999999999</v>
      </c>
      <c r="F61" s="6">
        <v>1.82764005661</v>
      </c>
      <c r="G61" s="6">
        <v>3.1419435999999998</v>
      </c>
      <c r="H61" s="6">
        <f t="shared" si="12"/>
        <v>1.7446656227100001</v>
      </c>
      <c r="I61" s="31">
        <f t="shared" si="13"/>
        <v>3.1417530666666664</v>
      </c>
      <c r="K61" s="47">
        <v>10000000</v>
      </c>
      <c r="L61" s="21">
        <f t="shared" si="14"/>
        <v>1.7446656227100001</v>
      </c>
      <c r="M61" s="6">
        <f t="shared" si="15"/>
        <v>3.1417530666666664</v>
      </c>
    </row>
    <row r="62" spans="1:13" x14ac:dyDescent="0.45">
      <c r="A62" s="2">
        <v>100000000</v>
      </c>
      <c r="B62" s="3">
        <v>16.7726149559</v>
      </c>
      <c r="C62" s="3">
        <v>3.1417384799999999</v>
      </c>
      <c r="D62" s="3">
        <v>16.766164064400002</v>
      </c>
      <c r="E62" s="3">
        <v>3.1414662799999999</v>
      </c>
      <c r="F62" s="3">
        <v>17.087367057800002</v>
      </c>
      <c r="G62" s="3">
        <v>3.1416232800000001</v>
      </c>
      <c r="H62" s="14">
        <f t="shared" si="12"/>
        <v>16.875382026033332</v>
      </c>
      <c r="I62" s="41">
        <f t="shared" si="13"/>
        <v>3.1416093466666672</v>
      </c>
      <c r="K62" s="51">
        <v>100000000</v>
      </c>
      <c r="L62" s="20">
        <f t="shared" si="14"/>
        <v>16.875382026033332</v>
      </c>
      <c r="M62" s="18">
        <f t="shared" si="15"/>
        <v>3.1416093466666672</v>
      </c>
    </row>
    <row r="63" spans="1:13" ht="14.65" thickBot="1" x14ac:dyDescent="0.5">
      <c r="A63" s="33">
        <v>1000000000</v>
      </c>
      <c r="B63" s="22">
        <v>164.76593899700001</v>
      </c>
      <c r="C63" s="22">
        <v>3.141693852</v>
      </c>
      <c r="D63" s="22">
        <v>164.754528999</v>
      </c>
      <c r="E63" s="22">
        <v>3.1416105320000001</v>
      </c>
      <c r="F63" s="22">
        <v>163.17343902600001</v>
      </c>
      <c r="G63" s="22">
        <v>3.1416140800000001</v>
      </c>
      <c r="H63" s="22">
        <f t="shared" si="12"/>
        <v>164.23130234066664</v>
      </c>
      <c r="I63" s="39">
        <f t="shared" si="13"/>
        <v>3.1416394880000005</v>
      </c>
      <c r="K63" s="48">
        <v>1000000000</v>
      </c>
      <c r="L63" s="34">
        <f t="shared" si="14"/>
        <v>164.23130234066664</v>
      </c>
      <c r="M63" s="22">
        <f t="shared" si="15"/>
        <v>3.1416394880000005</v>
      </c>
    </row>
    <row r="64" spans="1:13" ht="14.65" thickBot="1" x14ac:dyDescent="0.5">
      <c r="A64" s="32"/>
      <c r="B64" s="29"/>
      <c r="C64" s="29"/>
      <c r="D64" s="29"/>
      <c r="E64" s="29"/>
      <c r="F64" s="29"/>
      <c r="G64" s="29"/>
      <c r="H64" s="29"/>
      <c r="I64" s="29"/>
      <c r="J64" s="28"/>
      <c r="K64" s="53" t="s">
        <v>15</v>
      </c>
      <c r="L64" s="54">
        <f>AVERAGE(H55:H63)</f>
        <v>20.353010504315893</v>
      </c>
      <c r="M64" s="55">
        <f>AVERAGE(I55:I63)</f>
        <v>3.076874433481481</v>
      </c>
    </row>
    <row r="65" spans="1:13" x14ac:dyDescent="0.45">
      <c r="A65" s="28"/>
      <c r="B65" s="28"/>
      <c r="C65" s="28"/>
      <c r="D65" s="28"/>
      <c r="E65" s="28"/>
      <c r="F65" s="28"/>
      <c r="J65" s="28"/>
      <c r="K65" s="28"/>
      <c r="L65" s="29"/>
      <c r="M65" s="29"/>
    </row>
    <row r="67" spans="1:13" ht="14.65" thickBot="1" x14ac:dyDescent="0.5"/>
    <row r="68" spans="1:13" ht="14.65" thickBot="1" x14ac:dyDescent="0.5">
      <c r="A68" s="63" t="s">
        <v>21</v>
      </c>
      <c r="B68" s="64"/>
      <c r="C68" s="64"/>
      <c r="D68" s="64"/>
      <c r="E68" s="64"/>
      <c r="F68" s="64"/>
      <c r="G68" s="64"/>
      <c r="H68" s="64"/>
      <c r="I68" s="65"/>
    </row>
    <row r="69" spans="1:13" ht="14.65" thickBot="1" x14ac:dyDescent="0.5">
      <c r="A69" s="11" t="s">
        <v>0</v>
      </c>
      <c r="B69" s="13" t="s">
        <v>3</v>
      </c>
      <c r="C69" s="10"/>
      <c r="D69" s="13" t="s">
        <v>4</v>
      </c>
      <c r="E69" s="10"/>
      <c r="F69" s="13" t="s">
        <v>5</v>
      </c>
      <c r="G69" s="10"/>
      <c r="H69" s="13" t="s">
        <v>6</v>
      </c>
      <c r="I69" s="10"/>
      <c r="K69" s="66" t="s">
        <v>37</v>
      </c>
      <c r="L69" s="67"/>
      <c r="M69" s="68"/>
    </row>
    <row r="70" spans="1:13" ht="14.65" thickBot="1" x14ac:dyDescent="0.5">
      <c r="A70" s="12"/>
      <c r="B70" s="1" t="s">
        <v>1</v>
      </c>
      <c r="C70" s="1" t="s">
        <v>2</v>
      </c>
      <c r="D70" s="1" t="s">
        <v>1</v>
      </c>
      <c r="E70" s="1" t="s">
        <v>2</v>
      </c>
      <c r="F70" s="1" t="s">
        <v>1</v>
      </c>
      <c r="G70" s="1" t="s">
        <v>2</v>
      </c>
      <c r="H70" s="11" t="s">
        <v>1</v>
      </c>
      <c r="I70" s="11" t="s">
        <v>2</v>
      </c>
      <c r="K70" s="49" t="s">
        <v>31</v>
      </c>
      <c r="L70" s="50" t="s">
        <v>1</v>
      </c>
      <c r="M70" s="50" t="s">
        <v>32</v>
      </c>
    </row>
    <row r="71" spans="1:13" x14ac:dyDescent="0.45">
      <c r="A71" s="8">
        <v>10</v>
      </c>
      <c r="B71" s="5">
        <v>1.5626907348599998E-2</v>
      </c>
      <c r="C71" s="5">
        <v>2</v>
      </c>
      <c r="D71" s="5">
        <v>3.1253099441500003E-2</v>
      </c>
      <c r="E71" s="5">
        <v>3.6</v>
      </c>
      <c r="F71" s="5">
        <v>2.55358219147E-2</v>
      </c>
      <c r="G71" s="5">
        <v>3.2</v>
      </c>
      <c r="H71" s="5">
        <f t="shared" ref="H71:H79" si="16">AVERAGE(B71,D71,F71)</f>
        <v>2.4138609568266665E-2</v>
      </c>
      <c r="I71" s="40">
        <f t="shared" ref="I71:I79" si="17">AVERAGE(C71,E71,G71)</f>
        <v>2.9333333333333336</v>
      </c>
      <c r="K71" s="46">
        <v>10</v>
      </c>
      <c r="L71" s="19">
        <f t="shared" ref="L71:L79" si="18">H71</f>
        <v>2.4138609568266665E-2</v>
      </c>
      <c r="M71" s="5">
        <f t="shared" ref="M71:M79" si="19">I71</f>
        <v>2.9333333333333336</v>
      </c>
    </row>
    <row r="72" spans="1:13" x14ac:dyDescent="0.45">
      <c r="A72" s="2">
        <v>100</v>
      </c>
      <c r="B72" s="3">
        <v>3.1251192092899997E-2</v>
      </c>
      <c r="C72" s="4">
        <v>3.44</v>
      </c>
      <c r="D72" s="3">
        <v>3.1251192092899997E-2</v>
      </c>
      <c r="E72" s="4">
        <v>2.96</v>
      </c>
      <c r="F72" s="3">
        <v>2.4535179138200001E-2</v>
      </c>
      <c r="G72" s="4">
        <v>3.36</v>
      </c>
      <c r="H72" s="14">
        <f t="shared" si="16"/>
        <v>2.9012521107999997E-2</v>
      </c>
      <c r="I72" s="41">
        <f t="shared" si="17"/>
        <v>3.2533333333333334</v>
      </c>
      <c r="K72" s="51">
        <v>100</v>
      </c>
      <c r="L72" s="20">
        <f t="shared" si="18"/>
        <v>2.9012521107999997E-2</v>
      </c>
      <c r="M72" s="18">
        <f t="shared" si="19"/>
        <v>3.2533333333333334</v>
      </c>
    </row>
    <row r="73" spans="1:13" x14ac:dyDescent="0.45">
      <c r="A73" s="7">
        <v>1000</v>
      </c>
      <c r="B73" s="6">
        <v>3.125E-2</v>
      </c>
      <c r="C73" s="6">
        <v>3.2120000000000002</v>
      </c>
      <c r="D73" s="6">
        <v>3.1251907348599998E-2</v>
      </c>
      <c r="E73" s="6">
        <v>3.1920000000000002</v>
      </c>
      <c r="F73" s="6">
        <v>2.4034023284900001E-2</v>
      </c>
      <c r="G73" s="6">
        <v>3.1</v>
      </c>
      <c r="H73" s="6">
        <f t="shared" si="16"/>
        <v>2.884531021116667E-2</v>
      </c>
      <c r="I73" s="31">
        <f t="shared" si="17"/>
        <v>3.1679999999999997</v>
      </c>
      <c r="K73" s="47">
        <v>1000</v>
      </c>
      <c r="L73" s="21">
        <f t="shared" si="18"/>
        <v>2.884531021116667E-2</v>
      </c>
      <c r="M73" s="6">
        <f t="shared" si="19"/>
        <v>3.1679999999999997</v>
      </c>
    </row>
    <row r="74" spans="1:13" x14ac:dyDescent="0.45">
      <c r="A74" s="2">
        <v>10000</v>
      </c>
      <c r="B74" s="3">
        <v>1.5625E-2</v>
      </c>
      <c r="C74" s="3">
        <v>3.1616</v>
      </c>
      <c r="D74" s="3">
        <v>3.12521457672E-2</v>
      </c>
      <c r="E74" s="3">
        <v>3.0996000000000001</v>
      </c>
      <c r="F74" s="3">
        <v>2.5537014007600001E-2</v>
      </c>
      <c r="G74" s="3">
        <v>3.1459999999999999</v>
      </c>
      <c r="H74" s="14">
        <f t="shared" si="16"/>
        <v>2.4138053258266668E-2</v>
      </c>
      <c r="I74" s="41">
        <f t="shared" si="17"/>
        <v>3.135733333333333</v>
      </c>
      <c r="K74" s="51">
        <v>10000</v>
      </c>
      <c r="L74" s="20">
        <f t="shared" si="18"/>
        <v>2.4138053258266668E-2</v>
      </c>
      <c r="M74" s="18">
        <f t="shared" si="19"/>
        <v>3.135733333333333</v>
      </c>
    </row>
    <row r="75" spans="1:13" x14ac:dyDescent="0.45">
      <c r="A75" s="7">
        <v>100000</v>
      </c>
      <c r="B75" s="6">
        <v>3.1250953674300003E-2</v>
      </c>
      <c r="C75" s="6">
        <v>3.13748</v>
      </c>
      <c r="D75" s="6">
        <v>4.6874046325699997E-2</v>
      </c>
      <c r="E75" s="6">
        <v>3.1416400000000002</v>
      </c>
      <c r="F75" s="6">
        <v>3.9554834365799998E-2</v>
      </c>
      <c r="G75" s="6">
        <v>3.14276</v>
      </c>
      <c r="H75" s="6">
        <f t="shared" si="16"/>
        <v>3.9226611455266666E-2</v>
      </c>
      <c r="I75" s="31">
        <f t="shared" si="17"/>
        <v>3.1406266666666673</v>
      </c>
      <c r="K75" s="47">
        <v>100000</v>
      </c>
      <c r="L75" s="21">
        <f t="shared" si="18"/>
        <v>3.9226611455266666E-2</v>
      </c>
      <c r="M75" s="6">
        <f t="shared" si="19"/>
        <v>3.1406266666666673</v>
      </c>
    </row>
    <row r="76" spans="1:13" x14ac:dyDescent="0.45">
      <c r="A76" s="2">
        <v>1000000</v>
      </c>
      <c r="B76" s="14">
        <v>0.20312786102300001</v>
      </c>
      <c r="C76" s="15">
        <v>3.1393960000000001</v>
      </c>
      <c r="D76" s="3">
        <v>0.187505960464</v>
      </c>
      <c r="E76" s="3">
        <v>3.1424720000000002</v>
      </c>
      <c r="F76" s="3">
        <v>0.18276214599599999</v>
      </c>
      <c r="G76" s="3">
        <v>3.1431960000000001</v>
      </c>
      <c r="H76" s="14">
        <f t="shared" si="16"/>
        <v>0.19113198916100002</v>
      </c>
      <c r="I76" s="41">
        <f t="shared" si="17"/>
        <v>3.1416880000000003</v>
      </c>
      <c r="K76" s="51">
        <v>1000000</v>
      </c>
      <c r="L76" s="20">
        <f t="shared" si="18"/>
        <v>0.19113198916100002</v>
      </c>
      <c r="M76" s="18">
        <f t="shared" si="19"/>
        <v>3.1416880000000003</v>
      </c>
    </row>
    <row r="77" spans="1:13" x14ac:dyDescent="0.45">
      <c r="A77" s="7">
        <v>10000000</v>
      </c>
      <c r="B77" s="3">
        <v>1.6875538826000001</v>
      </c>
      <c r="C77" s="16">
        <v>3.1423432</v>
      </c>
      <c r="D77" s="6">
        <v>1.64067792892</v>
      </c>
      <c r="E77" s="6">
        <v>3.1416924000000002</v>
      </c>
      <c r="F77" s="6">
        <v>1.67542099953</v>
      </c>
      <c r="G77" s="6">
        <v>3.1414412</v>
      </c>
      <c r="H77" s="6">
        <f t="shared" si="16"/>
        <v>1.6678842703500001</v>
      </c>
      <c r="I77" s="31">
        <f t="shared" si="17"/>
        <v>3.1418256000000002</v>
      </c>
      <c r="K77" s="47">
        <v>10000000</v>
      </c>
      <c r="L77" s="21">
        <f t="shared" si="18"/>
        <v>1.6678842703500001</v>
      </c>
      <c r="M77" s="6">
        <f t="shared" si="19"/>
        <v>3.1418256000000002</v>
      </c>
    </row>
    <row r="78" spans="1:13" x14ac:dyDescent="0.45">
      <c r="A78" s="2">
        <v>100000000</v>
      </c>
      <c r="B78" s="6">
        <v>16.109890937799999</v>
      </c>
      <c r="C78" s="6">
        <v>3.1417021200000002</v>
      </c>
      <c r="D78" s="3">
        <v>15.938013076800001</v>
      </c>
      <c r="E78" s="3">
        <v>3.1417470399999998</v>
      </c>
      <c r="F78" s="3">
        <v>16.106893062600001</v>
      </c>
      <c r="G78" s="3">
        <v>3.14174036</v>
      </c>
      <c r="H78" s="14">
        <f t="shared" si="16"/>
        <v>16.051599025733335</v>
      </c>
      <c r="I78" s="41">
        <f t="shared" si="17"/>
        <v>3.14172984</v>
      </c>
      <c r="K78" s="51">
        <v>100000000</v>
      </c>
      <c r="L78" s="20">
        <f t="shared" si="18"/>
        <v>16.051599025733335</v>
      </c>
      <c r="M78" s="18">
        <f t="shared" si="19"/>
        <v>3.14172984</v>
      </c>
    </row>
    <row r="79" spans="1:13" ht="14.65" thickBot="1" x14ac:dyDescent="0.5">
      <c r="A79" s="33">
        <v>1000000000</v>
      </c>
      <c r="B79" s="9">
        <v>154.515718222</v>
      </c>
      <c r="C79" s="9">
        <v>3.141606264</v>
      </c>
      <c r="D79" s="22">
        <v>155.665079117</v>
      </c>
      <c r="E79" s="22">
        <v>3.1415599200000002</v>
      </c>
      <c r="F79" s="22">
        <v>165.71159410499999</v>
      </c>
      <c r="G79" s="22">
        <v>3.1416567240000002</v>
      </c>
      <c r="H79" s="22">
        <f t="shared" si="16"/>
        <v>158.63079714800003</v>
      </c>
      <c r="I79" s="39">
        <f t="shared" si="17"/>
        <v>3.1416076360000003</v>
      </c>
      <c r="K79" s="48">
        <v>1000000000</v>
      </c>
      <c r="L79" s="34">
        <f t="shared" si="18"/>
        <v>158.63079714800003</v>
      </c>
      <c r="M79" s="22">
        <f t="shared" si="19"/>
        <v>3.1416076360000003</v>
      </c>
    </row>
    <row r="80" spans="1:13" ht="14.65" thickBot="1" x14ac:dyDescent="0.5">
      <c r="A80" s="32"/>
      <c r="B80" s="29"/>
      <c r="C80" s="29"/>
      <c r="D80" s="29"/>
      <c r="E80" s="29"/>
      <c r="F80" s="29"/>
      <c r="G80" s="29"/>
      <c r="H80" s="29"/>
      <c r="I80" s="29"/>
      <c r="J80" s="28"/>
      <c r="K80" s="53" t="s">
        <v>15</v>
      </c>
      <c r="L80" s="54">
        <f>AVERAGE(H71:H79)</f>
        <v>19.63186372653837</v>
      </c>
      <c r="M80" s="55">
        <f>AVERAGE(I71:I79)</f>
        <v>3.1330975269629628</v>
      </c>
    </row>
    <row r="81" spans="1:15" x14ac:dyDescent="0.45">
      <c r="A81" s="28"/>
      <c r="B81" s="28"/>
      <c r="C81" s="28"/>
      <c r="D81" s="28"/>
      <c r="E81" s="28"/>
      <c r="F81" s="28"/>
      <c r="J81" s="28"/>
      <c r="K81" s="28"/>
      <c r="L81" s="29"/>
      <c r="M81" s="29"/>
    </row>
    <row r="83" spans="1:15" ht="14.65" thickBot="1" x14ac:dyDescent="0.5"/>
    <row r="84" spans="1:15" ht="14.65" thickBot="1" x14ac:dyDescent="0.5">
      <c r="A84" s="63" t="s">
        <v>22</v>
      </c>
      <c r="B84" s="64"/>
      <c r="C84" s="64"/>
      <c r="D84" s="64"/>
      <c r="E84" s="64"/>
      <c r="F84" s="64"/>
      <c r="G84" s="64"/>
      <c r="H84" s="64"/>
      <c r="I84" s="65"/>
    </row>
    <row r="85" spans="1:15" ht="14.65" thickBot="1" x14ac:dyDescent="0.5">
      <c r="A85" s="11" t="s">
        <v>0</v>
      </c>
      <c r="B85" s="13" t="s">
        <v>3</v>
      </c>
      <c r="C85" s="10"/>
      <c r="D85" s="13" t="s">
        <v>4</v>
      </c>
      <c r="E85" s="10"/>
      <c r="F85" s="13" t="s">
        <v>5</v>
      </c>
      <c r="G85" s="10"/>
      <c r="H85" s="13" t="s">
        <v>6</v>
      </c>
      <c r="I85" s="10"/>
      <c r="K85" s="66" t="s">
        <v>38</v>
      </c>
      <c r="L85" s="67"/>
      <c r="M85" s="68"/>
    </row>
    <row r="86" spans="1:15" ht="14.65" thickBot="1" x14ac:dyDescent="0.5">
      <c r="A86" s="12"/>
      <c r="B86" s="1" t="s">
        <v>1</v>
      </c>
      <c r="C86" s="1" t="s">
        <v>2</v>
      </c>
      <c r="D86" s="1" t="s">
        <v>1</v>
      </c>
      <c r="E86" s="1" t="s">
        <v>2</v>
      </c>
      <c r="F86" s="1" t="s">
        <v>1</v>
      </c>
      <c r="G86" s="1" t="s">
        <v>2</v>
      </c>
      <c r="H86" s="11" t="s">
        <v>1</v>
      </c>
      <c r="I86" s="11" t="s">
        <v>2</v>
      </c>
      <c r="K86" s="49" t="s">
        <v>31</v>
      </c>
      <c r="L86" s="50" t="s">
        <v>1</v>
      </c>
      <c r="M86" s="50" t="s">
        <v>32</v>
      </c>
    </row>
    <row r="87" spans="1:15" x14ac:dyDescent="0.45">
      <c r="A87" s="8">
        <v>10</v>
      </c>
      <c r="B87" s="5">
        <v>3.1253099441500003E-2</v>
      </c>
      <c r="C87" s="5">
        <v>2.4</v>
      </c>
      <c r="D87" s="17">
        <v>3.1250953674300003E-2</v>
      </c>
      <c r="E87" s="5">
        <v>1.6</v>
      </c>
      <c r="F87" s="5">
        <v>2.8038978576699999E-2</v>
      </c>
      <c r="G87" s="5">
        <v>2</v>
      </c>
      <c r="H87" s="5">
        <f t="shared" ref="H87:H95" si="20">AVERAGE(B87,D87,F87)</f>
        <v>3.0181010564166669E-2</v>
      </c>
      <c r="I87" s="40">
        <f t="shared" ref="I87:I95" si="21">AVERAGE(C87,E87,G87)</f>
        <v>2</v>
      </c>
      <c r="K87" s="46">
        <v>10</v>
      </c>
      <c r="L87" s="19">
        <f t="shared" ref="L87:L95" si="22">H87</f>
        <v>3.0181010564166669E-2</v>
      </c>
      <c r="M87" s="5">
        <f t="shared" ref="M87:M95" si="23">I87</f>
        <v>2</v>
      </c>
    </row>
    <row r="88" spans="1:15" x14ac:dyDescent="0.45">
      <c r="A88" s="2">
        <v>100</v>
      </c>
      <c r="B88" s="3">
        <v>3.1251907348599998E-2</v>
      </c>
      <c r="C88" s="4">
        <v>3.08</v>
      </c>
      <c r="D88" s="3">
        <v>3.125E-2</v>
      </c>
      <c r="E88" s="4">
        <v>2.88</v>
      </c>
      <c r="F88" s="3">
        <v>2.7040004730200001E-2</v>
      </c>
      <c r="G88" s="4">
        <v>3.24</v>
      </c>
      <c r="H88" s="14">
        <f t="shared" si="20"/>
        <v>2.9847304026266671E-2</v>
      </c>
      <c r="I88" s="41">
        <f t="shared" si="21"/>
        <v>3.0666666666666664</v>
      </c>
      <c r="K88" s="51">
        <v>100</v>
      </c>
      <c r="L88" s="20">
        <f t="shared" si="22"/>
        <v>2.9847304026266671E-2</v>
      </c>
      <c r="M88" s="18">
        <f t="shared" si="23"/>
        <v>3.0666666666666664</v>
      </c>
    </row>
    <row r="89" spans="1:15" x14ac:dyDescent="0.45">
      <c r="A89" s="7">
        <v>1000</v>
      </c>
      <c r="B89" s="6">
        <v>3.125E-2</v>
      </c>
      <c r="C89" s="6">
        <v>3.056</v>
      </c>
      <c r="D89" s="6">
        <v>3.1251907348599998E-2</v>
      </c>
      <c r="E89" s="6">
        <v>3.06</v>
      </c>
      <c r="F89" s="6">
        <v>2.7538776397699999E-2</v>
      </c>
      <c r="G89" s="6">
        <v>3.08</v>
      </c>
      <c r="H89" s="6">
        <f t="shared" si="20"/>
        <v>3.0013561248766668E-2</v>
      </c>
      <c r="I89" s="31">
        <f t="shared" si="21"/>
        <v>3.0653333333333332</v>
      </c>
      <c r="K89" s="47">
        <v>1000</v>
      </c>
      <c r="L89" s="21">
        <f t="shared" si="22"/>
        <v>3.0013561248766668E-2</v>
      </c>
      <c r="M89" s="6">
        <f t="shared" si="23"/>
        <v>3.0653333333333332</v>
      </c>
    </row>
    <row r="90" spans="1:15" x14ac:dyDescent="0.45">
      <c r="A90" s="2">
        <v>10000</v>
      </c>
      <c r="B90" s="3">
        <v>3.125E-2</v>
      </c>
      <c r="C90" s="3">
        <v>3.1332</v>
      </c>
      <c r="D90" s="3">
        <v>3.1250953674300003E-2</v>
      </c>
      <c r="E90" s="3">
        <v>3.1396000000000002</v>
      </c>
      <c r="F90" s="3">
        <v>2.8040885925300001E-2</v>
      </c>
      <c r="G90" s="3">
        <v>3.1568000000000001</v>
      </c>
      <c r="H90" s="14">
        <f t="shared" si="20"/>
        <v>3.018061319986667E-2</v>
      </c>
      <c r="I90" s="41">
        <f t="shared" si="21"/>
        <v>3.1432000000000002</v>
      </c>
      <c r="K90" s="51">
        <v>10000</v>
      </c>
      <c r="L90" s="20">
        <f t="shared" si="22"/>
        <v>3.018061319986667E-2</v>
      </c>
      <c r="M90" s="18">
        <f t="shared" si="23"/>
        <v>3.1432000000000002</v>
      </c>
    </row>
    <row r="91" spans="1:15" x14ac:dyDescent="0.45">
      <c r="A91" s="7">
        <v>100000</v>
      </c>
      <c r="B91" s="6">
        <v>3.1250953674300003E-2</v>
      </c>
      <c r="C91" s="6">
        <v>3.1353599999999999</v>
      </c>
      <c r="D91" s="6">
        <v>4.6875E-2</v>
      </c>
      <c r="E91" s="6">
        <v>3.1470400000000001</v>
      </c>
      <c r="F91" s="6">
        <v>4.2060852050799999E-2</v>
      </c>
      <c r="G91" s="6">
        <v>3.141</v>
      </c>
      <c r="H91" s="6">
        <f t="shared" si="20"/>
        <v>4.0062268575033332E-2</v>
      </c>
      <c r="I91" s="31">
        <f t="shared" si="21"/>
        <v>3.1411333333333338</v>
      </c>
      <c r="K91" s="47">
        <v>100000</v>
      </c>
      <c r="L91" s="21">
        <f t="shared" si="22"/>
        <v>4.0062268575033332E-2</v>
      </c>
      <c r="M91" s="6">
        <f t="shared" si="23"/>
        <v>3.1411333333333338</v>
      </c>
    </row>
    <row r="92" spans="1:15" x14ac:dyDescent="0.45">
      <c r="A92" s="2">
        <v>1000000</v>
      </c>
      <c r="B92" s="3">
        <v>0.17188000679000001</v>
      </c>
      <c r="C92" s="3">
        <v>3.1408040000000002</v>
      </c>
      <c r="D92" s="3">
        <v>0.17188000679000001</v>
      </c>
      <c r="E92" s="3">
        <v>3.1435240000000002</v>
      </c>
      <c r="F92" s="3">
        <v>0.188771009445</v>
      </c>
      <c r="G92" s="3">
        <v>3.144428</v>
      </c>
      <c r="H92" s="14">
        <f t="shared" si="20"/>
        <v>0.17751034100833332</v>
      </c>
      <c r="I92" s="41">
        <f t="shared" si="21"/>
        <v>3.1429186666666666</v>
      </c>
      <c r="K92" s="51">
        <v>1000000</v>
      </c>
      <c r="L92" s="20">
        <f t="shared" si="22"/>
        <v>0.17751034100833332</v>
      </c>
      <c r="M92" s="18">
        <f t="shared" si="23"/>
        <v>3.1429186666666666</v>
      </c>
    </row>
    <row r="93" spans="1:15" x14ac:dyDescent="0.45">
      <c r="A93" s="7">
        <v>10000000</v>
      </c>
      <c r="B93" s="6">
        <v>1.6094250679</v>
      </c>
      <c r="C93" s="6">
        <v>3.1411671999999999</v>
      </c>
      <c r="D93" s="6">
        <v>1.6094250679</v>
      </c>
      <c r="E93" s="6">
        <v>3.1427991999999998</v>
      </c>
      <c r="F93" s="6">
        <v>1.65789103508</v>
      </c>
      <c r="G93" s="6">
        <v>3.1417644</v>
      </c>
      <c r="H93" s="6">
        <f t="shared" si="20"/>
        <v>1.6255803902933332</v>
      </c>
      <c r="I93" s="31">
        <f t="shared" si="21"/>
        <v>3.1419102666666667</v>
      </c>
      <c r="K93" s="47">
        <v>10000000</v>
      </c>
      <c r="L93" s="21">
        <f t="shared" si="22"/>
        <v>1.6255803902933332</v>
      </c>
      <c r="M93" s="6">
        <f t="shared" si="23"/>
        <v>3.1419102666666667</v>
      </c>
      <c r="N93" s="28"/>
      <c r="O93" s="28"/>
    </row>
    <row r="94" spans="1:15" x14ac:dyDescent="0.45">
      <c r="A94" s="2">
        <v>100000000</v>
      </c>
      <c r="B94" s="3">
        <v>15.2297279835</v>
      </c>
      <c r="C94" s="3">
        <v>3.1415854799999998</v>
      </c>
      <c r="D94" s="3">
        <v>15.391119957000001</v>
      </c>
      <c r="E94" s="3">
        <v>3.14168592</v>
      </c>
      <c r="F94" s="3">
        <v>15.6806340218</v>
      </c>
      <c r="G94" s="3">
        <v>3.14138684</v>
      </c>
      <c r="H94" s="14">
        <f t="shared" si="20"/>
        <v>15.433827320766667</v>
      </c>
      <c r="I94" s="41">
        <f t="shared" si="21"/>
        <v>3.1415527466666666</v>
      </c>
      <c r="K94" s="51">
        <v>100000000</v>
      </c>
      <c r="L94" s="20">
        <f t="shared" si="22"/>
        <v>15.433827320766667</v>
      </c>
      <c r="M94" s="18">
        <f t="shared" si="23"/>
        <v>3.1415527466666666</v>
      </c>
      <c r="N94" s="28"/>
      <c r="O94" s="28"/>
    </row>
    <row r="95" spans="1:15" ht="14.65" thickBot="1" x14ac:dyDescent="0.5">
      <c r="A95" s="33">
        <v>1000000000</v>
      </c>
      <c r="B95" s="22">
        <v>150.62312817599999</v>
      </c>
      <c r="C95" s="22">
        <v>3.1414817159999999</v>
      </c>
      <c r="D95" s="22">
        <v>155.08609509499999</v>
      </c>
      <c r="E95" s="22">
        <v>3.1415297839999998</v>
      </c>
      <c r="F95" s="22">
        <v>161.82474303199999</v>
      </c>
      <c r="G95" s="22">
        <v>3.1416119839999999</v>
      </c>
      <c r="H95" s="22">
        <f t="shared" si="20"/>
        <v>155.8446554343333</v>
      </c>
      <c r="I95" s="39">
        <f t="shared" si="21"/>
        <v>3.1415411613333331</v>
      </c>
      <c r="K95" s="48">
        <v>1000000000</v>
      </c>
      <c r="L95" s="34">
        <f t="shared" si="22"/>
        <v>155.8446554343333</v>
      </c>
      <c r="M95" s="22">
        <f t="shared" si="23"/>
        <v>3.1415411613333331</v>
      </c>
    </row>
    <row r="96" spans="1:15" ht="14.65" thickBot="1" x14ac:dyDescent="0.5">
      <c r="A96" s="32"/>
      <c r="B96" s="29"/>
      <c r="C96" s="29"/>
      <c r="D96" s="29"/>
      <c r="E96" s="29"/>
      <c r="F96" s="29"/>
      <c r="G96" s="29"/>
      <c r="H96" s="29"/>
      <c r="I96" s="29"/>
      <c r="J96" s="28"/>
      <c r="K96" s="53" t="s">
        <v>15</v>
      </c>
      <c r="L96" s="54">
        <f>AVERAGE(H87:H95)</f>
        <v>19.249095360446191</v>
      </c>
      <c r="M96" s="55">
        <f>AVERAGE(I87:I95)</f>
        <v>2.9982506860740741</v>
      </c>
    </row>
    <row r="97" spans="1:13" x14ac:dyDescent="0.45">
      <c r="A97" s="28"/>
      <c r="B97" s="28"/>
      <c r="C97" s="28"/>
      <c r="D97" s="28"/>
      <c r="E97" s="28"/>
      <c r="F97" s="28"/>
      <c r="J97" s="28"/>
      <c r="K97" s="28"/>
      <c r="L97" s="29"/>
      <c r="M97" s="29"/>
    </row>
    <row r="99" spans="1:13" ht="14.65" thickBot="1" x14ac:dyDescent="0.5"/>
    <row r="100" spans="1:13" ht="14.65" thickBot="1" x14ac:dyDescent="0.5">
      <c r="A100" s="63" t="s">
        <v>23</v>
      </c>
      <c r="B100" s="64"/>
      <c r="C100" s="64"/>
      <c r="D100" s="64"/>
      <c r="E100" s="64"/>
      <c r="F100" s="64"/>
      <c r="G100" s="64"/>
      <c r="H100" s="64"/>
      <c r="I100" s="65"/>
    </row>
    <row r="101" spans="1:13" ht="14.65" thickBot="1" x14ac:dyDescent="0.5">
      <c r="A101" s="11" t="s">
        <v>0</v>
      </c>
      <c r="B101" s="13" t="s">
        <v>3</v>
      </c>
      <c r="C101" s="10"/>
      <c r="D101" s="13" t="s">
        <v>4</v>
      </c>
      <c r="E101" s="10"/>
      <c r="F101" s="13" t="s">
        <v>5</v>
      </c>
      <c r="G101" s="10"/>
      <c r="H101" s="13" t="s">
        <v>6</v>
      </c>
      <c r="I101" s="10"/>
      <c r="K101" s="66" t="s">
        <v>39</v>
      </c>
      <c r="L101" s="67"/>
      <c r="M101" s="68"/>
    </row>
    <row r="102" spans="1:13" ht="14.65" thickBot="1" x14ac:dyDescent="0.5">
      <c r="A102" s="12"/>
      <c r="B102" s="1" t="s">
        <v>1</v>
      </c>
      <c r="C102" s="1" t="s">
        <v>2</v>
      </c>
      <c r="D102" s="1" t="s">
        <v>1</v>
      </c>
      <c r="E102" s="1" t="s">
        <v>2</v>
      </c>
      <c r="F102" s="1" t="s">
        <v>1</v>
      </c>
      <c r="G102" s="1" t="s">
        <v>2</v>
      </c>
      <c r="H102" s="11" t="s">
        <v>1</v>
      </c>
      <c r="I102" s="11" t="s">
        <v>2</v>
      </c>
      <c r="K102" s="49" t="s">
        <v>31</v>
      </c>
      <c r="L102" s="50" t="s">
        <v>1</v>
      </c>
      <c r="M102" s="50" t="s">
        <v>32</v>
      </c>
    </row>
    <row r="103" spans="1:13" x14ac:dyDescent="0.45">
      <c r="A103" s="8">
        <v>10</v>
      </c>
      <c r="B103" s="5">
        <v>6.2503099441499996E-2</v>
      </c>
      <c r="C103" s="5">
        <v>2.4</v>
      </c>
      <c r="D103" s="5">
        <v>3.1250953674300003E-2</v>
      </c>
      <c r="E103" s="5">
        <v>2</v>
      </c>
      <c r="F103" s="5">
        <v>3.1251192092899997E-2</v>
      </c>
      <c r="G103" s="5">
        <v>2</v>
      </c>
      <c r="H103" s="5">
        <f t="shared" ref="H103:H111" si="24">AVERAGE(B103,D103,F103)</f>
        <v>4.1668415069566665E-2</v>
      </c>
      <c r="I103" s="40">
        <f t="shared" ref="I103:I111" si="25">AVERAGE(C103,E103,G103)</f>
        <v>2.1333333333333333</v>
      </c>
      <c r="K103" s="46">
        <v>10</v>
      </c>
      <c r="L103" s="19">
        <f t="shared" ref="L103:L111" si="26">H103</f>
        <v>4.1668415069566665E-2</v>
      </c>
      <c r="M103" s="5">
        <f t="shared" ref="M103:M111" si="27">I103</f>
        <v>2.1333333333333333</v>
      </c>
    </row>
    <row r="104" spans="1:13" x14ac:dyDescent="0.45">
      <c r="A104" s="2">
        <v>100</v>
      </c>
      <c r="B104" s="3">
        <v>3.1252861022900001E-2</v>
      </c>
      <c r="C104" s="4">
        <v>3.12</v>
      </c>
      <c r="D104" s="3">
        <v>3.1251907348599998E-2</v>
      </c>
      <c r="E104" s="4">
        <v>3.16</v>
      </c>
      <c r="F104" s="3">
        <v>3.125E-2</v>
      </c>
      <c r="G104" s="4">
        <v>3.2</v>
      </c>
      <c r="H104" s="14">
        <f t="shared" si="24"/>
        <v>3.1251589457166669E-2</v>
      </c>
      <c r="I104" s="41">
        <f t="shared" si="25"/>
        <v>3.16</v>
      </c>
      <c r="K104" s="51">
        <v>100</v>
      </c>
      <c r="L104" s="20">
        <f t="shared" si="26"/>
        <v>3.1251589457166669E-2</v>
      </c>
      <c r="M104" s="18">
        <f t="shared" si="27"/>
        <v>3.16</v>
      </c>
    </row>
    <row r="105" spans="1:13" x14ac:dyDescent="0.45">
      <c r="A105" s="7">
        <v>1000</v>
      </c>
      <c r="B105" s="6">
        <v>3.1250953674300003E-2</v>
      </c>
      <c r="C105" s="6">
        <v>3.0720000000000001</v>
      </c>
      <c r="D105" s="6">
        <v>3.1251192092899997E-2</v>
      </c>
      <c r="E105" s="6">
        <v>3.14</v>
      </c>
      <c r="F105" s="6">
        <v>3.1251907348599998E-2</v>
      </c>
      <c r="G105" s="6">
        <v>3.0640000000000001</v>
      </c>
      <c r="H105" s="6">
        <f t="shared" si="24"/>
        <v>3.1251351038600002E-2</v>
      </c>
      <c r="I105" s="31">
        <f t="shared" si="25"/>
        <v>3.0920000000000001</v>
      </c>
      <c r="K105" s="47">
        <v>1000</v>
      </c>
      <c r="L105" s="21">
        <f t="shared" si="26"/>
        <v>3.1251351038600002E-2</v>
      </c>
      <c r="M105" s="6">
        <f t="shared" si="27"/>
        <v>3.0920000000000001</v>
      </c>
    </row>
    <row r="106" spans="1:13" x14ac:dyDescent="0.45">
      <c r="A106" s="2">
        <v>10000</v>
      </c>
      <c r="B106" s="3">
        <v>3.1250953674300003E-2</v>
      </c>
      <c r="C106" s="3">
        <v>3.1364000000000001</v>
      </c>
      <c r="D106" s="3">
        <v>3.1250953674300003E-2</v>
      </c>
      <c r="E106" s="3">
        <v>3.1288</v>
      </c>
      <c r="F106" s="3">
        <v>3.1251907348599998E-2</v>
      </c>
      <c r="G106" s="3">
        <v>3.1328</v>
      </c>
      <c r="H106" s="14">
        <f t="shared" si="24"/>
        <v>3.1251271565733339E-2</v>
      </c>
      <c r="I106" s="41">
        <f t="shared" si="25"/>
        <v>3.1326666666666667</v>
      </c>
      <c r="K106" s="51">
        <v>10000</v>
      </c>
      <c r="L106" s="20">
        <f t="shared" si="26"/>
        <v>3.1251271565733339E-2</v>
      </c>
      <c r="M106" s="18">
        <f t="shared" si="27"/>
        <v>3.1326666666666667</v>
      </c>
    </row>
    <row r="107" spans="1:13" x14ac:dyDescent="0.45">
      <c r="A107" s="7">
        <v>100000</v>
      </c>
      <c r="B107" s="6">
        <v>4.6876907348599998E-2</v>
      </c>
      <c r="C107" s="6">
        <v>3.1355200000000001</v>
      </c>
      <c r="D107" s="6">
        <v>4.6875953674300003E-2</v>
      </c>
      <c r="E107" s="6">
        <v>3.13788</v>
      </c>
      <c r="F107" s="6">
        <v>4.6876907348599998E-2</v>
      </c>
      <c r="G107" s="6">
        <v>3.1432799999999999</v>
      </c>
      <c r="H107" s="6">
        <f t="shared" si="24"/>
        <v>4.6876589457166669E-2</v>
      </c>
      <c r="I107" s="31">
        <f t="shared" si="25"/>
        <v>3.1388933333333333</v>
      </c>
      <c r="K107" s="47">
        <v>100000</v>
      </c>
      <c r="L107" s="21">
        <f t="shared" si="26"/>
        <v>4.6876589457166669E-2</v>
      </c>
      <c r="M107" s="6">
        <f t="shared" si="27"/>
        <v>3.1388933333333333</v>
      </c>
    </row>
    <row r="108" spans="1:13" x14ac:dyDescent="0.45">
      <c r="A108" s="2">
        <v>1000000</v>
      </c>
      <c r="B108" s="3">
        <v>0.18750500679000001</v>
      </c>
      <c r="C108" s="3">
        <v>3.1432760000000002</v>
      </c>
      <c r="D108" s="3">
        <v>0.187505960464</v>
      </c>
      <c r="E108" s="3">
        <v>3.1421960000000002</v>
      </c>
      <c r="F108" s="3">
        <v>0.203130960464</v>
      </c>
      <c r="G108" s="3">
        <v>3.1397560000000002</v>
      </c>
      <c r="H108" s="14">
        <f t="shared" si="24"/>
        <v>0.19271397590600001</v>
      </c>
      <c r="I108" s="41">
        <f t="shared" si="25"/>
        <v>3.141742666666667</v>
      </c>
      <c r="K108" s="51">
        <v>1000000</v>
      </c>
      <c r="L108" s="20">
        <f t="shared" si="26"/>
        <v>0.19271397590600001</v>
      </c>
      <c r="M108" s="18">
        <f t="shared" si="27"/>
        <v>3.141742666666667</v>
      </c>
    </row>
    <row r="109" spans="1:13" x14ac:dyDescent="0.45">
      <c r="A109" s="7">
        <v>10000000</v>
      </c>
      <c r="B109" s="6">
        <v>1.51567292213</v>
      </c>
      <c r="C109" s="6">
        <v>3.1413739999999999</v>
      </c>
      <c r="D109" s="6">
        <v>1.53130102158</v>
      </c>
      <c r="E109" s="6">
        <v>3.1420588</v>
      </c>
      <c r="F109" s="6">
        <v>1.67192792892</v>
      </c>
      <c r="G109" s="6">
        <v>3.1417896000000001</v>
      </c>
      <c r="H109" s="6">
        <f t="shared" si="24"/>
        <v>1.5729672908766668</v>
      </c>
      <c r="I109" s="31">
        <f t="shared" si="25"/>
        <v>3.1417407999999996</v>
      </c>
      <c r="K109" s="47">
        <v>10000000</v>
      </c>
      <c r="L109" s="21">
        <f t="shared" si="26"/>
        <v>1.5729672908766668</v>
      </c>
      <c r="M109" s="6">
        <f t="shared" si="27"/>
        <v>3.1417407999999996</v>
      </c>
    </row>
    <row r="110" spans="1:13" x14ac:dyDescent="0.45">
      <c r="A110" s="2">
        <v>100000000</v>
      </c>
      <c r="B110" s="3">
        <v>14.689863920200001</v>
      </c>
      <c r="C110" s="3">
        <v>3.1417953199999999</v>
      </c>
      <c r="D110" s="3">
        <v>14.8038539886</v>
      </c>
      <c r="E110" s="3">
        <v>3.1415050799999999</v>
      </c>
      <c r="F110" s="3">
        <v>15.5942511559</v>
      </c>
      <c r="G110" s="3">
        <v>3.1415950399999999</v>
      </c>
      <c r="H110" s="14">
        <f t="shared" si="24"/>
        <v>15.029323021566668</v>
      </c>
      <c r="I110" s="41">
        <f t="shared" si="25"/>
        <v>3.1416318133333334</v>
      </c>
      <c r="K110" s="51">
        <v>100000000</v>
      </c>
      <c r="L110" s="20">
        <f t="shared" si="26"/>
        <v>15.029323021566668</v>
      </c>
      <c r="M110" s="18">
        <f t="shared" si="27"/>
        <v>3.1416318133333334</v>
      </c>
    </row>
    <row r="111" spans="1:13" ht="14.65" thickBot="1" x14ac:dyDescent="0.5">
      <c r="A111" s="33">
        <v>1000000000</v>
      </c>
      <c r="B111" s="22">
        <v>149.57770586000001</v>
      </c>
      <c r="C111" s="22">
        <v>3.1416181120000002</v>
      </c>
      <c r="D111" s="22">
        <v>147.96894884100001</v>
      </c>
      <c r="E111" s="22">
        <v>3.1415193160000001</v>
      </c>
      <c r="F111" s="22">
        <v>158.57298707999999</v>
      </c>
      <c r="G111" s="22">
        <v>3.1416143239999998</v>
      </c>
      <c r="H111" s="22">
        <f t="shared" si="24"/>
        <v>152.03988059366668</v>
      </c>
      <c r="I111" s="39">
        <f t="shared" si="25"/>
        <v>3.1415839173333331</v>
      </c>
      <c r="K111" s="48">
        <v>1000000000</v>
      </c>
      <c r="L111" s="34">
        <f t="shared" si="26"/>
        <v>152.03988059366668</v>
      </c>
      <c r="M111" s="22">
        <f t="shared" si="27"/>
        <v>3.1415839173333331</v>
      </c>
    </row>
    <row r="112" spans="1:13" ht="14.65" thickBot="1" x14ac:dyDescent="0.5">
      <c r="A112" s="32"/>
      <c r="B112" s="29"/>
      <c r="C112" s="29"/>
      <c r="D112" s="29"/>
      <c r="E112" s="29"/>
      <c r="F112" s="29"/>
      <c r="G112" s="29"/>
      <c r="H112" s="29"/>
      <c r="I112" s="29"/>
      <c r="J112" s="28"/>
      <c r="K112" s="53" t="s">
        <v>15</v>
      </c>
      <c r="L112" s="54">
        <f>AVERAGE(H103:H111)</f>
        <v>18.779687122067138</v>
      </c>
      <c r="M112" s="55">
        <f>AVERAGE(I103:I111)</f>
        <v>3.0248436145185185</v>
      </c>
    </row>
    <row r="113" spans="1:13" x14ac:dyDescent="0.45">
      <c r="A113" s="28"/>
      <c r="B113" s="28"/>
      <c r="C113" s="28"/>
      <c r="D113" s="28"/>
      <c r="E113" s="28"/>
      <c r="F113" s="28"/>
      <c r="J113" s="28"/>
      <c r="K113" s="28"/>
      <c r="L113" s="29"/>
      <c r="M113" s="29"/>
    </row>
    <row r="115" spans="1:13" ht="14.65" thickBot="1" x14ac:dyDescent="0.5"/>
    <row r="116" spans="1:13" ht="14.65" thickBot="1" x14ac:dyDescent="0.5">
      <c r="A116" s="63" t="s">
        <v>24</v>
      </c>
      <c r="B116" s="64"/>
      <c r="C116" s="64"/>
      <c r="D116" s="64"/>
      <c r="E116" s="64"/>
      <c r="F116" s="64"/>
      <c r="G116" s="64"/>
      <c r="H116" s="64"/>
      <c r="I116" s="65"/>
    </row>
    <row r="117" spans="1:13" ht="14.65" thickBot="1" x14ac:dyDescent="0.5">
      <c r="A117" s="11" t="s">
        <v>0</v>
      </c>
      <c r="B117" s="13" t="s">
        <v>3</v>
      </c>
      <c r="C117" s="10"/>
      <c r="D117" s="13" t="s">
        <v>4</v>
      </c>
      <c r="E117" s="10"/>
      <c r="F117" s="13" t="s">
        <v>5</v>
      </c>
      <c r="G117" s="10"/>
      <c r="H117" s="13" t="s">
        <v>6</v>
      </c>
      <c r="I117" s="10"/>
      <c r="K117" s="66" t="s">
        <v>40</v>
      </c>
      <c r="L117" s="67"/>
      <c r="M117" s="68"/>
    </row>
    <row r="118" spans="1:13" ht="14.65" thickBot="1" x14ac:dyDescent="0.5">
      <c r="A118" s="12"/>
      <c r="B118" s="1" t="s">
        <v>1</v>
      </c>
      <c r="C118" s="1" t="s">
        <v>2</v>
      </c>
      <c r="D118" s="1" t="s">
        <v>1</v>
      </c>
      <c r="E118" s="1" t="s">
        <v>2</v>
      </c>
      <c r="F118" s="1" t="s">
        <v>1</v>
      </c>
      <c r="G118" s="1" t="s">
        <v>2</v>
      </c>
      <c r="H118" s="11" t="s">
        <v>1</v>
      </c>
      <c r="I118" s="11" t="s">
        <v>2</v>
      </c>
      <c r="K118" s="49" t="s">
        <v>31</v>
      </c>
      <c r="L118" s="50" t="s">
        <v>1</v>
      </c>
      <c r="M118" s="50" t="s">
        <v>32</v>
      </c>
    </row>
    <row r="119" spans="1:13" x14ac:dyDescent="0.45">
      <c r="A119" s="8">
        <v>10</v>
      </c>
      <c r="B119" s="5">
        <v>3.1252861022900001E-2</v>
      </c>
      <c r="C119" s="5">
        <v>2</v>
      </c>
      <c r="D119" s="5">
        <v>3.1251907348599998E-2</v>
      </c>
      <c r="E119" s="5">
        <v>0.8</v>
      </c>
      <c r="F119" s="5">
        <v>3.1250953674300003E-2</v>
      </c>
      <c r="G119" s="5">
        <v>2.4</v>
      </c>
      <c r="H119" s="5">
        <f t="shared" ref="H119:H127" si="28">AVERAGE(B119,D119,F119)</f>
        <v>3.1251907348599998E-2</v>
      </c>
      <c r="I119" s="40">
        <f t="shared" ref="I119:I127" si="29">AVERAGE(C119,E119,G119)</f>
        <v>1.7333333333333332</v>
      </c>
      <c r="K119" s="46">
        <v>10</v>
      </c>
      <c r="L119" s="19">
        <f t="shared" ref="L119:L126" si="30">H119</f>
        <v>3.1251907348599998E-2</v>
      </c>
      <c r="M119" s="5">
        <f t="shared" ref="M119:M127" si="31">I119</f>
        <v>1.7333333333333332</v>
      </c>
    </row>
    <row r="120" spans="1:13" x14ac:dyDescent="0.45">
      <c r="A120" s="2">
        <v>100</v>
      </c>
      <c r="B120" s="3">
        <v>3.125E-2</v>
      </c>
      <c r="C120" s="4">
        <v>2.92</v>
      </c>
      <c r="D120" s="3">
        <v>3.1249046325700001E-2</v>
      </c>
      <c r="E120" s="4">
        <v>2.88</v>
      </c>
      <c r="F120" s="3">
        <v>3.1250953674300003E-2</v>
      </c>
      <c r="G120" s="4">
        <v>3</v>
      </c>
      <c r="H120" s="14">
        <f t="shared" si="28"/>
        <v>3.125E-2</v>
      </c>
      <c r="I120" s="41">
        <f t="shared" si="29"/>
        <v>2.9333333333333336</v>
      </c>
      <c r="K120" s="51">
        <v>100</v>
      </c>
      <c r="L120" s="20">
        <f t="shared" si="30"/>
        <v>3.125E-2</v>
      </c>
      <c r="M120" s="18">
        <f t="shared" si="31"/>
        <v>2.9333333333333336</v>
      </c>
    </row>
    <row r="121" spans="1:13" x14ac:dyDescent="0.45">
      <c r="A121" s="7">
        <v>1000</v>
      </c>
      <c r="B121" s="6">
        <v>3.1250953674300003E-2</v>
      </c>
      <c r="C121" s="6">
        <v>3.1840000000000002</v>
      </c>
      <c r="D121" s="6">
        <v>3.1250953674300003E-2</v>
      </c>
      <c r="E121" s="6">
        <v>3.1520000000000001</v>
      </c>
      <c r="F121" s="6">
        <v>3.1250953674300003E-2</v>
      </c>
      <c r="G121" s="6">
        <v>3.1640000000000001</v>
      </c>
      <c r="H121" s="6">
        <f t="shared" si="28"/>
        <v>3.1250953674300003E-2</v>
      </c>
      <c r="I121" s="31">
        <f t="shared" si="29"/>
        <v>3.1666666666666665</v>
      </c>
      <c r="K121" s="47">
        <v>1000</v>
      </c>
      <c r="L121" s="21">
        <f t="shared" si="30"/>
        <v>3.1250953674300003E-2</v>
      </c>
      <c r="M121" s="6">
        <f t="shared" si="31"/>
        <v>3.1666666666666665</v>
      </c>
    </row>
    <row r="122" spans="1:13" x14ac:dyDescent="0.45">
      <c r="A122" s="2">
        <v>10000</v>
      </c>
      <c r="B122" s="3">
        <v>4.6876907348599998E-2</v>
      </c>
      <c r="C122" s="3">
        <v>3.1636000000000002</v>
      </c>
      <c r="D122" s="3">
        <v>3.125E-2</v>
      </c>
      <c r="E122" s="3">
        <v>3.16</v>
      </c>
      <c r="F122" s="3">
        <v>3.1251907348599998E-2</v>
      </c>
      <c r="G122" s="3">
        <v>3.1396000000000002</v>
      </c>
      <c r="H122" s="14">
        <f t="shared" si="28"/>
        <v>3.6459604899066668E-2</v>
      </c>
      <c r="I122" s="41">
        <f t="shared" si="29"/>
        <v>3.1544000000000003</v>
      </c>
      <c r="K122" s="51">
        <v>10000</v>
      </c>
      <c r="L122" s="20">
        <f t="shared" si="30"/>
        <v>3.6459604899066668E-2</v>
      </c>
      <c r="M122" s="18">
        <f t="shared" si="31"/>
        <v>3.1544000000000003</v>
      </c>
    </row>
    <row r="123" spans="1:13" x14ac:dyDescent="0.45">
      <c r="A123" s="7">
        <v>100000</v>
      </c>
      <c r="B123" s="6">
        <v>4.6875953674300003E-2</v>
      </c>
      <c r="C123" s="6">
        <v>3.1475599999999999</v>
      </c>
      <c r="D123" s="6">
        <v>4.6875953674300003E-2</v>
      </c>
      <c r="E123" s="6">
        <v>3.1401599999999998</v>
      </c>
      <c r="F123" s="6">
        <v>4.6876192092899997E-2</v>
      </c>
      <c r="G123" s="6">
        <v>3.1472799999999999</v>
      </c>
      <c r="H123" s="6">
        <f t="shared" si="28"/>
        <v>4.6876033147166672E-2</v>
      </c>
      <c r="I123" s="31">
        <f t="shared" si="29"/>
        <v>3.145</v>
      </c>
      <c r="K123" s="47">
        <v>100000</v>
      </c>
      <c r="L123" s="21">
        <f t="shared" si="30"/>
        <v>4.6876033147166672E-2</v>
      </c>
      <c r="M123" s="6">
        <f t="shared" si="31"/>
        <v>3.145</v>
      </c>
    </row>
    <row r="124" spans="1:13" x14ac:dyDescent="0.45">
      <c r="A124" s="2">
        <v>1000000</v>
      </c>
      <c r="B124" s="3">
        <v>0.17188000679000001</v>
      </c>
      <c r="C124" s="3">
        <v>3.1422560000000002</v>
      </c>
      <c r="D124" s="3">
        <v>0.187503814697</v>
      </c>
      <c r="E124" s="3">
        <v>3.1431879999999999</v>
      </c>
      <c r="F124" s="3">
        <v>0.15625500679000001</v>
      </c>
      <c r="G124" s="3">
        <v>3.14384</v>
      </c>
      <c r="H124" s="14">
        <f t="shared" si="28"/>
        <v>0.17187960942566669</v>
      </c>
      <c r="I124" s="41">
        <f t="shared" si="29"/>
        <v>3.1430946666666664</v>
      </c>
      <c r="K124" s="51">
        <v>1000000</v>
      </c>
      <c r="L124" s="20">
        <f t="shared" si="30"/>
        <v>0.17187960942566669</v>
      </c>
      <c r="M124" s="18">
        <f t="shared" si="31"/>
        <v>3.1430946666666664</v>
      </c>
    </row>
    <row r="125" spans="1:13" x14ac:dyDescent="0.45">
      <c r="A125" s="7">
        <v>10000000</v>
      </c>
      <c r="B125" s="6">
        <v>1.4687960147900001</v>
      </c>
      <c r="C125" s="6">
        <v>3.1417868000000002</v>
      </c>
      <c r="D125" s="6">
        <v>1.48442196846</v>
      </c>
      <c r="E125" s="6">
        <v>3.1416908000000001</v>
      </c>
      <c r="F125" s="6">
        <v>1.48442196846</v>
      </c>
      <c r="G125" s="6">
        <v>3.1409799999999999</v>
      </c>
      <c r="H125" s="6">
        <f t="shared" si="28"/>
        <v>1.4792133172366668</v>
      </c>
      <c r="I125" s="31">
        <f t="shared" si="29"/>
        <v>3.1414858666666667</v>
      </c>
      <c r="K125" s="47">
        <v>10000000</v>
      </c>
      <c r="L125" s="21">
        <f t="shared" si="30"/>
        <v>1.4792133172366668</v>
      </c>
      <c r="M125" s="6">
        <f t="shared" si="31"/>
        <v>3.1414858666666667</v>
      </c>
    </row>
    <row r="126" spans="1:13" x14ac:dyDescent="0.45">
      <c r="A126" s="2">
        <v>100000000</v>
      </c>
      <c r="B126" s="3">
        <v>14.4258739948</v>
      </c>
      <c r="C126" s="3">
        <v>3.1416375200000002</v>
      </c>
      <c r="D126" s="3">
        <v>14.819774150800001</v>
      </c>
      <c r="E126" s="3">
        <v>3.1415367199999999</v>
      </c>
      <c r="F126" s="3">
        <v>15.062984228099999</v>
      </c>
      <c r="G126" s="3">
        <v>3.1415554399999999</v>
      </c>
      <c r="H126" s="14">
        <f t="shared" si="28"/>
        <v>14.769544124566666</v>
      </c>
      <c r="I126" s="41">
        <f t="shared" si="29"/>
        <v>3.1415765600000003</v>
      </c>
      <c r="K126" s="51">
        <v>100000000</v>
      </c>
      <c r="L126" s="20">
        <f t="shared" si="30"/>
        <v>14.769544124566666</v>
      </c>
      <c r="M126" s="18">
        <f t="shared" si="31"/>
        <v>3.1415765600000003</v>
      </c>
    </row>
    <row r="127" spans="1:13" ht="14.65" thickBot="1" x14ac:dyDescent="0.5">
      <c r="A127" s="33">
        <v>1000000000</v>
      </c>
      <c r="B127" s="22">
        <v>150.374736071</v>
      </c>
      <c r="C127" s="22">
        <v>3.1415003439999998</v>
      </c>
      <c r="D127" s="22">
        <v>152.232361078</v>
      </c>
      <c r="E127" s="22">
        <v>3.141610316</v>
      </c>
      <c r="F127" s="22">
        <v>157.70379209500001</v>
      </c>
      <c r="G127" s="22">
        <v>3.1415343359999999</v>
      </c>
      <c r="H127" s="22">
        <f t="shared" si="28"/>
        <v>153.43696308133335</v>
      </c>
      <c r="I127" s="39">
        <f t="shared" si="29"/>
        <v>3.1415483319999997</v>
      </c>
      <c r="K127" s="48">
        <v>1000000000</v>
      </c>
      <c r="L127" s="34">
        <f>H127</f>
        <v>153.43696308133335</v>
      </c>
      <c r="M127" s="22">
        <f t="shared" si="31"/>
        <v>3.1415483319999997</v>
      </c>
    </row>
    <row r="128" spans="1:13" ht="14.65" thickBot="1" x14ac:dyDescent="0.5">
      <c r="A128" s="32"/>
      <c r="B128" s="29"/>
      <c r="C128" s="29"/>
      <c r="D128" s="29"/>
      <c r="E128" s="29"/>
      <c r="F128" s="29"/>
      <c r="G128" s="29"/>
      <c r="H128" s="29"/>
      <c r="I128" s="29"/>
      <c r="J128" s="28"/>
      <c r="K128" s="53" t="s">
        <v>15</v>
      </c>
      <c r="L128" s="54">
        <f>AVERAGE(H119:H127)</f>
        <v>18.892743181292385</v>
      </c>
      <c r="M128" s="55">
        <f>AVERAGE(I119:I127)</f>
        <v>2.9667154176296298</v>
      </c>
    </row>
    <row r="129" spans="1:13" x14ac:dyDescent="0.45">
      <c r="A129" s="28"/>
      <c r="B129" s="28"/>
      <c r="F129" s="28"/>
      <c r="J129" s="28"/>
      <c r="K129" s="28"/>
      <c r="L129" s="29"/>
      <c r="M129" s="29"/>
    </row>
    <row r="140" spans="1:13" ht="14.65" thickBot="1" x14ac:dyDescent="0.5"/>
    <row r="141" spans="1:13" ht="14.65" thickBot="1" x14ac:dyDescent="0.5">
      <c r="B141" s="61" t="s">
        <v>51</v>
      </c>
      <c r="C141" s="62"/>
    </row>
    <row r="142" spans="1:13" ht="14.65" thickBot="1" x14ac:dyDescent="0.5">
      <c r="B142" s="56" t="s">
        <v>7</v>
      </c>
      <c r="C142" s="53" t="s">
        <v>8</v>
      </c>
    </row>
    <row r="143" spans="1:13" x14ac:dyDescent="0.45">
      <c r="B143" s="5">
        <v>1</v>
      </c>
      <c r="C143" s="31">
        <f>$L$16</f>
        <v>74.735614079040431</v>
      </c>
    </row>
    <row r="144" spans="1:13" x14ac:dyDescent="0.45">
      <c r="B144" s="18">
        <v>2</v>
      </c>
      <c r="C144" s="57">
        <f>$L$31</f>
        <v>38.203404426619869</v>
      </c>
    </row>
    <row r="145" spans="2:3" x14ac:dyDescent="0.45">
      <c r="B145" s="6">
        <v>3</v>
      </c>
      <c r="C145" s="31">
        <f>$L$48</f>
        <v>26.551173377919383</v>
      </c>
    </row>
    <row r="146" spans="2:3" x14ac:dyDescent="0.45">
      <c r="B146" s="18">
        <v>4</v>
      </c>
      <c r="C146" s="57">
        <f>$L$64</f>
        <v>20.353010504315893</v>
      </c>
    </row>
    <row r="147" spans="2:3" x14ac:dyDescent="0.45">
      <c r="B147" s="6">
        <v>5</v>
      </c>
      <c r="C147" s="31">
        <f>$L$80</f>
        <v>19.63186372653837</v>
      </c>
    </row>
    <row r="148" spans="2:3" x14ac:dyDescent="0.45">
      <c r="B148" s="18">
        <v>6</v>
      </c>
      <c r="C148" s="57">
        <f>$L$96</f>
        <v>19.249095360446191</v>
      </c>
    </row>
    <row r="149" spans="2:3" x14ac:dyDescent="0.45">
      <c r="B149" s="6">
        <v>7</v>
      </c>
      <c r="C149" s="6">
        <f>$L$112</f>
        <v>18.779687122067138</v>
      </c>
    </row>
    <row r="150" spans="2:3" ht="14.65" thickBot="1" x14ac:dyDescent="0.5">
      <c r="B150" s="52">
        <v>8</v>
      </c>
      <c r="C150" s="55">
        <f>$L$128</f>
        <v>18.892743181292385</v>
      </c>
    </row>
  </sheetData>
  <mergeCells count="18">
    <mergeCell ref="A1:M2"/>
    <mergeCell ref="A19:I19"/>
    <mergeCell ref="A36:I36"/>
    <mergeCell ref="A100:I100"/>
    <mergeCell ref="K101:M101"/>
    <mergeCell ref="A4:I4"/>
    <mergeCell ref="K5:M5"/>
    <mergeCell ref="K20:M20"/>
    <mergeCell ref="K53:M53"/>
    <mergeCell ref="K69:M69"/>
    <mergeCell ref="A68:I68"/>
    <mergeCell ref="A52:I52"/>
    <mergeCell ref="K37:M37"/>
    <mergeCell ref="B141:C141"/>
    <mergeCell ref="A116:I116"/>
    <mergeCell ref="A84:I84"/>
    <mergeCell ref="K85:M85"/>
    <mergeCell ref="K117:M11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topLeftCell="A39" zoomScale="70" zoomScaleNormal="70" workbookViewId="0">
      <selection activeCell="B71" sqref="B66:C71"/>
    </sheetView>
  </sheetViews>
  <sheetFormatPr defaultRowHeight="14.25" x14ac:dyDescent="0.45"/>
  <cols>
    <col min="1" max="1" width="18.3984375" customWidth="1"/>
    <col min="2" max="2" width="18.1328125" customWidth="1"/>
    <col min="3" max="3" width="18.3984375" customWidth="1"/>
    <col min="4" max="5" width="18.1328125" customWidth="1"/>
    <col min="6" max="7" width="18.3984375" customWidth="1"/>
    <col min="8" max="8" width="18.1328125" customWidth="1"/>
    <col min="9" max="9" width="18.59765625" customWidth="1"/>
    <col min="11" max="12" width="18.1328125" customWidth="1"/>
    <col min="13" max="13" width="18.59765625" customWidth="1"/>
  </cols>
  <sheetData>
    <row r="1" spans="1:13" x14ac:dyDescent="0.45">
      <c r="A1" s="69" t="s">
        <v>14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</row>
    <row r="2" spans="1:13" ht="14.65" thickBot="1" x14ac:dyDescent="0.5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</row>
    <row r="3" spans="1:13" ht="14.65" thickBot="1" x14ac:dyDescent="0.5">
      <c r="A3" s="63" t="s">
        <v>25</v>
      </c>
      <c r="B3" s="64"/>
      <c r="C3" s="64"/>
      <c r="D3" s="64"/>
      <c r="E3" s="64"/>
      <c r="F3" s="64"/>
      <c r="G3" s="64"/>
      <c r="H3" s="64"/>
      <c r="I3" s="65"/>
    </row>
    <row r="4" spans="1:13" ht="14.65" thickBot="1" x14ac:dyDescent="0.5">
      <c r="A4" s="70" t="s">
        <v>0</v>
      </c>
      <c r="B4" s="72" t="s">
        <v>3</v>
      </c>
      <c r="C4" s="65"/>
      <c r="D4" s="72" t="s">
        <v>4</v>
      </c>
      <c r="E4" s="65"/>
      <c r="F4" s="72" t="s">
        <v>5</v>
      </c>
      <c r="G4" s="65"/>
      <c r="H4" s="72" t="s">
        <v>6</v>
      </c>
      <c r="I4" s="65"/>
      <c r="K4" s="66" t="s">
        <v>42</v>
      </c>
      <c r="L4" s="67"/>
      <c r="M4" s="68"/>
    </row>
    <row r="5" spans="1:13" ht="14.65" thickBot="1" x14ac:dyDescent="0.5">
      <c r="A5" s="71"/>
      <c r="B5" s="1" t="s">
        <v>1</v>
      </c>
      <c r="C5" s="1" t="s">
        <v>2</v>
      </c>
      <c r="D5" s="1" t="s">
        <v>1</v>
      </c>
      <c r="E5" s="1" t="s">
        <v>2</v>
      </c>
      <c r="F5" s="1" t="s">
        <v>1</v>
      </c>
      <c r="G5" s="1" t="s">
        <v>2</v>
      </c>
      <c r="H5" s="11" t="s">
        <v>1</v>
      </c>
      <c r="I5" s="11" t="s">
        <v>2</v>
      </c>
      <c r="K5" s="49" t="s">
        <v>31</v>
      </c>
      <c r="L5" s="50" t="s">
        <v>1</v>
      </c>
      <c r="M5" s="50" t="s">
        <v>32</v>
      </c>
    </row>
    <row r="6" spans="1:13" x14ac:dyDescent="0.45">
      <c r="A6" s="8">
        <v>10</v>
      </c>
      <c r="B6" s="5">
        <v>0.67500000000000004</v>
      </c>
      <c r="C6" s="5">
        <v>1.6</v>
      </c>
      <c r="D6" s="5">
        <v>0.64900000000000002</v>
      </c>
      <c r="E6" s="5">
        <v>2</v>
      </c>
      <c r="F6" s="5">
        <v>0.63400000000000001</v>
      </c>
      <c r="G6" s="5">
        <v>2.4</v>
      </c>
      <c r="H6" s="5">
        <f t="shared" ref="H6:H14" si="0">AVERAGE(B6,D6,F6)</f>
        <v>0.65266666666666673</v>
      </c>
      <c r="I6" s="40">
        <f t="shared" ref="I6:I14" si="1">AVERAGE(C6,E6,G6)</f>
        <v>2</v>
      </c>
      <c r="K6" s="46">
        <v>10</v>
      </c>
      <c r="L6" s="19">
        <f t="shared" ref="L6:L14" si="2">H6</f>
        <v>0.65266666666666673</v>
      </c>
      <c r="M6" s="5">
        <f t="shared" ref="M6:M14" si="3">I6</f>
        <v>2</v>
      </c>
    </row>
    <row r="7" spans="1:13" x14ac:dyDescent="0.45">
      <c r="A7" s="2">
        <v>100</v>
      </c>
      <c r="B7" s="3">
        <v>0.66900000000000004</v>
      </c>
      <c r="C7" s="4">
        <v>3.04</v>
      </c>
      <c r="D7" s="3">
        <v>0.64200000000000002</v>
      </c>
      <c r="E7" s="4">
        <v>2.56</v>
      </c>
      <c r="F7" s="3">
        <v>0.68500000000000005</v>
      </c>
      <c r="G7" s="4">
        <v>3.08</v>
      </c>
      <c r="H7" s="14">
        <f t="shared" si="0"/>
        <v>0.66533333333333333</v>
      </c>
      <c r="I7" s="41">
        <f t="shared" si="1"/>
        <v>2.8933333333333331</v>
      </c>
      <c r="K7" s="51">
        <v>100</v>
      </c>
      <c r="L7" s="20">
        <f t="shared" si="2"/>
        <v>0.66533333333333333</v>
      </c>
      <c r="M7" s="18">
        <f t="shared" si="3"/>
        <v>2.8933333333333331</v>
      </c>
    </row>
    <row r="8" spans="1:13" x14ac:dyDescent="0.45">
      <c r="A8" s="7">
        <v>1000</v>
      </c>
      <c r="B8" s="6">
        <v>0.86799999999999999</v>
      </c>
      <c r="C8" s="6">
        <v>3.14</v>
      </c>
      <c r="D8" s="6">
        <v>0.67100000000000004</v>
      </c>
      <c r="E8" s="6">
        <v>3.1840000000000002</v>
      </c>
      <c r="F8" s="6">
        <v>0.65400000000000003</v>
      </c>
      <c r="G8" s="6">
        <v>3.1560000000000001</v>
      </c>
      <c r="H8" s="6">
        <f t="shared" si="0"/>
        <v>0.73099999999999998</v>
      </c>
      <c r="I8" s="31">
        <f t="shared" si="1"/>
        <v>3.16</v>
      </c>
      <c r="K8" s="47">
        <v>1000</v>
      </c>
      <c r="L8" s="21">
        <f t="shared" si="2"/>
        <v>0.73099999999999998</v>
      </c>
      <c r="M8" s="6">
        <f t="shared" si="3"/>
        <v>3.16</v>
      </c>
    </row>
    <row r="9" spans="1:13" x14ac:dyDescent="0.45">
      <c r="A9" s="2">
        <v>10000</v>
      </c>
      <c r="B9" s="3">
        <v>0.65300000000000002</v>
      </c>
      <c r="C9" s="3">
        <v>3.1492</v>
      </c>
      <c r="D9" s="3">
        <v>0.66700000000000004</v>
      </c>
      <c r="E9" s="3">
        <v>3.1556000000000002</v>
      </c>
      <c r="F9" s="3">
        <v>0.68300000000000005</v>
      </c>
      <c r="G9" s="3">
        <v>3.1452</v>
      </c>
      <c r="H9" s="14">
        <f t="shared" si="0"/>
        <v>0.66766666666666674</v>
      </c>
      <c r="I9" s="41">
        <f t="shared" si="1"/>
        <v>3.15</v>
      </c>
      <c r="K9" s="51">
        <v>10000</v>
      </c>
      <c r="L9" s="20">
        <f t="shared" si="2"/>
        <v>0.66766666666666674</v>
      </c>
      <c r="M9" s="18">
        <f t="shared" si="3"/>
        <v>3.15</v>
      </c>
    </row>
    <row r="10" spans="1:13" x14ac:dyDescent="0.45">
      <c r="A10" s="7">
        <v>100000</v>
      </c>
      <c r="B10" s="6">
        <v>0.747</v>
      </c>
      <c r="C10" s="6">
        <v>3.1432799999999999</v>
      </c>
      <c r="D10" s="6">
        <v>0.70899999999999996</v>
      </c>
      <c r="E10" s="6">
        <v>3.1444399999999999</v>
      </c>
      <c r="F10" s="6">
        <v>0.70799999999999996</v>
      </c>
      <c r="G10" s="6">
        <v>3.1362800000000002</v>
      </c>
      <c r="H10" s="6">
        <f t="shared" si="0"/>
        <v>0.72133333333333327</v>
      </c>
      <c r="I10" s="31">
        <f t="shared" si="1"/>
        <v>3.1413333333333333</v>
      </c>
      <c r="K10" s="47">
        <v>100000</v>
      </c>
      <c r="L10" s="21">
        <f t="shared" si="2"/>
        <v>0.72133333333333327</v>
      </c>
      <c r="M10" s="6">
        <f t="shared" si="3"/>
        <v>3.1413333333333333</v>
      </c>
    </row>
    <row r="11" spans="1:13" x14ac:dyDescent="0.45">
      <c r="A11" s="2">
        <v>1000000</v>
      </c>
      <c r="B11" s="3">
        <v>1.411</v>
      </c>
      <c r="C11" s="3">
        <v>3.1435759999999999</v>
      </c>
      <c r="D11" s="3">
        <v>1.3640000000000001</v>
      </c>
      <c r="E11" s="3">
        <v>3.1432280000000001</v>
      </c>
      <c r="F11" s="3">
        <v>1.377</v>
      </c>
      <c r="G11" s="3">
        <v>3.141076</v>
      </c>
      <c r="H11" s="14">
        <f t="shared" si="0"/>
        <v>1.3840000000000001</v>
      </c>
      <c r="I11" s="41">
        <f t="shared" si="1"/>
        <v>3.1426266666666667</v>
      </c>
      <c r="K11" s="51">
        <v>1000000</v>
      </c>
      <c r="L11" s="20">
        <f t="shared" si="2"/>
        <v>1.3840000000000001</v>
      </c>
      <c r="M11" s="18">
        <f t="shared" si="3"/>
        <v>3.1426266666666667</v>
      </c>
    </row>
    <row r="12" spans="1:13" x14ac:dyDescent="0.45">
      <c r="A12" s="7">
        <v>10000000</v>
      </c>
      <c r="B12" s="6">
        <v>8.1329999999999991</v>
      </c>
      <c r="C12" s="6">
        <v>3.1413164</v>
      </c>
      <c r="D12" s="6">
        <v>8.1549999999999994</v>
      </c>
      <c r="E12" s="6">
        <v>3.1410863999999998</v>
      </c>
      <c r="F12" s="6">
        <v>8.1999999999999993</v>
      </c>
      <c r="G12" s="6">
        <v>3.1402496000000002</v>
      </c>
      <c r="H12" s="6">
        <f t="shared" si="0"/>
        <v>8.1626666666666647</v>
      </c>
      <c r="I12" s="31">
        <f t="shared" si="1"/>
        <v>3.1408841333333335</v>
      </c>
      <c r="K12" s="47">
        <v>10000000</v>
      </c>
      <c r="L12" s="21">
        <f t="shared" si="2"/>
        <v>8.1626666666666647</v>
      </c>
      <c r="M12" s="6">
        <f t="shared" si="3"/>
        <v>3.1408841333333335</v>
      </c>
    </row>
    <row r="13" spans="1:13" x14ac:dyDescent="0.45">
      <c r="A13" s="2">
        <v>100000000</v>
      </c>
      <c r="B13" s="3">
        <v>75.510000000000005</v>
      </c>
      <c r="C13" s="3">
        <v>3.1414845200000001</v>
      </c>
      <c r="D13" s="3">
        <v>76.3</v>
      </c>
      <c r="E13" s="3">
        <v>3.1415544</v>
      </c>
      <c r="F13" s="3">
        <v>66.355000000000004</v>
      </c>
      <c r="G13" s="3">
        <v>3.1416819199999999</v>
      </c>
      <c r="H13" s="14">
        <f t="shared" si="0"/>
        <v>72.721666666666678</v>
      </c>
      <c r="I13" s="41">
        <f t="shared" si="1"/>
        <v>3.1415736133333332</v>
      </c>
      <c r="K13" s="51">
        <v>100000000</v>
      </c>
      <c r="L13" s="20">
        <f t="shared" si="2"/>
        <v>72.721666666666678</v>
      </c>
      <c r="M13" s="18">
        <f t="shared" si="3"/>
        <v>3.1415736133333332</v>
      </c>
    </row>
    <row r="14" spans="1:13" ht="14.65" thickBot="1" x14ac:dyDescent="0.5">
      <c r="A14" s="33">
        <v>1000000000</v>
      </c>
      <c r="B14" s="22">
        <v>750.38599999999997</v>
      </c>
      <c r="C14" s="22">
        <v>3.1415809920000002</v>
      </c>
      <c r="D14" s="22">
        <v>758.46</v>
      </c>
      <c r="E14" s="22">
        <v>3.1416243279999998</v>
      </c>
      <c r="F14" s="22">
        <v>752.41499999999996</v>
      </c>
      <c r="G14" s="22">
        <v>3.1416111999999998</v>
      </c>
      <c r="H14" s="22">
        <f t="shared" si="0"/>
        <v>753.75366666666662</v>
      </c>
      <c r="I14" s="39">
        <f t="shared" si="1"/>
        <v>3.1416055066666666</v>
      </c>
      <c r="K14" s="48">
        <v>1000000000</v>
      </c>
      <c r="L14" s="34">
        <f t="shared" si="2"/>
        <v>753.75366666666662</v>
      </c>
      <c r="M14" s="22">
        <f t="shared" si="3"/>
        <v>3.1416055066666666</v>
      </c>
    </row>
    <row r="15" spans="1:13" ht="14.65" thickBot="1" x14ac:dyDescent="0.5">
      <c r="A15" s="32"/>
      <c r="B15" s="29"/>
      <c r="C15" s="29"/>
      <c r="D15" s="29"/>
      <c r="E15" s="29"/>
      <c r="F15" s="29"/>
      <c r="G15" s="29"/>
      <c r="H15" s="29"/>
      <c r="I15" s="29"/>
      <c r="K15" s="53" t="s">
        <v>15</v>
      </c>
      <c r="L15" s="54">
        <f>AVERAGE(L6:L14)</f>
        <v>93.273333333333326</v>
      </c>
      <c r="M15" s="55">
        <f>AVERAGE(M6:M14)</f>
        <v>2.9901507318518519</v>
      </c>
    </row>
    <row r="16" spans="1:13" x14ac:dyDescent="0.45">
      <c r="L16" s="29"/>
      <c r="M16" s="29"/>
    </row>
    <row r="17" spans="1:13" ht="14.65" thickBot="1" x14ac:dyDescent="0.5"/>
    <row r="18" spans="1:13" ht="14.65" thickBot="1" x14ac:dyDescent="0.5">
      <c r="A18" s="63" t="s">
        <v>30</v>
      </c>
      <c r="B18" s="64"/>
      <c r="C18" s="64"/>
      <c r="D18" s="64"/>
      <c r="E18" s="64"/>
      <c r="F18" s="64"/>
      <c r="G18" s="64"/>
      <c r="H18" s="64"/>
      <c r="I18" s="65"/>
    </row>
    <row r="19" spans="1:13" ht="14.65" thickBot="1" x14ac:dyDescent="0.5">
      <c r="A19" s="70" t="s">
        <v>0</v>
      </c>
      <c r="B19" s="72" t="s">
        <v>3</v>
      </c>
      <c r="C19" s="65"/>
      <c r="D19" s="72" t="s">
        <v>4</v>
      </c>
      <c r="E19" s="65"/>
      <c r="F19" s="72" t="s">
        <v>5</v>
      </c>
      <c r="G19" s="65"/>
      <c r="H19" s="72" t="s">
        <v>6</v>
      </c>
      <c r="I19" s="65"/>
      <c r="K19" s="66" t="s">
        <v>43</v>
      </c>
      <c r="L19" s="67"/>
      <c r="M19" s="68"/>
    </row>
    <row r="20" spans="1:13" ht="14.65" thickBot="1" x14ac:dyDescent="0.5">
      <c r="A20" s="71"/>
      <c r="B20" s="1" t="s">
        <v>1</v>
      </c>
      <c r="C20" s="1" t="s">
        <v>2</v>
      </c>
      <c r="D20" s="1" t="s">
        <v>1</v>
      </c>
      <c r="E20" s="1" t="s">
        <v>2</v>
      </c>
      <c r="F20" s="1" t="s">
        <v>1</v>
      </c>
      <c r="G20" s="1" t="s">
        <v>2</v>
      </c>
      <c r="H20" s="11" t="s">
        <v>1</v>
      </c>
      <c r="I20" s="1" t="s">
        <v>2</v>
      </c>
      <c r="K20" s="49" t="s">
        <v>31</v>
      </c>
      <c r="L20" s="50" t="s">
        <v>1</v>
      </c>
      <c r="M20" s="50" t="s">
        <v>32</v>
      </c>
    </row>
    <row r="21" spans="1:13" x14ac:dyDescent="0.45">
      <c r="A21" s="8">
        <v>10</v>
      </c>
      <c r="B21" s="5">
        <v>0.70700407028199996</v>
      </c>
      <c r="C21" s="5">
        <v>0</v>
      </c>
      <c r="D21" s="5">
        <v>0.74747896194499996</v>
      </c>
      <c r="E21" s="5">
        <v>0</v>
      </c>
      <c r="F21" s="5">
        <v>0.66634798049900001</v>
      </c>
      <c r="G21" s="19">
        <v>0</v>
      </c>
      <c r="H21" s="5">
        <f t="shared" ref="H21:H29" si="4">AVERAGE(B21,D21,F21)</f>
        <v>0.70694367090866661</v>
      </c>
      <c r="I21" s="6">
        <f t="shared" ref="I21:I29" si="5">AVERAGE(C21,E21,G21)</f>
        <v>0</v>
      </c>
      <c r="K21" s="46">
        <v>10</v>
      </c>
      <c r="L21" s="19">
        <f t="shared" ref="L21:L29" si="6">H21</f>
        <v>0.70694367090866661</v>
      </c>
      <c r="M21" s="5">
        <f t="shared" ref="M21:M29" si="7">I21</f>
        <v>0</v>
      </c>
    </row>
    <row r="22" spans="1:13" x14ac:dyDescent="0.45">
      <c r="A22" s="2">
        <v>100</v>
      </c>
      <c r="B22" s="3">
        <v>0.72925996780400004</v>
      </c>
      <c r="C22" s="4">
        <v>3</v>
      </c>
      <c r="D22" s="3">
        <v>0.65601301193200001</v>
      </c>
      <c r="E22" s="4">
        <v>2.8</v>
      </c>
      <c r="F22" s="3">
        <v>0.73069095611599999</v>
      </c>
      <c r="G22" s="38">
        <v>2.96</v>
      </c>
      <c r="H22" s="14">
        <f t="shared" si="4"/>
        <v>0.70532131195066672</v>
      </c>
      <c r="I22" s="14">
        <f t="shared" si="5"/>
        <v>2.92</v>
      </c>
      <c r="K22" s="51">
        <v>100</v>
      </c>
      <c r="L22" s="20">
        <f t="shared" si="6"/>
        <v>0.70532131195066672</v>
      </c>
      <c r="M22" s="18">
        <f t="shared" si="7"/>
        <v>2.92</v>
      </c>
    </row>
    <row r="23" spans="1:13" x14ac:dyDescent="0.45">
      <c r="A23" s="7">
        <v>1000</v>
      </c>
      <c r="B23" s="6">
        <v>0.65847611427300001</v>
      </c>
      <c r="C23" s="6">
        <v>3.1040000000000001</v>
      </c>
      <c r="D23" s="6">
        <v>0.67565798759499995</v>
      </c>
      <c r="E23" s="6">
        <v>3.056</v>
      </c>
      <c r="F23" s="6">
        <v>0.64256310462999999</v>
      </c>
      <c r="G23" s="21">
        <v>3.0680000000000001</v>
      </c>
      <c r="H23" s="6">
        <f t="shared" si="4"/>
        <v>0.65889906883266669</v>
      </c>
      <c r="I23" s="6">
        <f t="shared" si="5"/>
        <v>3.0760000000000001</v>
      </c>
      <c r="K23" s="47">
        <v>1000</v>
      </c>
      <c r="L23" s="21">
        <f t="shared" si="6"/>
        <v>0.65889906883266669</v>
      </c>
      <c r="M23" s="6">
        <f t="shared" si="7"/>
        <v>3.0760000000000001</v>
      </c>
    </row>
    <row r="24" spans="1:13" x14ac:dyDescent="0.45">
      <c r="A24" s="2">
        <v>10000</v>
      </c>
      <c r="B24" s="3">
        <v>0.68320512771599995</v>
      </c>
      <c r="C24" s="3">
        <v>3.1467999999999998</v>
      </c>
      <c r="D24" s="3">
        <v>0.66750502586399996</v>
      </c>
      <c r="E24" s="3">
        <v>3.1427999999999998</v>
      </c>
      <c r="F24" s="3">
        <v>0.66450405120800005</v>
      </c>
      <c r="G24" s="25">
        <v>3.1364000000000001</v>
      </c>
      <c r="H24" s="14">
        <f t="shared" si="4"/>
        <v>0.67173806826266669</v>
      </c>
      <c r="I24" s="14">
        <f t="shared" si="5"/>
        <v>3.1419999999999999</v>
      </c>
      <c r="K24" s="51">
        <v>10000</v>
      </c>
      <c r="L24" s="20">
        <f t="shared" si="6"/>
        <v>0.67173806826266669</v>
      </c>
      <c r="M24" s="18">
        <f t="shared" si="7"/>
        <v>3.1419999999999999</v>
      </c>
    </row>
    <row r="25" spans="1:13" x14ac:dyDescent="0.45">
      <c r="A25" s="7">
        <v>100000</v>
      </c>
      <c r="B25" s="6">
        <v>0.69405698776199998</v>
      </c>
      <c r="C25" s="6">
        <v>3.1372</v>
      </c>
      <c r="D25" s="6">
        <v>0.70806503295900003</v>
      </c>
      <c r="E25" s="6">
        <v>3.1391200000000001</v>
      </c>
      <c r="F25" s="6">
        <v>0.71370911598200004</v>
      </c>
      <c r="G25" s="21">
        <v>3.1392000000000002</v>
      </c>
      <c r="H25" s="6">
        <f t="shared" si="4"/>
        <v>0.70527704556766668</v>
      </c>
      <c r="I25" s="6">
        <f t="shared" si="5"/>
        <v>3.1385066666666668</v>
      </c>
      <c r="K25" s="47">
        <v>100000</v>
      </c>
      <c r="L25" s="21">
        <f t="shared" si="6"/>
        <v>0.70527704556766668</v>
      </c>
      <c r="M25" s="6">
        <f t="shared" si="7"/>
        <v>3.1385066666666668</v>
      </c>
    </row>
    <row r="26" spans="1:13" x14ac:dyDescent="0.45">
      <c r="A26" s="2">
        <v>1000000</v>
      </c>
      <c r="B26" s="3">
        <v>1.0450930595400001</v>
      </c>
      <c r="C26" s="3">
        <v>3.140428</v>
      </c>
      <c r="D26" s="3">
        <v>1.0286529064200001</v>
      </c>
      <c r="E26" s="3">
        <v>3.1411720000000001</v>
      </c>
      <c r="F26" s="3">
        <v>1.0553450584399999</v>
      </c>
      <c r="G26" s="25">
        <v>3.1387480000000001</v>
      </c>
      <c r="H26" s="14">
        <f t="shared" si="4"/>
        <v>1.0430303414666666</v>
      </c>
      <c r="I26" s="14">
        <f t="shared" si="5"/>
        <v>3.1401160000000004</v>
      </c>
      <c r="K26" s="51">
        <v>1000000</v>
      </c>
      <c r="L26" s="20">
        <f t="shared" si="6"/>
        <v>1.0430303414666666</v>
      </c>
      <c r="M26" s="18">
        <f t="shared" si="7"/>
        <v>3.1401160000000004</v>
      </c>
    </row>
    <row r="27" spans="1:13" x14ac:dyDescent="0.45">
      <c r="A27" s="7">
        <v>10000000</v>
      </c>
      <c r="B27" s="6">
        <v>4.4043970108000003</v>
      </c>
      <c r="C27" s="6">
        <v>3.1414776</v>
      </c>
      <c r="D27" s="6">
        <v>4.45088410378</v>
      </c>
      <c r="E27" s="6">
        <v>3.1413243999999998</v>
      </c>
      <c r="F27" s="6">
        <v>4.3989658355700003</v>
      </c>
      <c r="G27" s="21">
        <v>3.1416704000000002</v>
      </c>
      <c r="H27" s="6">
        <f t="shared" si="4"/>
        <v>4.4180823167166672</v>
      </c>
      <c r="I27" s="6">
        <f t="shared" si="5"/>
        <v>3.1414908000000001</v>
      </c>
      <c r="K27" s="47">
        <v>10000000</v>
      </c>
      <c r="L27" s="21">
        <f t="shared" si="6"/>
        <v>4.4180823167166672</v>
      </c>
      <c r="M27" s="6">
        <f t="shared" si="7"/>
        <v>3.1414908000000001</v>
      </c>
    </row>
    <row r="28" spans="1:13" x14ac:dyDescent="0.45">
      <c r="A28" s="2">
        <v>100000000</v>
      </c>
      <c r="B28" s="3">
        <v>38.400550842299999</v>
      </c>
      <c r="C28" s="3">
        <v>3.1417097200000002</v>
      </c>
      <c r="D28" s="3">
        <v>38.399789094900001</v>
      </c>
      <c r="E28" s="3">
        <v>3.1418364400000001</v>
      </c>
      <c r="F28" s="3">
        <v>38.289525032</v>
      </c>
      <c r="G28" s="25">
        <v>3.1413009999999999</v>
      </c>
      <c r="H28" s="14">
        <f t="shared" si="4"/>
        <v>38.363288323066662</v>
      </c>
      <c r="I28" s="14">
        <f t="shared" si="5"/>
        <v>3.1416157200000003</v>
      </c>
      <c r="K28" s="51">
        <v>100000000</v>
      </c>
      <c r="L28" s="20">
        <f t="shared" si="6"/>
        <v>38.363288323066662</v>
      </c>
      <c r="M28" s="18">
        <f t="shared" si="7"/>
        <v>3.1416157200000003</v>
      </c>
    </row>
    <row r="29" spans="1:13" ht="14.65" thickBot="1" x14ac:dyDescent="0.5">
      <c r="A29" s="33">
        <v>1000000000</v>
      </c>
      <c r="B29" s="22">
        <v>379.76056814200001</v>
      </c>
      <c r="C29" s="22">
        <v>3.1416750599999999</v>
      </c>
      <c r="D29" s="22">
        <v>379.54561996500001</v>
      </c>
      <c r="E29" s="22">
        <v>3.1415811800000002</v>
      </c>
      <c r="F29" s="22">
        <v>377.23489189100002</v>
      </c>
      <c r="G29" s="34">
        <v>3.1415957080000001</v>
      </c>
      <c r="H29" s="22">
        <f t="shared" si="4"/>
        <v>378.84702666599998</v>
      </c>
      <c r="I29" s="22">
        <f t="shared" si="5"/>
        <v>3.141617316</v>
      </c>
      <c r="K29" s="48">
        <v>1000000000</v>
      </c>
      <c r="L29" s="34">
        <f t="shared" si="6"/>
        <v>378.84702666599998</v>
      </c>
      <c r="M29" s="22">
        <f t="shared" si="7"/>
        <v>3.141617316</v>
      </c>
    </row>
    <row r="30" spans="1:13" ht="14.65" thickBot="1" x14ac:dyDescent="0.5">
      <c r="A30" s="32"/>
      <c r="B30" s="29"/>
      <c r="C30" s="29"/>
      <c r="D30" s="29"/>
      <c r="E30" s="29"/>
      <c r="F30" s="29"/>
      <c r="G30" s="29"/>
      <c r="H30" s="29"/>
      <c r="I30" s="29"/>
      <c r="K30" s="53" t="s">
        <v>15</v>
      </c>
      <c r="L30" s="54">
        <f>AVERAGE(L21:L29)</f>
        <v>47.346622979196923</v>
      </c>
      <c r="M30" s="55">
        <f>AVERAGE(M21:M29)</f>
        <v>2.760149611407408</v>
      </c>
    </row>
    <row r="31" spans="1:13" x14ac:dyDescent="0.45">
      <c r="L31" s="29"/>
      <c r="M31" s="29"/>
    </row>
    <row r="32" spans="1:13" ht="14.65" thickBot="1" x14ac:dyDescent="0.5"/>
    <row r="33" spans="1:13" ht="14.65" thickBot="1" x14ac:dyDescent="0.5">
      <c r="A33" s="63" t="s">
        <v>27</v>
      </c>
      <c r="B33" s="64"/>
      <c r="C33" s="64"/>
      <c r="D33" s="64"/>
      <c r="E33" s="64"/>
      <c r="F33" s="64"/>
      <c r="G33" s="64"/>
      <c r="H33" s="64"/>
      <c r="I33" s="65"/>
    </row>
    <row r="34" spans="1:13" ht="14.65" thickBot="1" x14ac:dyDescent="0.5">
      <c r="A34" s="70" t="s">
        <v>0</v>
      </c>
      <c r="B34" s="72" t="s">
        <v>3</v>
      </c>
      <c r="C34" s="65"/>
      <c r="D34" s="72" t="s">
        <v>4</v>
      </c>
      <c r="E34" s="65"/>
      <c r="F34" s="72" t="s">
        <v>5</v>
      </c>
      <c r="G34" s="65"/>
      <c r="H34" s="72" t="s">
        <v>6</v>
      </c>
      <c r="I34" s="65"/>
      <c r="K34" s="66" t="s">
        <v>44</v>
      </c>
      <c r="L34" s="67"/>
      <c r="M34" s="68"/>
    </row>
    <row r="35" spans="1:13" ht="14.65" thickBot="1" x14ac:dyDescent="0.5">
      <c r="A35" s="71"/>
      <c r="B35" s="1" t="s">
        <v>1</v>
      </c>
      <c r="C35" s="1" t="s">
        <v>2</v>
      </c>
      <c r="D35" s="1" t="s">
        <v>1</v>
      </c>
      <c r="E35" s="1" t="s">
        <v>2</v>
      </c>
      <c r="F35" s="1" t="s">
        <v>1</v>
      </c>
      <c r="G35" s="1" t="s">
        <v>2</v>
      </c>
      <c r="H35" s="11" t="s">
        <v>1</v>
      </c>
      <c r="I35" s="11" t="s">
        <v>2</v>
      </c>
      <c r="K35" s="49" t="s">
        <v>31</v>
      </c>
      <c r="L35" s="50" t="s">
        <v>1</v>
      </c>
      <c r="M35" s="50" t="s">
        <v>32</v>
      </c>
    </row>
    <row r="36" spans="1:13" x14ac:dyDescent="0.45">
      <c r="A36" s="8">
        <v>10</v>
      </c>
      <c r="B36" s="5">
        <v>0.66141080856300005</v>
      </c>
      <c r="C36" s="5">
        <v>0</v>
      </c>
      <c r="D36" s="5">
        <v>0.69543981552099998</v>
      </c>
      <c r="E36" s="5">
        <v>0</v>
      </c>
      <c r="F36" s="5">
        <v>0.74198889732399997</v>
      </c>
      <c r="G36" s="5">
        <v>0</v>
      </c>
      <c r="H36" s="5">
        <f t="shared" ref="H36:H44" si="8">AVERAGE(B36,D36,F36)</f>
        <v>0.69961317380266674</v>
      </c>
      <c r="I36" s="6">
        <f t="shared" ref="I36:I44" si="9">AVERAGE(C36,E36,G36)</f>
        <v>0</v>
      </c>
      <c r="K36" s="46">
        <v>10</v>
      </c>
      <c r="L36" s="19">
        <f t="shared" ref="L36:L44" si="10">H36</f>
        <v>0.69961317380266674</v>
      </c>
      <c r="M36" s="5">
        <f t="shared" ref="M36:M44" si="11">I36</f>
        <v>0</v>
      </c>
    </row>
    <row r="37" spans="1:13" x14ac:dyDescent="0.45">
      <c r="A37" s="2">
        <v>100</v>
      </c>
      <c r="B37" s="3">
        <v>0.652580976486</v>
      </c>
      <c r="C37" s="4">
        <v>2.92</v>
      </c>
      <c r="D37" s="3">
        <v>0.67997884750399995</v>
      </c>
      <c r="E37" s="4">
        <v>3.12</v>
      </c>
      <c r="F37" s="3">
        <v>0.68047213554399999</v>
      </c>
      <c r="G37" s="4">
        <v>3.24</v>
      </c>
      <c r="H37" s="14">
        <f t="shared" si="8"/>
        <v>0.67101065317800002</v>
      </c>
      <c r="I37" s="14">
        <f t="shared" si="9"/>
        <v>3.0933333333333337</v>
      </c>
      <c r="K37" s="51">
        <v>100</v>
      </c>
      <c r="L37" s="20">
        <f t="shared" si="10"/>
        <v>0.67101065317800002</v>
      </c>
      <c r="M37" s="18">
        <f t="shared" si="11"/>
        <v>3.0933333333333337</v>
      </c>
    </row>
    <row r="38" spans="1:13" x14ac:dyDescent="0.45">
      <c r="A38" s="7">
        <v>1000</v>
      </c>
      <c r="B38" s="6">
        <v>0.66403412818899998</v>
      </c>
      <c r="C38" s="6">
        <v>3.1640000000000001</v>
      </c>
      <c r="D38" s="6">
        <v>0.660252094269</v>
      </c>
      <c r="E38" s="6">
        <v>3.0840000000000001</v>
      </c>
      <c r="F38" s="6">
        <v>0.65532493591300001</v>
      </c>
      <c r="G38" s="6">
        <v>3.016</v>
      </c>
      <c r="H38" s="6">
        <f t="shared" si="8"/>
        <v>0.65987038612366666</v>
      </c>
      <c r="I38" s="6">
        <f t="shared" si="9"/>
        <v>3.0879999999999996</v>
      </c>
      <c r="K38" s="47">
        <v>1000</v>
      </c>
      <c r="L38" s="21">
        <f t="shared" si="10"/>
        <v>0.65987038612366666</v>
      </c>
      <c r="M38" s="6">
        <f t="shared" si="11"/>
        <v>3.0879999999999996</v>
      </c>
    </row>
    <row r="39" spans="1:13" x14ac:dyDescent="0.45">
      <c r="A39" s="2">
        <v>10000</v>
      </c>
      <c r="B39" s="3">
        <v>0.66075301170300005</v>
      </c>
      <c r="C39" s="3">
        <v>3.1343999999999999</v>
      </c>
      <c r="D39" s="3">
        <v>0.67027211189299996</v>
      </c>
      <c r="E39" s="3">
        <v>3.1172</v>
      </c>
      <c r="F39" s="3">
        <v>0.66420698165900005</v>
      </c>
      <c r="G39" s="3">
        <v>3.1288</v>
      </c>
      <c r="H39" s="14">
        <f t="shared" si="8"/>
        <v>0.66507736841833331</v>
      </c>
      <c r="I39" s="14">
        <f t="shared" si="9"/>
        <v>3.1267999999999998</v>
      </c>
      <c r="K39" s="51">
        <v>10000</v>
      </c>
      <c r="L39" s="20">
        <f t="shared" si="10"/>
        <v>0.66507736841833331</v>
      </c>
      <c r="M39" s="18">
        <f t="shared" si="11"/>
        <v>3.1267999999999998</v>
      </c>
    </row>
    <row r="40" spans="1:13" x14ac:dyDescent="0.45">
      <c r="A40" s="7">
        <v>100000</v>
      </c>
      <c r="B40" s="6">
        <v>0.75947403907800004</v>
      </c>
      <c r="C40" s="6">
        <v>3.1364000000000001</v>
      </c>
      <c r="D40" s="6">
        <v>0.75135111808800004</v>
      </c>
      <c r="E40" s="6">
        <v>3.1408</v>
      </c>
      <c r="F40" s="6">
        <v>0.68111205101000005</v>
      </c>
      <c r="G40" s="6">
        <v>3.14588</v>
      </c>
      <c r="H40" s="6">
        <f t="shared" si="8"/>
        <v>0.73064573605866678</v>
      </c>
      <c r="I40" s="6">
        <f t="shared" si="9"/>
        <v>3.1410266666666669</v>
      </c>
      <c r="K40" s="47">
        <v>100000</v>
      </c>
      <c r="L40" s="21">
        <f t="shared" si="10"/>
        <v>0.73064573605866678</v>
      </c>
      <c r="M40" s="6">
        <f t="shared" si="11"/>
        <v>3.1410266666666669</v>
      </c>
    </row>
    <row r="41" spans="1:13" x14ac:dyDescent="0.45">
      <c r="A41" s="2">
        <v>1000000</v>
      </c>
      <c r="B41" s="3">
        <v>0.88397979736300003</v>
      </c>
      <c r="C41" s="3">
        <v>3.1416119999999998</v>
      </c>
      <c r="D41" s="3">
        <v>0.91980195045500002</v>
      </c>
      <c r="E41" s="3">
        <v>3.1443840000000001</v>
      </c>
      <c r="F41" s="3">
        <v>0.91923999786400001</v>
      </c>
      <c r="G41" s="3">
        <v>3.140584</v>
      </c>
      <c r="H41" s="14">
        <f t="shared" si="8"/>
        <v>0.90767391522733332</v>
      </c>
      <c r="I41" s="14">
        <f t="shared" si="9"/>
        <v>3.1421933333333332</v>
      </c>
      <c r="K41" s="51">
        <v>1000000</v>
      </c>
      <c r="L41" s="20">
        <f t="shared" si="10"/>
        <v>0.90767391522733332</v>
      </c>
      <c r="M41" s="18">
        <f t="shared" si="11"/>
        <v>3.1421933333333332</v>
      </c>
    </row>
    <row r="42" spans="1:13" x14ac:dyDescent="0.45">
      <c r="A42" s="7">
        <v>10000000</v>
      </c>
      <c r="B42" s="6">
        <v>3.1271710395799999</v>
      </c>
      <c r="C42" s="6">
        <v>3.1412583999999999</v>
      </c>
      <c r="D42" s="6">
        <v>3.1736011505100001</v>
      </c>
      <c r="E42" s="6">
        <v>3.1416892000000001</v>
      </c>
      <c r="F42" s="6">
        <v>3.1731300353999998</v>
      </c>
      <c r="G42" s="6">
        <v>3.1414095999999998</v>
      </c>
      <c r="H42" s="6">
        <f t="shared" si="8"/>
        <v>3.1579674084966669</v>
      </c>
      <c r="I42" s="6">
        <f t="shared" si="9"/>
        <v>3.1414523999999999</v>
      </c>
      <c r="K42" s="47">
        <v>10000000</v>
      </c>
      <c r="L42" s="21">
        <f t="shared" si="10"/>
        <v>3.1579674084966669</v>
      </c>
      <c r="M42" s="6">
        <f t="shared" si="11"/>
        <v>3.1414523999999999</v>
      </c>
    </row>
    <row r="43" spans="1:13" x14ac:dyDescent="0.45">
      <c r="A43" s="2">
        <v>100000000</v>
      </c>
      <c r="B43" s="3">
        <v>25.6878240108</v>
      </c>
      <c r="C43" s="3">
        <v>3.1416770399999998</v>
      </c>
      <c r="D43" s="3">
        <v>25.933194160500001</v>
      </c>
      <c r="E43" s="3">
        <v>3.14186516</v>
      </c>
      <c r="F43" s="3">
        <v>25.858182907100002</v>
      </c>
      <c r="G43" s="3">
        <v>3.1415971599999999</v>
      </c>
      <c r="H43" s="14">
        <f t="shared" si="8"/>
        <v>25.826400359466664</v>
      </c>
      <c r="I43" s="14">
        <f t="shared" si="9"/>
        <v>3.1417131199999999</v>
      </c>
      <c r="K43" s="51">
        <v>100000000</v>
      </c>
      <c r="L43" s="20">
        <f t="shared" si="10"/>
        <v>25.826400359466664</v>
      </c>
      <c r="M43" s="18">
        <f t="shared" si="11"/>
        <v>3.1417131199999999</v>
      </c>
    </row>
    <row r="44" spans="1:13" ht="14.65" thickBot="1" x14ac:dyDescent="0.5">
      <c r="A44" s="33">
        <v>1000000000</v>
      </c>
      <c r="B44" s="22">
        <v>254.41957593000001</v>
      </c>
      <c r="C44" s="22">
        <v>3.141555984</v>
      </c>
      <c r="D44" s="22">
        <v>254.66712498699999</v>
      </c>
      <c r="E44" s="22">
        <v>3.1416752479999999</v>
      </c>
      <c r="F44" s="22">
        <v>255.29553508800001</v>
      </c>
      <c r="G44" s="22">
        <v>3.1416649319999999</v>
      </c>
      <c r="H44" s="22">
        <f t="shared" si="8"/>
        <v>254.79407866833336</v>
      </c>
      <c r="I44" s="22">
        <f t="shared" si="9"/>
        <v>3.1416320546666667</v>
      </c>
      <c r="K44" s="48">
        <v>1000000000</v>
      </c>
      <c r="L44" s="34">
        <f t="shared" si="10"/>
        <v>254.79407866833336</v>
      </c>
      <c r="M44" s="22">
        <f t="shared" si="11"/>
        <v>3.1416320546666667</v>
      </c>
    </row>
    <row r="45" spans="1:13" ht="14.65" thickBot="1" x14ac:dyDescent="0.5">
      <c r="A45" s="32"/>
      <c r="B45" s="29"/>
      <c r="C45" s="29"/>
      <c r="D45" s="29"/>
      <c r="E45" s="29"/>
      <c r="F45" s="29"/>
      <c r="G45" s="29"/>
      <c r="H45" s="29"/>
      <c r="I45" s="29"/>
      <c r="K45" s="53" t="s">
        <v>16</v>
      </c>
      <c r="L45" s="54">
        <f>AVERAGE(L36:L44)</f>
        <v>32.012481963233924</v>
      </c>
      <c r="M45" s="55">
        <f>AVERAGE(M36:M44)</f>
        <v>2.7795723231111107</v>
      </c>
    </row>
    <row r="46" spans="1:13" x14ac:dyDescent="0.45">
      <c r="L46" s="29"/>
      <c r="M46" s="29"/>
    </row>
    <row r="47" spans="1:13" ht="14.65" thickBot="1" x14ac:dyDescent="0.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</row>
    <row r="48" spans="1:13" ht="14.65" thickBot="1" x14ac:dyDescent="0.5">
      <c r="A48" s="63" t="s">
        <v>29</v>
      </c>
      <c r="B48" s="64"/>
      <c r="C48" s="64"/>
      <c r="D48" s="64"/>
      <c r="E48" s="64"/>
      <c r="F48" s="64"/>
      <c r="G48" s="64"/>
      <c r="H48" s="64"/>
      <c r="I48" s="65"/>
    </row>
    <row r="49" spans="1:13" ht="14.65" thickBot="1" x14ac:dyDescent="0.5">
      <c r="A49" s="70" t="s">
        <v>0</v>
      </c>
      <c r="B49" s="72" t="s">
        <v>3</v>
      </c>
      <c r="C49" s="65"/>
      <c r="D49" s="72" t="s">
        <v>4</v>
      </c>
      <c r="E49" s="65"/>
      <c r="F49" s="72" t="s">
        <v>5</v>
      </c>
      <c r="G49" s="65"/>
      <c r="H49" s="72" t="s">
        <v>6</v>
      </c>
      <c r="I49" s="65"/>
      <c r="K49" s="66" t="s">
        <v>45</v>
      </c>
      <c r="L49" s="67"/>
      <c r="M49" s="68"/>
    </row>
    <row r="50" spans="1:13" ht="14.65" thickBot="1" x14ac:dyDescent="0.5">
      <c r="A50" s="71"/>
      <c r="B50" s="1" t="s">
        <v>1</v>
      </c>
      <c r="C50" s="1" t="s">
        <v>2</v>
      </c>
      <c r="D50" s="1" t="s">
        <v>1</v>
      </c>
      <c r="E50" s="1" t="s">
        <v>2</v>
      </c>
      <c r="F50" s="1" t="s">
        <v>1</v>
      </c>
      <c r="G50" s="1" t="s">
        <v>2</v>
      </c>
      <c r="H50" s="1" t="s">
        <v>1</v>
      </c>
      <c r="I50" s="1" t="s">
        <v>2</v>
      </c>
      <c r="K50" s="49" t="s">
        <v>31</v>
      </c>
      <c r="L50" s="50" t="s">
        <v>1</v>
      </c>
      <c r="M50" s="50" t="s">
        <v>32</v>
      </c>
    </row>
    <row r="51" spans="1:13" x14ac:dyDescent="0.45">
      <c r="A51" s="8">
        <v>10</v>
      </c>
      <c r="B51" s="5">
        <v>0.68100000000000005</v>
      </c>
      <c r="C51" s="5">
        <v>0</v>
      </c>
      <c r="D51" s="5">
        <v>0.71799999999999997</v>
      </c>
      <c r="E51" s="5">
        <v>0</v>
      </c>
      <c r="F51" s="5">
        <v>0.75800000000000001</v>
      </c>
      <c r="G51" s="19">
        <v>0</v>
      </c>
      <c r="H51" s="5">
        <f t="shared" ref="H51:H59" si="12">AVERAGE(B51,D51,F51)</f>
        <v>0.71899999999999997</v>
      </c>
      <c r="I51" s="40">
        <f t="shared" ref="I51:I59" si="13">AVERAGE(C51,E51,G51)</f>
        <v>0</v>
      </c>
      <c r="K51" s="46">
        <v>10</v>
      </c>
      <c r="L51" s="19">
        <f t="shared" ref="L51:L59" si="14">H51</f>
        <v>0.71899999999999997</v>
      </c>
      <c r="M51" s="5">
        <f t="shared" ref="M51:M59" si="15">I51</f>
        <v>0</v>
      </c>
    </row>
    <row r="52" spans="1:13" x14ac:dyDescent="0.45">
      <c r="A52" s="2">
        <v>100</v>
      </c>
      <c r="B52" s="3">
        <v>0.68799999999999994</v>
      </c>
      <c r="C52" s="4">
        <v>2.72</v>
      </c>
      <c r="D52" s="3">
        <v>0.70499999999999996</v>
      </c>
      <c r="E52" s="4">
        <v>3.12</v>
      </c>
      <c r="F52" s="3">
        <v>0.71</v>
      </c>
      <c r="G52" s="38">
        <v>2.8</v>
      </c>
      <c r="H52" s="14">
        <f t="shared" si="12"/>
        <v>0.70099999999999996</v>
      </c>
      <c r="I52" s="41">
        <f t="shared" si="13"/>
        <v>2.8800000000000003</v>
      </c>
      <c r="K52" s="51">
        <v>100</v>
      </c>
      <c r="L52" s="20">
        <f t="shared" si="14"/>
        <v>0.70099999999999996</v>
      </c>
      <c r="M52" s="18">
        <f t="shared" si="15"/>
        <v>2.8800000000000003</v>
      </c>
    </row>
    <row r="53" spans="1:13" x14ac:dyDescent="0.45">
      <c r="A53" s="7">
        <v>1000</v>
      </c>
      <c r="B53" s="6">
        <v>0.747</v>
      </c>
      <c r="C53" s="6">
        <v>3.0840000000000001</v>
      </c>
      <c r="D53" s="6">
        <v>0.71</v>
      </c>
      <c r="E53" s="6">
        <v>3.14</v>
      </c>
      <c r="F53" s="6">
        <v>0.76200000000000001</v>
      </c>
      <c r="G53" s="21">
        <v>3.1240000000000001</v>
      </c>
      <c r="H53" s="6">
        <f t="shared" si="12"/>
        <v>0.73966666666666658</v>
      </c>
      <c r="I53" s="31">
        <f t="shared" si="13"/>
        <v>3.1160000000000001</v>
      </c>
      <c r="K53" s="47">
        <v>1000</v>
      </c>
      <c r="L53" s="21">
        <f t="shared" si="14"/>
        <v>0.73966666666666658</v>
      </c>
      <c r="M53" s="6">
        <f t="shared" si="15"/>
        <v>3.1160000000000001</v>
      </c>
    </row>
    <row r="54" spans="1:13" x14ac:dyDescent="0.45">
      <c r="A54" s="2">
        <v>10000</v>
      </c>
      <c r="B54" s="3">
        <v>0.746</v>
      </c>
      <c r="C54" s="3">
        <v>3.1168</v>
      </c>
      <c r="D54" s="3">
        <v>0.70699999999999996</v>
      </c>
      <c r="E54" s="3">
        <v>3.1223999999999998</v>
      </c>
      <c r="F54" s="3">
        <v>0.69399999999999995</v>
      </c>
      <c r="G54" s="25">
        <v>3.1532</v>
      </c>
      <c r="H54" s="14">
        <f t="shared" si="12"/>
        <v>0.71566666666666656</v>
      </c>
      <c r="I54" s="41">
        <f t="shared" si="13"/>
        <v>3.1308000000000002</v>
      </c>
      <c r="K54" s="51">
        <v>10000</v>
      </c>
      <c r="L54" s="20">
        <f t="shared" si="14"/>
        <v>0.71566666666666656</v>
      </c>
      <c r="M54" s="18">
        <f t="shared" si="15"/>
        <v>3.1308000000000002</v>
      </c>
    </row>
    <row r="55" spans="1:13" x14ac:dyDescent="0.45">
      <c r="A55" s="7">
        <v>100000</v>
      </c>
      <c r="B55" s="6">
        <v>0.73399999999999999</v>
      </c>
      <c r="C55" s="6">
        <v>3.1386799999999999</v>
      </c>
      <c r="D55" s="6">
        <v>0.77100000000000002</v>
      </c>
      <c r="E55" s="6">
        <v>3.1392000000000002</v>
      </c>
      <c r="F55" s="6">
        <v>0.71</v>
      </c>
      <c r="G55" s="21">
        <v>3.1406399999999999</v>
      </c>
      <c r="H55" s="6">
        <f t="shared" si="12"/>
        <v>0.73833333333333329</v>
      </c>
      <c r="I55" s="31">
        <f t="shared" si="13"/>
        <v>3.1395066666666662</v>
      </c>
      <c r="K55" s="47">
        <v>100000</v>
      </c>
      <c r="L55" s="21">
        <f t="shared" si="14"/>
        <v>0.73833333333333329</v>
      </c>
      <c r="M55" s="6">
        <f t="shared" si="15"/>
        <v>3.1395066666666662</v>
      </c>
    </row>
    <row r="56" spans="1:13" x14ac:dyDescent="0.45">
      <c r="A56" s="2">
        <v>1000000</v>
      </c>
      <c r="B56" s="3">
        <v>1.2769999999999999</v>
      </c>
      <c r="C56" s="3">
        <v>3.137648</v>
      </c>
      <c r="D56" s="3">
        <v>0.94</v>
      </c>
      <c r="E56" s="3">
        <v>3.141184</v>
      </c>
      <c r="F56" s="3">
        <v>0.96499999999999997</v>
      </c>
      <c r="G56" s="25">
        <v>3.140552</v>
      </c>
      <c r="H56" s="14">
        <f t="shared" si="12"/>
        <v>1.0606666666666664</v>
      </c>
      <c r="I56" s="41">
        <f t="shared" si="13"/>
        <v>3.1397946666666665</v>
      </c>
      <c r="K56" s="51">
        <v>1000000</v>
      </c>
      <c r="L56" s="20">
        <f t="shared" si="14"/>
        <v>1.0606666666666664</v>
      </c>
      <c r="M56" s="18">
        <f t="shared" si="15"/>
        <v>3.1397946666666665</v>
      </c>
    </row>
    <row r="57" spans="1:13" x14ac:dyDescent="0.45">
      <c r="A57" s="7">
        <v>10000000</v>
      </c>
      <c r="B57" s="6">
        <v>2.65</v>
      </c>
      <c r="C57" s="6">
        <v>3.1403620000000001</v>
      </c>
      <c r="D57" s="6">
        <v>2.5870000000000002</v>
      </c>
      <c r="E57" s="6">
        <v>3.1421351999999998</v>
      </c>
      <c r="F57" s="6">
        <v>2.577</v>
      </c>
      <c r="G57" s="21">
        <v>3.1418316000000002</v>
      </c>
      <c r="H57" s="6">
        <f t="shared" si="12"/>
        <v>2.6046666666666667</v>
      </c>
      <c r="I57" s="31">
        <f t="shared" si="13"/>
        <v>3.1414429333333334</v>
      </c>
      <c r="K57" s="47">
        <v>10000000</v>
      </c>
      <c r="L57" s="21">
        <f t="shared" si="14"/>
        <v>2.6046666666666667</v>
      </c>
      <c r="M57" s="6">
        <f t="shared" si="15"/>
        <v>3.1414429333333334</v>
      </c>
    </row>
    <row r="58" spans="1:13" x14ac:dyDescent="0.45">
      <c r="A58" s="2">
        <v>100000000</v>
      </c>
      <c r="B58" s="3">
        <v>20.972000000000001</v>
      </c>
      <c r="C58" s="3">
        <v>3.14153276</v>
      </c>
      <c r="D58" s="3">
        <v>22.587</v>
      </c>
      <c r="E58" s="3">
        <v>3.14146144</v>
      </c>
      <c r="F58" s="3">
        <v>19.576000000000001</v>
      </c>
      <c r="G58" s="25">
        <v>3.1414328399999998</v>
      </c>
      <c r="H58" s="14">
        <f t="shared" si="12"/>
        <v>21.044999999999998</v>
      </c>
      <c r="I58" s="41">
        <f t="shared" si="13"/>
        <v>3.1414756799999997</v>
      </c>
      <c r="K58" s="51">
        <v>100000000</v>
      </c>
      <c r="L58" s="20">
        <f t="shared" si="14"/>
        <v>21.044999999999998</v>
      </c>
      <c r="M58" s="18">
        <f t="shared" si="15"/>
        <v>3.1414756799999997</v>
      </c>
    </row>
    <row r="59" spans="1:13" ht="14.65" thickBot="1" x14ac:dyDescent="0.5">
      <c r="A59" s="33">
        <v>1000000000</v>
      </c>
      <c r="B59" s="22">
        <v>193.02099999999999</v>
      </c>
      <c r="C59" s="22">
        <v>3.1415853600000001</v>
      </c>
      <c r="D59" s="22">
        <v>190.35300000000001</v>
      </c>
      <c r="E59" s="22">
        <v>3.1415684559999999</v>
      </c>
      <c r="F59" s="22">
        <v>190.13</v>
      </c>
      <c r="G59" s="34">
        <v>3.1416402639999998</v>
      </c>
      <c r="H59" s="22">
        <f t="shared" si="12"/>
        <v>191.16800000000001</v>
      </c>
      <c r="I59" s="39">
        <f t="shared" si="13"/>
        <v>3.1415980266666668</v>
      </c>
      <c r="K59" s="48">
        <v>1000000000</v>
      </c>
      <c r="L59" s="34">
        <f t="shared" si="14"/>
        <v>191.16800000000001</v>
      </c>
      <c r="M59" s="22">
        <f t="shared" si="15"/>
        <v>3.1415980266666668</v>
      </c>
    </row>
    <row r="60" spans="1:13" ht="14.65" thickBot="1" x14ac:dyDescent="0.5">
      <c r="A60" s="32"/>
      <c r="B60" s="35"/>
      <c r="C60" s="35"/>
      <c r="D60" s="36"/>
      <c r="E60" s="37"/>
      <c r="F60" s="36"/>
      <c r="G60" s="35"/>
      <c r="H60" s="29"/>
      <c r="I60" s="29"/>
      <c r="J60" s="28"/>
      <c r="K60" s="53" t="s">
        <v>15</v>
      </c>
      <c r="L60" s="54">
        <f>AVERAGE(L51:L59)</f>
        <v>24.388000000000002</v>
      </c>
      <c r="M60" s="55">
        <f>AVERAGE(M51:M59)</f>
        <v>2.7589575525925927</v>
      </c>
    </row>
    <row r="61" spans="1:13" x14ac:dyDescent="0.45">
      <c r="A61" s="28"/>
      <c r="B61" s="28"/>
      <c r="C61" s="28"/>
      <c r="D61" s="28"/>
      <c r="E61" s="28"/>
      <c r="F61" s="28"/>
      <c r="J61" s="28"/>
      <c r="K61" s="28"/>
      <c r="L61" s="29"/>
      <c r="M61" s="29"/>
    </row>
    <row r="63" spans="1:13" x14ac:dyDescent="0.45">
      <c r="A63" s="35"/>
      <c r="B63" s="35"/>
      <c r="C63" s="35"/>
      <c r="D63" s="35"/>
      <c r="E63" s="35"/>
      <c r="F63" s="35"/>
      <c r="G63" s="35"/>
      <c r="H63" s="35"/>
      <c r="I63" s="35"/>
      <c r="J63" s="28"/>
      <c r="K63" s="28"/>
      <c r="L63" s="28"/>
      <c r="M63" s="28"/>
    </row>
    <row r="64" spans="1:13" x14ac:dyDescent="0.45">
      <c r="A64" s="43"/>
      <c r="B64" s="45"/>
      <c r="C64" s="35"/>
      <c r="D64" s="45"/>
      <c r="E64" s="35"/>
      <c r="F64" s="45"/>
      <c r="G64" s="35"/>
      <c r="H64" s="45"/>
      <c r="I64" s="35"/>
      <c r="J64" s="28"/>
      <c r="K64" s="45"/>
      <c r="L64" s="45"/>
      <c r="M64" s="45"/>
    </row>
    <row r="65" spans="1:13" ht="14.65" thickBot="1" x14ac:dyDescent="0.5">
      <c r="A65" s="28"/>
      <c r="B65" s="28"/>
      <c r="C65" s="28"/>
      <c r="D65" s="43"/>
      <c r="E65" s="43"/>
      <c r="F65" s="43"/>
      <c r="G65" s="43"/>
      <c r="H65" s="43"/>
      <c r="I65" s="43"/>
      <c r="J65" s="28"/>
      <c r="K65" s="43"/>
      <c r="L65" s="43"/>
      <c r="M65" s="43"/>
    </row>
    <row r="66" spans="1:13" ht="14.65" thickBot="1" x14ac:dyDescent="0.5">
      <c r="B66" s="61" t="s">
        <v>50</v>
      </c>
      <c r="C66" s="62"/>
      <c r="D66" s="29"/>
      <c r="E66" s="29"/>
      <c r="F66" s="29"/>
      <c r="G66" s="29"/>
      <c r="H66" s="29"/>
      <c r="I66" s="29"/>
      <c r="J66" s="28"/>
      <c r="K66" s="44"/>
      <c r="L66" s="29"/>
      <c r="M66" s="29"/>
    </row>
    <row r="67" spans="1:13" ht="14.65" thickBot="1" x14ac:dyDescent="0.5">
      <c r="A67" s="15"/>
      <c r="B67" s="56" t="s">
        <v>7</v>
      </c>
      <c r="C67" s="53" t="s">
        <v>8</v>
      </c>
      <c r="D67" s="29"/>
      <c r="E67" s="35"/>
      <c r="F67" s="29"/>
      <c r="G67" s="35"/>
      <c r="H67" s="29"/>
      <c r="I67" s="29"/>
      <c r="J67" s="28"/>
      <c r="K67" s="44"/>
      <c r="L67" s="29"/>
      <c r="M67" s="29"/>
    </row>
    <row r="68" spans="1:13" x14ac:dyDescent="0.45">
      <c r="B68" s="5">
        <v>1</v>
      </c>
      <c r="C68" s="31">
        <f>$L$15</f>
        <v>93.273333333333326</v>
      </c>
      <c r="D68" s="29"/>
      <c r="E68" s="29"/>
      <c r="F68" s="29"/>
      <c r="G68" s="29"/>
      <c r="H68" s="29"/>
      <c r="I68" s="29"/>
      <c r="J68" s="28"/>
      <c r="K68" s="44"/>
      <c r="L68" s="29"/>
      <c r="M68" s="29"/>
    </row>
    <row r="69" spans="1:13" x14ac:dyDescent="0.45">
      <c r="B69" s="18">
        <v>2</v>
      </c>
      <c r="C69" s="57">
        <f>Sheet2!$L$30</f>
        <v>47.346622979196923</v>
      </c>
      <c r="D69" s="29"/>
      <c r="E69" s="29"/>
      <c r="F69" s="29"/>
      <c r="G69" s="29"/>
      <c r="H69" s="29"/>
      <c r="I69" s="29"/>
      <c r="J69" s="28"/>
      <c r="K69" s="44"/>
      <c r="L69" s="29"/>
      <c r="M69" s="29"/>
    </row>
    <row r="70" spans="1:13" x14ac:dyDescent="0.45">
      <c r="B70" s="6">
        <v>3</v>
      </c>
      <c r="C70" s="31">
        <f>Sheet2!$L$45</f>
        <v>32.012481963233924</v>
      </c>
      <c r="D70" s="29"/>
      <c r="E70" s="29"/>
      <c r="F70" s="29"/>
      <c r="G70" s="29"/>
      <c r="H70" s="29"/>
      <c r="I70" s="29"/>
      <c r="J70" s="28"/>
      <c r="K70" s="44"/>
      <c r="L70" s="29"/>
      <c r="M70" s="29"/>
    </row>
    <row r="71" spans="1:13" ht="14.65" thickBot="1" x14ac:dyDescent="0.5">
      <c r="B71" s="52">
        <v>4</v>
      </c>
      <c r="C71" s="55">
        <f>Sheet2!$L$60</f>
        <v>24.388000000000002</v>
      </c>
      <c r="D71" s="29"/>
      <c r="E71" s="29"/>
      <c r="F71" s="29"/>
      <c r="G71" s="29"/>
      <c r="H71" s="29"/>
      <c r="I71" s="29"/>
      <c r="J71" s="28"/>
      <c r="K71" s="44"/>
      <c r="L71" s="29"/>
      <c r="M71" s="29"/>
    </row>
    <row r="72" spans="1:13" x14ac:dyDescent="0.45">
      <c r="B72" s="29"/>
      <c r="C72" s="29"/>
      <c r="D72" s="29"/>
      <c r="E72" s="29"/>
      <c r="F72" s="29"/>
      <c r="G72" s="29"/>
      <c r="H72" s="29"/>
      <c r="I72" s="29"/>
      <c r="J72" s="28"/>
      <c r="K72" s="44"/>
      <c r="L72" s="29"/>
      <c r="M72" s="29"/>
    </row>
    <row r="73" spans="1:13" x14ac:dyDescent="0.45">
      <c r="B73" s="29"/>
      <c r="C73" s="29"/>
      <c r="D73" s="29"/>
      <c r="E73" s="29"/>
      <c r="F73" s="29"/>
      <c r="G73" s="29"/>
      <c r="H73" s="29"/>
      <c r="I73" s="29"/>
      <c r="J73" s="28"/>
      <c r="K73" s="44"/>
      <c r="L73" s="29"/>
      <c r="M73" s="29"/>
    </row>
    <row r="74" spans="1:13" x14ac:dyDescent="0.45">
      <c r="B74" s="29"/>
      <c r="C74" s="29"/>
      <c r="D74" s="29"/>
      <c r="E74" s="29"/>
      <c r="F74" s="29"/>
      <c r="G74" s="29"/>
      <c r="H74" s="29"/>
      <c r="I74" s="29"/>
      <c r="J74" s="28"/>
      <c r="K74" s="44"/>
      <c r="L74" s="29"/>
      <c r="M74" s="29"/>
    </row>
    <row r="75" spans="1:13" x14ac:dyDescent="0.45">
      <c r="B75" s="29"/>
      <c r="C75" s="29"/>
      <c r="D75" s="29"/>
      <c r="E75" s="29"/>
      <c r="F75" s="29"/>
      <c r="G75" s="29"/>
      <c r="H75" s="29"/>
      <c r="I75" s="29"/>
      <c r="J75" s="28"/>
      <c r="K75" s="32"/>
      <c r="L75" s="29"/>
      <c r="M75" s="29"/>
    </row>
    <row r="76" spans="1:13" x14ac:dyDescent="0.45">
      <c r="D76" s="28"/>
      <c r="E76" s="28"/>
      <c r="F76" s="28"/>
      <c r="G76" s="42"/>
      <c r="H76" s="29"/>
      <c r="I76" s="29"/>
      <c r="J76" s="28"/>
      <c r="K76" s="28"/>
      <c r="L76" s="29"/>
      <c r="M76" s="29"/>
    </row>
    <row r="77" spans="1:13" x14ac:dyDescent="0.45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</row>
    <row r="78" spans="1:13" x14ac:dyDescent="0.45">
      <c r="A78" s="35"/>
      <c r="B78" s="35"/>
      <c r="C78" s="35"/>
      <c r="D78" s="35"/>
      <c r="E78" s="35"/>
      <c r="F78" s="35"/>
      <c r="G78" s="35"/>
      <c r="H78" s="35"/>
      <c r="I78" s="35"/>
      <c r="J78" s="28"/>
      <c r="K78" s="28"/>
      <c r="L78" s="28"/>
      <c r="M78" s="28"/>
    </row>
    <row r="79" spans="1:13" x14ac:dyDescent="0.45">
      <c r="A79" s="43"/>
      <c r="B79" s="45"/>
      <c r="C79" s="35"/>
      <c r="D79" s="45"/>
      <c r="E79" s="35"/>
      <c r="F79" s="45"/>
      <c r="G79" s="35"/>
      <c r="H79" s="45"/>
      <c r="I79" s="35"/>
      <c r="J79" s="28"/>
      <c r="K79" s="45"/>
      <c r="L79" s="45"/>
      <c r="M79" s="45"/>
    </row>
    <row r="80" spans="1:13" x14ac:dyDescent="0.45">
      <c r="A80" s="43"/>
      <c r="B80" s="43"/>
      <c r="C80" s="43"/>
      <c r="D80" s="43"/>
      <c r="E80" s="43"/>
      <c r="F80" s="43"/>
      <c r="G80" s="43"/>
      <c r="H80" s="43"/>
      <c r="I80" s="43"/>
      <c r="J80" s="28"/>
      <c r="K80" s="43"/>
      <c r="L80" s="43"/>
      <c r="M80" s="43"/>
    </row>
    <row r="81" spans="1:13" x14ac:dyDescent="0.45">
      <c r="A81" s="44"/>
      <c r="B81" s="29"/>
      <c r="C81" s="29"/>
      <c r="D81" s="29"/>
      <c r="E81" s="29"/>
      <c r="F81" s="29"/>
      <c r="G81" s="29"/>
      <c r="H81" s="29"/>
      <c r="I81" s="29"/>
      <c r="J81" s="28"/>
      <c r="K81" s="44"/>
      <c r="L81" s="29"/>
      <c r="M81" s="29"/>
    </row>
    <row r="82" spans="1:13" x14ac:dyDescent="0.45">
      <c r="A82" s="44"/>
      <c r="B82" s="29"/>
      <c r="C82" s="35"/>
      <c r="D82" s="29"/>
      <c r="E82" s="35"/>
      <c r="F82" s="29"/>
      <c r="G82" s="35"/>
      <c r="H82" s="29"/>
      <c r="I82" s="29"/>
      <c r="J82" s="28"/>
      <c r="K82" s="44"/>
      <c r="L82" s="29"/>
      <c r="M82" s="29"/>
    </row>
    <row r="83" spans="1:13" x14ac:dyDescent="0.45">
      <c r="A83" s="44"/>
      <c r="B83" s="29"/>
      <c r="C83" s="29"/>
      <c r="D83" s="29"/>
      <c r="E83" s="29"/>
      <c r="F83" s="29"/>
      <c r="G83" s="29"/>
      <c r="H83" s="29"/>
      <c r="I83" s="29"/>
      <c r="J83" s="28"/>
      <c r="K83" s="44"/>
      <c r="L83" s="29"/>
      <c r="M83" s="29"/>
    </row>
    <row r="84" spans="1:13" x14ac:dyDescent="0.45">
      <c r="A84" s="44"/>
      <c r="B84" s="29"/>
      <c r="C84" s="29"/>
      <c r="D84" s="29"/>
      <c r="E84" s="29"/>
      <c r="F84" s="29"/>
      <c r="G84" s="29"/>
      <c r="H84" s="29"/>
      <c r="I84" s="29"/>
      <c r="J84" s="28"/>
      <c r="K84" s="44"/>
      <c r="L84" s="29"/>
      <c r="M84" s="29"/>
    </row>
    <row r="85" spans="1:13" x14ac:dyDescent="0.45">
      <c r="A85" s="44"/>
      <c r="B85" s="29"/>
      <c r="C85" s="29"/>
      <c r="D85" s="29"/>
      <c r="E85" s="29"/>
      <c r="F85" s="29"/>
      <c r="G85" s="29"/>
      <c r="H85" s="29"/>
      <c r="I85" s="29"/>
      <c r="J85" s="28"/>
      <c r="K85" s="44"/>
      <c r="L85" s="29"/>
      <c r="M85" s="29"/>
    </row>
    <row r="86" spans="1:13" x14ac:dyDescent="0.45">
      <c r="A86" s="44"/>
      <c r="B86" s="29"/>
      <c r="C86" s="29"/>
      <c r="D86" s="29"/>
      <c r="E86" s="29"/>
      <c r="F86" s="29"/>
      <c r="G86" s="29"/>
      <c r="H86" s="29"/>
      <c r="I86" s="29"/>
      <c r="J86" s="28"/>
      <c r="K86" s="44"/>
      <c r="L86" s="29"/>
      <c r="M86" s="29"/>
    </row>
    <row r="87" spans="1:13" x14ac:dyDescent="0.45">
      <c r="A87" s="44"/>
      <c r="B87" s="29"/>
      <c r="C87" s="29"/>
      <c r="D87" s="29"/>
      <c r="E87" s="29"/>
      <c r="F87" s="29"/>
      <c r="G87" s="29"/>
      <c r="H87" s="29"/>
      <c r="I87" s="29"/>
      <c r="J87" s="28"/>
      <c r="K87" s="44"/>
      <c r="L87" s="29"/>
      <c r="M87" s="29"/>
    </row>
    <row r="88" spans="1:13" x14ac:dyDescent="0.45">
      <c r="A88" s="44"/>
      <c r="B88" s="29"/>
      <c r="C88" s="29"/>
      <c r="D88" s="29"/>
      <c r="E88" s="29"/>
      <c r="F88" s="29"/>
      <c r="G88" s="29"/>
      <c r="H88" s="29"/>
      <c r="I88" s="29"/>
      <c r="J88" s="28"/>
      <c r="K88" s="44"/>
      <c r="L88" s="29"/>
      <c r="M88" s="29"/>
    </row>
    <row r="89" spans="1:13" x14ac:dyDescent="0.45">
      <c r="A89" s="44"/>
      <c r="B89" s="29"/>
      <c r="C89" s="29"/>
      <c r="D89" s="29"/>
      <c r="E89" s="29"/>
      <c r="F89" s="29"/>
      <c r="G89" s="29"/>
      <c r="H89" s="29"/>
      <c r="I89" s="29"/>
      <c r="J89" s="28"/>
      <c r="K89" s="44"/>
      <c r="L89" s="29"/>
      <c r="M89" s="29"/>
    </row>
    <row r="90" spans="1:13" x14ac:dyDescent="0.45">
      <c r="A90" s="32"/>
      <c r="B90" s="29"/>
      <c r="C90" s="29"/>
      <c r="D90" s="29"/>
      <c r="E90" s="29"/>
      <c r="F90" s="29"/>
      <c r="G90" s="29"/>
      <c r="H90" s="29"/>
      <c r="I90" s="29"/>
      <c r="J90" s="28"/>
      <c r="K90" s="32"/>
      <c r="L90" s="29"/>
      <c r="M90" s="29"/>
    </row>
    <row r="91" spans="1:13" x14ac:dyDescent="0.45">
      <c r="A91" s="28"/>
      <c r="B91" s="28"/>
      <c r="C91" s="28"/>
      <c r="D91" s="28"/>
      <c r="E91" s="28"/>
      <c r="F91" s="28"/>
      <c r="G91" s="42"/>
      <c r="H91" s="29"/>
      <c r="I91" s="29"/>
      <c r="J91" s="28"/>
      <c r="K91" s="28"/>
      <c r="L91" s="29"/>
      <c r="M91" s="29"/>
    </row>
    <row r="92" spans="1:13" x14ac:dyDescent="0.45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</row>
    <row r="93" spans="1:13" x14ac:dyDescent="0.45">
      <c r="A93" s="35"/>
      <c r="B93" s="35"/>
      <c r="C93" s="35"/>
      <c r="D93" s="35"/>
      <c r="E93" s="35"/>
      <c r="F93" s="35"/>
      <c r="G93" s="35"/>
      <c r="H93" s="35"/>
      <c r="I93" s="35"/>
      <c r="J93" s="28"/>
      <c r="K93" s="28"/>
      <c r="L93" s="28"/>
      <c r="M93" s="28"/>
    </row>
    <row r="94" spans="1:13" x14ac:dyDescent="0.45">
      <c r="A94" s="43"/>
      <c r="B94" s="45"/>
      <c r="C94" s="45"/>
      <c r="D94" s="45"/>
      <c r="E94" s="45"/>
      <c r="F94" s="45"/>
      <c r="G94" s="45"/>
      <c r="H94" s="45"/>
      <c r="I94" s="45"/>
      <c r="J94" s="28"/>
      <c r="K94" s="45"/>
      <c r="L94" s="45"/>
      <c r="M94" s="45"/>
    </row>
    <row r="95" spans="1:13" x14ac:dyDescent="0.45">
      <c r="A95" s="43"/>
      <c r="B95" s="43"/>
      <c r="C95" s="43"/>
      <c r="D95" s="43"/>
      <c r="E95" s="43"/>
      <c r="F95" s="43"/>
      <c r="G95" s="43"/>
      <c r="H95" s="43"/>
      <c r="I95" s="43"/>
      <c r="J95" s="28"/>
      <c r="K95" s="43"/>
      <c r="L95" s="43"/>
      <c r="M95" s="43"/>
    </row>
    <row r="96" spans="1:13" x14ac:dyDescent="0.45">
      <c r="A96" s="44"/>
      <c r="B96" s="29"/>
      <c r="C96" s="29"/>
      <c r="D96" s="29"/>
      <c r="E96" s="29"/>
      <c r="F96" s="29"/>
      <c r="G96" s="29"/>
      <c r="H96" s="29"/>
      <c r="I96" s="29"/>
      <c r="J96" s="28"/>
      <c r="K96" s="44"/>
      <c r="L96" s="29"/>
      <c r="M96" s="29"/>
    </row>
    <row r="97" spans="1:13" x14ac:dyDescent="0.45">
      <c r="A97" s="44"/>
      <c r="B97" s="29"/>
      <c r="C97" s="35"/>
      <c r="D97" s="29"/>
      <c r="E97" s="35"/>
      <c r="F97" s="29"/>
      <c r="G97" s="35"/>
      <c r="H97" s="29"/>
      <c r="I97" s="29"/>
      <c r="J97" s="28"/>
      <c r="K97" s="44"/>
      <c r="L97" s="29"/>
      <c r="M97" s="29"/>
    </row>
    <row r="98" spans="1:13" x14ac:dyDescent="0.45">
      <c r="A98" s="44"/>
      <c r="B98" s="29"/>
      <c r="C98" s="29"/>
      <c r="D98" s="29"/>
      <c r="E98" s="29"/>
      <c r="F98" s="29"/>
      <c r="G98" s="29"/>
      <c r="H98" s="29"/>
      <c r="I98" s="29"/>
      <c r="J98" s="28"/>
      <c r="K98" s="44"/>
      <c r="L98" s="29"/>
      <c r="M98" s="29"/>
    </row>
    <row r="99" spans="1:13" x14ac:dyDescent="0.45">
      <c r="A99" s="44"/>
      <c r="B99" s="29"/>
      <c r="C99" s="29"/>
      <c r="D99" s="29"/>
      <c r="E99" s="29"/>
      <c r="F99" s="29"/>
      <c r="G99" s="29"/>
      <c r="H99" s="29"/>
      <c r="I99" s="29"/>
      <c r="J99" s="28"/>
      <c r="K99" s="44"/>
      <c r="L99" s="29"/>
      <c r="M99" s="29"/>
    </row>
    <row r="100" spans="1:13" x14ac:dyDescent="0.45">
      <c r="A100" s="44"/>
      <c r="B100" s="29"/>
      <c r="C100" s="29"/>
      <c r="D100" s="29"/>
      <c r="E100" s="29"/>
      <c r="F100" s="29"/>
      <c r="G100" s="29"/>
      <c r="H100" s="29"/>
      <c r="I100" s="29"/>
      <c r="J100" s="28"/>
      <c r="K100" s="44"/>
      <c r="L100" s="29"/>
      <c r="M100" s="29"/>
    </row>
    <row r="101" spans="1:13" x14ac:dyDescent="0.45">
      <c r="A101" s="44"/>
      <c r="B101" s="29"/>
      <c r="C101" s="29"/>
      <c r="D101" s="29"/>
      <c r="E101" s="29"/>
      <c r="F101" s="29"/>
      <c r="G101" s="29"/>
      <c r="H101" s="29"/>
      <c r="I101" s="29"/>
      <c r="J101" s="28"/>
      <c r="K101" s="44"/>
      <c r="L101" s="29"/>
      <c r="M101" s="29"/>
    </row>
    <row r="102" spans="1:13" x14ac:dyDescent="0.45">
      <c r="A102" s="44"/>
      <c r="B102" s="29"/>
      <c r="C102" s="29"/>
      <c r="D102" s="29"/>
      <c r="E102" s="29"/>
      <c r="F102" s="29"/>
      <c r="G102" s="29"/>
      <c r="H102" s="29"/>
      <c r="I102" s="29"/>
      <c r="J102" s="28"/>
      <c r="K102" s="44"/>
      <c r="L102" s="29"/>
      <c r="M102" s="29"/>
    </row>
    <row r="103" spans="1:13" x14ac:dyDescent="0.45">
      <c r="A103" s="44"/>
      <c r="B103" s="29"/>
      <c r="C103" s="29"/>
      <c r="D103" s="29"/>
      <c r="E103" s="29"/>
      <c r="F103" s="29"/>
      <c r="G103" s="29"/>
      <c r="H103" s="29"/>
      <c r="I103" s="29"/>
      <c r="J103" s="28"/>
      <c r="K103" s="44"/>
      <c r="L103" s="29"/>
      <c r="M103" s="29"/>
    </row>
    <row r="104" spans="1:13" x14ac:dyDescent="0.45">
      <c r="A104" s="44"/>
      <c r="B104" s="29"/>
      <c r="C104" s="29"/>
      <c r="D104" s="29"/>
      <c r="E104" s="29"/>
      <c r="F104" s="29"/>
      <c r="G104" s="29"/>
      <c r="H104" s="29"/>
      <c r="I104" s="29"/>
      <c r="J104" s="28"/>
      <c r="K104" s="44"/>
      <c r="L104" s="29"/>
      <c r="M104" s="29"/>
    </row>
    <row r="105" spans="1:13" x14ac:dyDescent="0.45">
      <c r="A105" s="32"/>
      <c r="B105" s="29"/>
      <c r="C105" s="29"/>
      <c r="D105" s="29"/>
      <c r="E105" s="29"/>
      <c r="F105" s="29"/>
      <c r="G105" s="29"/>
      <c r="H105" s="29"/>
      <c r="I105" s="29"/>
      <c r="J105" s="28"/>
      <c r="K105" s="32"/>
      <c r="L105" s="29"/>
      <c r="M105" s="29"/>
    </row>
    <row r="106" spans="1:13" x14ac:dyDescent="0.45">
      <c r="A106" s="28"/>
      <c r="B106" s="28"/>
      <c r="C106" s="28"/>
      <c r="D106" s="28"/>
      <c r="E106" s="28"/>
      <c r="F106" s="28"/>
      <c r="G106" s="42"/>
      <c r="H106" s="29"/>
      <c r="I106" s="29"/>
      <c r="J106" s="28"/>
      <c r="K106" s="28"/>
      <c r="L106" s="29"/>
      <c r="M106" s="29"/>
    </row>
  </sheetData>
  <mergeCells count="30">
    <mergeCell ref="A3:I3"/>
    <mergeCell ref="A4:A5"/>
    <mergeCell ref="B4:C4"/>
    <mergeCell ref="D4:E4"/>
    <mergeCell ref="F4:G4"/>
    <mergeCell ref="H4:I4"/>
    <mergeCell ref="K4:M4"/>
    <mergeCell ref="A18:I18"/>
    <mergeCell ref="A19:A20"/>
    <mergeCell ref="B19:C19"/>
    <mergeCell ref="D19:E19"/>
    <mergeCell ref="F19:G19"/>
    <mergeCell ref="H19:I19"/>
    <mergeCell ref="K19:M19"/>
    <mergeCell ref="A1:M2"/>
    <mergeCell ref="B66:C66"/>
    <mergeCell ref="A48:I48"/>
    <mergeCell ref="A49:A50"/>
    <mergeCell ref="B49:C49"/>
    <mergeCell ref="D49:E49"/>
    <mergeCell ref="F49:G49"/>
    <mergeCell ref="H49:I49"/>
    <mergeCell ref="K49:M49"/>
    <mergeCell ref="K34:M34"/>
    <mergeCell ref="A33:I33"/>
    <mergeCell ref="A34:A35"/>
    <mergeCell ref="B34:C34"/>
    <mergeCell ref="D34:E34"/>
    <mergeCell ref="F34:G34"/>
    <mergeCell ref="H34:I34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"/>
  <sheetViews>
    <sheetView topLeftCell="A48" zoomScale="80" zoomScaleNormal="80" workbookViewId="0">
      <selection activeCell="C73" sqref="C72:D77"/>
    </sheetView>
  </sheetViews>
  <sheetFormatPr defaultRowHeight="14.25" x14ac:dyDescent="0.45"/>
  <cols>
    <col min="1" max="1" width="18.265625" customWidth="1"/>
    <col min="2" max="2" width="18.1328125" customWidth="1"/>
    <col min="3" max="4" width="18.265625" customWidth="1"/>
    <col min="5" max="6" width="18.1328125" customWidth="1"/>
    <col min="7" max="7" width="18.265625" customWidth="1"/>
    <col min="8" max="9" width="18.1328125" customWidth="1"/>
    <col min="11" max="11" width="18.59765625" customWidth="1"/>
    <col min="12" max="13" width="18.1328125" customWidth="1"/>
  </cols>
  <sheetData>
    <row r="1" spans="1:13" x14ac:dyDescent="0.45">
      <c r="A1" s="69" t="s">
        <v>13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</row>
    <row r="2" spans="1:13" x14ac:dyDescent="0.45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</row>
    <row r="4" spans="1:13" ht="14.65" thickBot="1" x14ac:dyDescent="0.5"/>
    <row r="5" spans="1:13" ht="14.65" thickBot="1" x14ac:dyDescent="0.5">
      <c r="A5" s="63" t="s">
        <v>25</v>
      </c>
      <c r="B5" s="64"/>
      <c r="C5" s="64"/>
      <c r="D5" s="64"/>
      <c r="E5" s="64"/>
      <c r="F5" s="64"/>
      <c r="G5" s="64"/>
      <c r="H5" s="64"/>
      <c r="I5" s="65"/>
    </row>
    <row r="6" spans="1:13" ht="14.65" thickBot="1" x14ac:dyDescent="0.5">
      <c r="A6" s="70" t="s">
        <v>0</v>
      </c>
      <c r="B6" s="72" t="s">
        <v>3</v>
      </c>
      <c r="C6" s="65"/>
      <c r="D6" s="72" t="s">
        <v>4</v>
      </c>
      <c r="E6" s="65"/>
      <c r="F6" s="72" t="s">
        <v>5</v>
      </c>
      <c r="G6" s="65"/>
      <c r="H6" s="72" t="s">
        <v>6</v>
      </c>
      <c r="I6" s="65"/>
      <c r="K6" s="66" t="s">
        <v>41</v>
      </c>
      <c r="L6" s="67"/>
      <c r="M6" s="68"/>
    </row>
    <row r="7" spans="1:13" ht="14.65" thickBot="1" x14ac:dyDescent="0.5">
      <c r="A7" s="71"/>
      <c r="B7" s="1" t="s">
        <v>1</v>
      </c>
      <c r="C7" s="1" t="s">
        <v>2</v>
      </c>
      <c r="D7" s="1" t="s">
        <v>1</v>
      </c>
      <c r="E7" s="1" t="s">
        <v>2</v>
      </c>
      <c r="F7" s="1" t="s">
        <v>1</v>
      </c>
      <c r="G7" s="1" t="s">
        <v>2</v>
      </c>
      <c r="H7" s="11" t="s">
        <v>1</v>
      </c>
      <c r="I7" s="11" t="s">
        <v>2</v>
      </c>
      <c r="K7" s="49" t="s">
        <v>31</v>
      </c>
      <c r="L7" s="50" t="s">
        <v>1</v>
      </c>
      <c r="M7" s="50" t="s">
        <v>32</v>
      </c>
    </row>
    <row r="8" spans="1:13" x14ac:dyDescent="0.45">
      <c r="A8" s="8">
        <v>10</v>
      </c>
      <c r="B8" s="5">
        <v>5.0936937332199998E-2</v>
      </c>
      <c r="C8" s="5">
        <v>3.2</v>
      </c>
      <c r="D8" s="5">
        <v>9.3579292297400005E-3</v>
      </c>
      <c r="E8" s="5">
        <v>3.2</v>
      </c>
      <c r="F8" s="5">
        <v>4.07314300537E-3</v>
      </c>
      <c r="G8" s="19">
        <v>2.8</v>
      </c>
      <c r="H8" s="5">
        <f t="shared" ref="H8:H16" si="0">AVERAGE(B8,D8,F8)</f>
        <v>2.1456003189103331E-2</v>
      </c>
      <c r="I8" s="40">
        <f t="shared" ref="I8:I16" si="1">AVERAGE(C8,E8,G8)</f>
        <v>3.0666666666666664</v>
      </c>
      <c r="K8" s="46">
        <v>10</v>
      </c>
      <c r="L8" s="19">
        <f t="shared" ref="L8:L16" si="2">H8</f>
        <v>2.1456003189103331E-2</v>
      </c>
      <c r="M8" s="5">
        <f t="shared" ref="M8:M16" si="3">I8</f>
        <v>3.0666666666666664</v>
      </c>
    </row>
    <row r="9" spans="1:13" x14ac:dyDescent="0.45">
      <c r="A9" s="2">
        <v>100</v>
      </c>
      <c r="B9" s="3">
        <v>5.0179958343499996E-3</v>
      </c>
      <c r="C9" s="4">
        <v>3.2</v>
      </c>
      <c r="D9" s="3">
        <v>8.4240436554000007E-3</v>
      </c>
      <c r="E9" s="4">
        <v>3.12</v>
      </c>
      <c r="F9" s="3">
        <v>1.07548236847E-2</v>
      </c>
      <c r="G9" s="38">
        <v>3.24</v>
      </c>
      <c r="H9" s="14">
        <f t="shared" si="0"/>
        <v>8.0656210581500007E-3</v>
      </c>
      <c r="I9" s="41">
        <f t="shared" si="1"/>
        <v>3.186666666666667</v>
      </c>
      <c r="K9" s="51">
        <v>100</v>
      </c>
      <c r="L9" s="20">
        <f t="shared" si="2"/>
        <v>8.0656210581500007E-3</v>
      </c>
      <c r="M9" s="18">
        <f t="shared" si="3"/>
        <v>3.186666666666667</v>
      </c>
    </row>
    <row r="10" spans="1:13" x14ac:dyDescent="0.45">
      <c r="A10" s="7">
        <v>1000</v>
      </c>
      <c r="B10" s="6">
        <v>5.6200027465799999E-3</v>
      </c>
      <c r="C10" s="6">
        <v>3.2</v>
      </c>
      <c r="D10" s="6">
        <v>4.9710273742699998E-3</v>
      </c>
      <c r="E10" s="6">
        <v>3.22</v>
      </c>
      <c r="F10" s="6">
        <v>4.8661231994599997E-3</v>
      </c>
      <c r="G10" s="21">
        <v>3.1560000000000001</v>
      </c>
      <c r="H10" s="6">
        <f t="shared" si="0"/>
        <v>5.1523844401033326E-3</v>
      </c>
      <c r="I10" s="31">
        <f t="shared" si="1"/>
        <v>3.1920000000000002</v>
      </c>
      <c r="K10" s="47">
        <v>1000</v>
      </c>
      <c r="L10" s="21">
        <f t="shared" si="2"/>
        <v>5.1523844401033326E-3</v>
      </c>
      <c r="M10" s="6">
        <f t="shared" si="3"/>
        <v>3.1920000000000002</v>
      </c>
    </row>
    <row r="11" spans="1:13" x14ac:dyDescent="0.45">
      <c r="A11" s="2">
        <v>10000</v>
      </c>
      <c r="B11" s="3">
        <v>1.40550136566E-2</v>
      </c>
      <c r="C11" s="3">
        <v>3.0623999999999998</v>
      </c>
      <c r="D11" s="3">
        <v>1.19462013245E-2</v>
      </c>
      <c r="E11" s="3">
        <v>3.0768</v>
      </c>
      <c r="F11" s="3">
        <v>2.6683092117300002E-2</v>
      </c>
      <c r="G11" s="25">
        <v>3.0680000000000001</v>
      </c>
      <c r="H11" s="14">
        <f t="shared" si="0"/>
        <v>1.7561435699466669E-2</v>
      </c>
      <c r="I11" s="41">
        <f t="shared" si="1"/>
        <v>3.0690666666666666</v>
      </c>
      <c r="K11" s="51">
        <v>10000</v>
      </c>
      <c r="L11" s="20">
        <f t="shared" si="2"/>
        <v>1.7561435699466669E-2</v>
      </c>
      <c r="M11" s="18">
        <f t="shared" si="3"/>
        <v>3.0690666666666666</v>
      </c>
    </row>
    <row r="12" spans="1:13" x14ac:dyDescent="0.45">
      <c r="A12" s="7">
        <v>100000</v>
      </c>
      <c r="B12" s="6">
        <v>8.5626125335700007E-2</v>
      </c>
      <c r="C12" s="6">
        <v>3.1280000000000001</v>
      </c>
      <c r="D12" s="6">
        <v>8.2710981369E-2</v>
      </c>
      <c r="E12" s="6">
        <v>3.1301199999999998</v>
      </c>
      <c r="F12" s="6">
        <v>8.4953069686900001E-2</v>
      </c>
      <c r="G12" s="21">
        <v>3.1292800000000001</v>
      </c>
      <c r="H12" s="6">
        <f t="shared" si="0"/>
        <v>8.4430058797200003E-2</v>
      </c>
      <c r="I12" s="31">
        <f t="shared" si="1"/>
        <v>3.1291333333333333</v>
      </c>
      <c r="K12" s="47">
        <v>100000</v>
      </c>
      <c r="L12" s="21">
        <f t="shared" si="2"/>
        <v>8.4430058797200003E-2</v>
      </c>
      <c r="M12" s="6">
        <f t="shared" si="3"/>
        <v>3.1291333333333333</v>
      </c>
    </row>
    <row r="13" spans="1:13" x14ac:dyDescent="0.45">
      <c r="A13" s="2">
        <v>1000000</v>
      </c>
      <c r="B13" s="3">
        <v>0.81376695632899998</v>
      </c>
      <c r="C13" s="3">
        <v>3.1324160000000001</v>
      </c>
      <c r="D13" s="3">
        <v>0.78205990791299995</v>
      </c>
      <c r="E13" s="3">
        <v>3.1338520000000001</v>
      </c>
      <c r="F13" s="3">
        <v>0.78202986717199996</v>
      </c>
      <c r="G13" s="25">
        <v>3.1349</v>
      </c>
      <c r="H13" s="14">
        <f t="shared" si="0"/>
        <v>0.79261891047133337</v>
      </c>
      <c r="I13" s="41">
        <f t="shared" si="1"/>
        <v>3.1337226666666669</v>
      </c>
      <c r="K13" s="51">
        <v>1000000</v>
      </c>
      <c r="L13" s="20">
        <f t="shared" si="2"/>
        <v>0.79261891047133337</v>
      </c>
      <c r="M13" s="18">
        <f t="shared" si="3"/>
        <v>3.1337226666666669</v>
      </c>
    </row>
    <row r="14" spans="1:13" x14ac:dyDescent="0.45">
      <c r="A14" s="7">
        <v>10000000</v>
      </c>
      <c r="B14" s="6">
        <v>7.8888411521900004</v>
      </c>
      <c r="C14" s="6">
        <v>3.1404512000000002</v>
      </c>
      <c r="D14" s="6">
        <v>7.8953850269299997</v>
      </c>
      <c r="E14" s="6">
        <v>3.1405416000000002</v>
      </c>
      <c r="F14" s="6">
        <v>7.7873480319999997</v>
      </c>
      <c r="G14" s="21">
        <v>3.1404283999999998</v>
      </c>
      <c r="H14" s="6">
        <f t="shared" si="0"/>
        <v>7.8571914037066675</v>
      </c>
      <c r="I14" s="31">
        <f t="shared" si="1"/>
        <v>3.1404737333333332</v>
      </c>
      <c r="K14" s="47">
        <v>10000000</v>
      </c>
      <c r="L14" s="21">
        <f t="shared" si="2"/>
        <v>7.8571914037066675</v>
      </c>
      <c r="M14" s="6">
        <f t="shared" si="3"/>
        <v>3.1404737333333332</v>
      </c>
    </row>
    <row r="15" spans="1:13" x14ac:dyDescent="0.45">
      <c r="A15" s="2">
        <v>100000000</v>
      </c>
      <c r="B15" s="3">
        <v>78.692959070200004</v>
      </c>
      <c r="C15" s="3">
        <v>3.14168352</v>
      </c>
      <c r="D15" s="3">
        <v>77.959586143500005</v>
      </c>
      <c r="E15" s="3">
        <v>3.1416776799999999</v>
      </c>
      <c r="F15" s="3">
        <v>79.185025930400002</v>
      </c>
      <c r="G15" s="25">
        <v>3.1416456799999999</v>
      </c>
      <c r="H15" s="14">
        <f t="shared" si="0"/>
        <v>78.612523714700004</v>
      </c>
      <c r="I15" s="41">
        <f t="shared" si="1"/>
        <v>3.1416689600000001</v>
      </c>
      <c r="K15" s="51">
        <v>100000000</v>
      </c>
      <c r="L15" s="20">
        <f t="shared" si="2"/>
        <v>78.612523714700004</v>
      </c>
      <c r="M15" s="18">
        <f t="shared" si="3"/>
        <v>3.1416689600000001</v>
      </c>
    </row>
    <row r="16" spans="1:13" ht="14.65" thickBot="1" x14ac:dyDescent="0.5">
      <c r="A16" s="33">
        <v>1000000000</v>
      </c>
      <c r="B16" s="22">
        <v>795.77489399900003</v>
      </c>
      <c r="C16" s="22">
        <v>3.1414553280000002</v>
      </c>
      <c r="D16" s="22">
        <v>805.24836492500003</v>
      </c>
      <c r="E16" s="22">
        <v>3.1414781760000001</v>
      </c>
      <c r="F16" s="22">
        <v>793.97141289700005</v>
      </c>
      <c r="G16" s="34">
        <v>3.1414520719999999</v>
      </c>
      <c r="H16" s="22">
        <f t="shared" si="0"/>
        <v>798.33155727366659</v>
      </c>
      <c r="I16" s="39">
        <f t="shared" si="1"/>
        <v>3.1414618586666667</v>
      </c>
      <c r="K16" s="48">
        <v>1000000000</v>
      </c>
      <c r="L16" s="34">
        <f t="shared" si="2"/>
        <v>798.33155727366659</v>
      </c>
      <c r="M16" s="22">
        <f t="shared" si="3"/>
        <v>3.1414618586666667</v>
      </c>
    </row>
    <row r="17" spans="1:13" ht="14.65" thickBot="1" x14ac:dyDescent="0.5">
      <c r="A17" s="32"/>
      <c r="B17" s="29"/>
      <c r="C17" s="29"/>
      <c r="D17" s="29"/>
      <c r="E17" s="29"/>
      <c r="F17" s="29"/>
      <c r="G17" s="29"/>
      <c r="H17" s="29"/>
      <c r="I17" s="29"/>
      <c r="K17" s="53" t="s">
        <v>15</v>
      </c>
      <c r="L17" s="54">
        <f>AVERAGE(H8:H16)</f>
        <v>98.41450631174763</v>
      </c>
      <c r="M17" s="55">
        <f>AVERAGE(I8:I16)</f>
        <v>3.1334289502222226</v>
      </c>
    </row>
    <row r="18" spans="1:13" x14ac:dyDescent="0.45">
      <c r="L18" s="29"/>
      <c r="M18" s="29"/>
    </row>
    <row r="19" spans="1:13" ht="14.65" thickBot="1" x14ac:dyDescent="0.5"/>
    <row r="20" spans="1:13" ht="14.65" thickBot="1" x14ac:dyDescent="0.5">
      <c r="A20" s="63" t="s">
        <v>26</v>
      </c>
      <c r="B20" s="64"/>
      <c r="C20" s="64"/>
      <c r="D20" s="64"/>
      <c r="E20" s="64"/>
      <c r="F20" s="64"/>
      <c r="G20" s="64"/>
      <c r="H20" s="64"/>
      <c r="I20" s="65"/>
    </row>
    <row r="21" spans="1:13" ht="14.65" thickBot="1" x14ac:dyDescent="0.5">
      <c r="A21" s="70" t="s">
        <v>0</v>
      </c>
      <c r="B21" s="72" t="s">
        <v>3</v>
      </c>
      <c r="C21" s="65"/>
      <c r="D21" s="72" t="s">
        <v>4</v>
      </c>
      <c r="E21" s="65"/>
      <c r="F21" s="72" t="s">
        <v>5</v>
      </c>
      <c r="G21" s="65"/>
      <c r="H21" s="72" t="s">
        <v>6</v>
      </c>
      <c r="I21" s="65"/>
      <c r="K21" s="66" t="s">
        <v>46</v>
      </c>
      <c r="L21" s="67"/>
      <c r="M21" s="68"/>
    </row>
    <row r="22" spans="1:13" ht="14.65" thickBot="1" x14ac:dyDescent="0.5">
      <c r="A22" s="71"/>
      <c r="B22" s="1" t="s">
        <v>1</v>
      </c>
      <c r="C22" s="1" t="s">
        <v>2</v>
      </c>
      <c r="D22" s="1" t="s">
        <v>1</v>
      </c>
      <c r="E22" s="1" t="s">
        <v>2</v>
      </c>
      <c r="F22" s="1" t="s">
        <v>1</v>
      </c>
      <c r="G22" s="1" t="s">
        <v>2</v>
      </c>
      <c r="H22" s="11" t="s">
        <v>1</v>
      </c>
      <c r="I22" s="11" t="s">
        <v>2</v>
      </c>
      <c r="K22" s="49" t="s">
        <v>31</v>
      </c>
      <c r="L22" s="50" t="s">
        <v>1</v>
      </c>
      <c r="M22" s="50" t="s">
        <v>32</v>
      </c>
    </row>
    <row r="23" spans="1:13" x14ac:dyDescent="0.45">
      <c r="A23" s="8">
        <v>10</v>
      </c>
      <c r="B23" s="5">
        <v>7.7049732208299996E-3</v>
      </c>
      <c r="C23" s="5">
        <v>0</v>
      </c>
      <c r="D23" s="5">
        <v>6.35504722595E-3</v>
      </c>
      <c r="E23" s="5">
        <v>0</v>
      </c>
      <c r="F23" s="5">
        <v>6.4139366149900002E-3</v>
      </c>
      <c r="G23" s="5">
        <v>0</v>
      </c>
      <c r="H23" s="5">
        <f t="shared" ref="H23:H31" si="4">AVERAGE(B23,D23,F23)</f>
        <v>6.824652353923333E-3</v>
      </c>
      <c r="I23" s="40">
        <f t="shared" ref="I23:I31" si="5">AVERAGE(C23,E23,G23)</f>
        <v>0</v>
      </c>
      <c r="K23" s="46">
        <v>10</v>
      </c>
      <c r="L23" s="19">
        <f t="shared" ref="L23:L31" si="6">H23</f>
        <v>6.824652353923333E-3</v>
      </c>
      <c r="M23" s="5">
        <f t="shared" ref="M23:M31" si="7">I23</f>
        <v>0</v>
      </c>
    </row>
    <row r="24" spans="1:13" x14ac:dyDescent="0.45">
      <c r="A24" s="2">
        <v>100</v>
      </c>
      <c r="B24" s="3">
        <v>6.4728260040300004E-3</v>
      </c>
      <c r="C24" s="4">
        <v>3.84</v>
      </c>
      <c r="D24" s="3">
        <v>6.5050125122100002E-3</v>
      </c>
      <c r="E24" s="4">
        <v>3.76</v>
      </c>
      <c r="F24" s="3">
        <v>6.5150260925300003E-3</v>
      </c>
      <c r="G24" s="4">
        <v>3.76</v>
      </c>
      <c r="H24" s="14">
        <f t="shared" si="4"/>
        <v>6.497621536256667E-3</v>
      </c>
      <c r="I24" s="41">
        <f t="shared" si="5"/>
        <v>3.7866666666666666</v>
      </c>
      <c r="K24" s="51">
        <v>100</v>
      </c>
      <c r="L24" s="20">
        <f t="shared" si="6"/>
        <v>6.497621536256667E-3</v>
      </c>
      <c r="M24" s="18">
        <f t="shared" si="7"/>
        <v>3.7866666666666666</v>
      </c>
    </row>
    <row r="25" spans="1:13" x14ac:dyDescent="0.45">
      <c r="A25" s="7">
        <v>1000</v>
      </c>
      <c r="B25" s="6">
        <v>6.8650245666500003E-3</v>
      </c>
      <c r="C25" s="6">
        <v>3.3279999999999998</v>
      </c>
      <c r="D25" s="6">
        <v>6.7310333251999997E-3</v>
      </c>
      <c r="E25" s="6">
        <v>3.3079999999999998</v>
      </c>
      <c r="F25" s="6">
        <v>7.0528984069800002E-3</v>
      </c>
      <c r="G25" s="6">
        <v>3.2879999999999998</v>
      </c>
      <c r="H25" s="6">
        <f t="shared" si="4"/>
        <v>6.8829854329433325E-3</v>
      </c>
      <c r="I25" s="31">
        <f t="shared" si="5"/>
        <v>3.3079999999999998</v>
      </c>
      <c r="K25" s="47">
        <v>1000</v>
      </c>
      <c r="L25" s="21">
        <f t="shared" si="6"/>
        <v>6.8829854329433325E-3</v>
      </c>
      <c r="M25" s="6">
        <f t="shared" si="7"/>
        <v>3.3079999999999998</v>
      </c>
    </row>
    <row r="26" spans="1:13" x14ac:dyDescent="0.45">
      <c r="A26" s="2">
        <v>10000</v>
      </c>
      <c r="B26" s="3">
        <v>1.0493040084800001E-2</v>
      </c>
      <c r="C26" s="3">
        <v>3.0783999999999998</v>
      </c>
      <c r="D26" s="3">
        <v>6.0201883316000002E-2</v>
      </c>
      <c r="E26" s="3">
        <v>3.0819999999999999</v>
      </c>
      <c r="F26" s="3">
        <v>5.13770580292E-2</v>
      </c>
      <c r="G26" s="3">
        <v>3.0739999999999998</v>
      </c>
      <c r="H26" s="14">
        <f t="shared" si="4"/>
        <v>4.0690660476666668E-2</v>
      </c>
      <c r="I26" s="41">
        <f t="shared" si="5"/>
        <v>3.0781333333333332</v>
      </c>
      <c r="K26" s="51">
        <v>10000</v>
      </c>
      <c r="L26" s="20">
        <f t="shared" si="6"/>
        <v>4.0690660476666668E-2</v>
      </c>
      <c r="M26" s="18">
        <f t="shared" si="7"/>
        <v>3.0781333333333332</v>
      </c>
    </row>
    <row r="27" spans="1:13" x14ac:dyDescent="0.45">
      <c r="A27" s="7">
        <v>100000</v>
      </c>
      <c r="B27" s="6">
        <v>5.4230928421000003E-2</v>
      </c>
      <c r="C27" s="6">
        <v>3.1328</v>
      </c>
      <c r="D27" s="6">
        <v>4.6180009841900002E-2</v>
      </c>
      <c r="E27" s="6">
        <v>3.13456</v>
      </c>
      <c r="F27" s="6">
        <v>5.0738096237199999E-2</v>
      </c>
      <c r="G27" s="6">
        <v>3.1322800000000002</v>
      </c>
      <c r="H27" s="6">
        <f t="shared" si="4"/>
        <v>5.0383011500033333E-2</v>
      </c>
      <c r="I27" s="31">
        <f t="shared" si="5"/>
        <v>3.1332133333333334</v>
      </c>
      <c r="K27" s="47">
        <v>100000</v>
      </c>
      <c r="L27" s="21">
        <f t="shared" si="6"/>
        <v>5.0383011500033333E-2</v>
      </c>
      <c r="M27" s="6">
        <f t="shared" si="7"/>
        <v>3.1332133333333334</v>
      </c>
    </row>
    <row r="28" spans="1:13" x14ac:dyDescent="0.45">
      <c r="A28" s="2">
        <v>1000000</v>
      </c>
      <c r="B28" s="3">
        <v>0.40508198738099999</v>
      </c>
      <c r="C28" s="3">
        <v>3.1333760000000002</v>
      </c>
      <c r="D28" s="3">
        <v>0.423502922058</v>
      </c>
      <c r="E28" s="3">
        <v>3.1346959999999999</v>
      </c>
      <c r="F28" s="3">
        <v>0.40662312507600001</v>
      </c>
      <c r="G28" s="3">
        <v>3.1341199999999998</v>
      </c>
      <c r="H28" s="14">
        <f t="shared" si="4"/>
        <v>0.411736011505</v>
      </c>
      <c r="I28" s="41">
        <f t="shared" si="5"/>
        <v>3.134064</v>
      </c>
      <c r="K28" s="51">
        <v>1000000</v>
      </c>
      <c r="L28" s="20">
        <f t="shared" si="6"/>
        <v>0.411736011505</v>
      </c>
      <c r="M28" s="18">
        <f t="shared" si="7"/>
        <v>3.134064</v>
      </c>
    </row>
    <row r="29" spans="1:13" x14ac:dyDescent="0.45">
      <c r="A29" s="7">
        <v>10000000</v>
      </c>
      <c r="B29" s="6">
        <v>3.97746086121</v>
      </c>
      <c r="C29" s="6">
        <v>3.1404608000000001</v>
      </c>
      <c r="D29" s="6">
        <v>3.9149119853999998</v>
      </c>
      <c r="E29" s="6">
        <v>3.14045</v>
      </c>
      <c r="F29" s="6">
        <v>3.9140558242800001</v>
      </c>
      <c r="G29" s="6">
        <v>3.1411319999999998</v>
      </c>
      <c r="H29" s="6">
        <f t="shared" si="4"/>
        <v>3.9354762236299998</v>
      </c>
      <c r="I29" s="31">
        <f t="shared" si="5"/>
        <v>3.1406809333333334</v>
      </c>
      <c r="K29" s="47">
        <v>10000000</v>
      </c>
      <c r="L29" s="21">
        <f t="shared" si="6"/>
        <v>3.9354762236299998</v>
      </c>
      <c r="M29" s="6">
        <f t="shared" si="7"/>
        <v>3.1406809333333334</v>
      </c>
    </row>
    <row r="30" spans="1:13" x14ac:dyDescent="0.45">
      <c r="A30" s="2">
        <v>100000000</v>
      </c>
      <c r="B30" s="3">
        <v>39.587866067900002</v>
      </c>
      <c r="C30" s="3">
        <v>3.1415411199999999</v>
      </c>
      <c r="D30" s="3">
        <v>39.885051965700001</v>
      </c>
      <c r="E30" s="3">
        <v>3.14152472</v>
      </c>
      <c r="F30" s="3">
        <v>39.901046037699999</v>
      </c>
      <c r="G30" s="3">
        <v>3.1415611600000002</v>
      </c>
      <c r="H30" s="14">
        <f t="shared" si="4"/>
        <v>39.791321357099996</v>
      </c>
      <c r="I30" s="41">
        <f t="shared" si="5"/>
        <v>3.1415423333333337</v>
      </c>
      <c r="K30" s="51">
        <v>100000000</v>
      </c>
      <c r="L30" s="20">
        <f t="shared" si="6"/>
        <v>39.791321357099996</v>
      </c>
      <c r="M30" s="18">
        <f t="shared" si="7"/>
        <v>3.1415423333333337</v>
      </c>
    </row>
    <row r="31" spans="1:13" ht="14.65" thickBot="1" x14ac:dyDescent="0.5">
      <c r="A31" s="33">
        <v>1000000000</v>
      </c>
      <c r="B31" s="22">
        <v>401.13684415799997</v>
      </c>
      <c r="C31" s="22">
        <v>3.1413996800000001</v>
      </c>
      <c r="D31" s="22">
        <v>404.20659589799999</v>
      </c>
      <c r="E31" s="22">
        <v>3.1414420760000001</v>
      </c>
      <c r="F31" s="22">
        <v>399.91362285600002</v>
      </c>
      <c r="G31" s="22">
        <v>3.1414324919999999</v>
      </c>
      <c r="H31" s="22">
        <f t="shared" si="4"/>
        <v>401.75235430399999</v>
      </c>
      <c r="I31" s="39">
        <f t="shared" si="5"/>
        <v>3.1414247493333334</v>
      </c>
      <c r="K31" s="48">
        <v>1000000000</v>
      </c>
      <c r="L31" s="34">
        <f t="shared" si="6"/>
        <v>401.75235430399999</v>
      </c>
      <c r="M31" s="22">
        <f t="shared" si="7"/>
        <v>3.1414247493333334</v>
      </c>
    </row>
    <row r="32" spans="1:13" ht="14.65" thickBot="1" x14ac:dyDescent="0.5">
      <c r="A32" s="32"/>
      <c r="B32" s="29"/>
      <c r="C32" s="29"/>
      <c r="D32" s="29"/>
      <c r="E32" s="29"/>
      <c r="F32" s="29"/>
      <c r="G32" s="29"/>
      <c r="H32" s="29"/>
      <c r="I32" s="29"/>
      <c r="K32" s="53" t="s">
        <v>15</v>
      </c>
      <c r="L32" s="54">
        <f>AVERAGE(H23:H31)</f>
        <v>49.555796314170536</v>
      </c>
      <c r="M32" s="55">
        <f>AVERAGE(I23:I31)</f>
        <v>2.8737472610370371</v>
      </c>
    </row>
    <row r="33" spans="1:13" x14ac:dyDescent="0.45">
      <c r="L33" s="29"/>
      <c r="M33" s="29"/>
    </row>
    <row r="34" spans="1:13" ht="14.65" thickBot="1" x14ac:dyDescent="0.5"/>
    <row r="35" spans="1:13" ht="14.65" thickBot="1" x14ac:dyDescent="0.5">
      <c r="A35" s="63" t="s">
        <v>27</v>
      </c>
      <c r="B35" s="64"/>
      <c r="C35" s="64"/>
      <c r="D35" s="64"/>
      <c r="E35" s="64"/>
      <c r="F35" s="64"/>
      <c r="G35" s="64"/>
      <c r="H35" s="64"/>
      <c r="I35" s="65"/>
    </row>
    <row r="36" spans="1:13" ht="14.65" thickBot="1" x14ac:dyDescent="0.5">
      <c r="A36" s="70" t="s">
        <v>0</v>
      </c>
      <c r="B36" s="72" t="s">
        <v>3</v>
      </c>
      <c r="C36" s="65"/>
      <c r="D36" s="72" t="s">
        <v>4</v>
      </c>
      <c r="E36" s="65"/>
      <c r="F36" s="72" t="s">
        <v>5</v>
      </c>
      <c r="G36" s="65"/>
      <c r="H36" s="72" t="s">
        <v>6</v>
      </c>
      <c r="I36" s="65"/>
      <c r="K36" s="66" t="s">
        <v>47</v>
      </c>
      <c r="L36" s="67"/>
      <c r="M36" s="68"/>
    </row>
    <row r="37" spans="1:13" ht="14.65" thickBot="1" x14ac:dyDescent="0.5">
      <c r="A37" s="71"/>
      <c r="B37" s="1" t="s">
        <v>1</v>
      </c>
      <c r="C37" s="1" t="s">
        <v>2</v>
      </c>
      <c r="D37" s="1" t="s">
        <v>1</v>
      </c>
      <c r="E37" s="1" t="s">
        <v>2</v>
      </c>
      <c r="F37" s="1" t="s">
        <v>1</v>
      </c>
      <c r="G37" s="1" t="s">
        <v>2</v>
      </c>
      <c r="H37" s="11" t="s">
        <v>1</v>
      </c>
      <c r="I37" s="11" t="s">
        <v>2</v>
      </c>
      <c r="K37" s="49" t="s">
        <v>31</v>
      </c>
      <c r="L37" s="50" t="s">
        <v>1</v>
      </c>
      <c r="M37" s="50" t="s">
        <v>32</v>
      </c>
    </row>
    <row r="38" spans="1:13" x14ac:dyDescent="0.45">
      <c r="A38" s="8">
        <v>10</v>
      </c>
      <c r="B38" s="5">
        <v>8.8977813720700002E-3</v>
      </c>
      <c r="C38" s="5">
        <v>0</v>
      </c>
      <c r="D38" s="5">
        <v>9.4790458679199999E-3</v>
      </c>
      <c r="E38" s="5">
        <v>0</v>
      </c>
      <c r="F38" s="5">
        <v>7.7469348907500003E-3</v>
      </c>
      <c r="G38" s="5">
        <v>0</v>
      </c>
      <c r="H38" s="5">
        <f t="shared" ref="H38:H46" si="8">AVERAGE(B38,D38,F38)</f>
        <v>8.7079207102466662E-3</v>
      </c>
      <c r="I38" s="40">
        <f t="shared" ref="I38:I46" si="9">AVERAGE(C38,E38,G38)</f>
        <v>0</v>
      </c>
      <c r="K38" s="46">
        <v>10</v>
      </c>
      <c r="L38" s="19">
        <f t="shared" ref="L38:L46" si="10">H38</f>
        <v>8.7079207102466662E-3</v>
      </c>
      <c r="M38" s="5">
        <f t="shared" ref="M38:M46" si="11">I38</f>
        <v>0</v>
      </c>
    </row>
    <row r="39" spans="1:13" x14ac:dyDescent="0.45">
      <c r="A39" s="2">
        <v>100</v>
      </c>
      <c r="B39" s="3">
        <v>7.9300403595000003E-3</v>
      </c>
      <c r="C39" s="4">
        <v>3.84</v>
      </c>
      <c r="D39" s="3">
        <v>9.6209049224900006E-3</v>
      </c>
      <c r="E39" s="4">
        <v>3.68</v>
      </c>
      <c r="F39" s="3">
        <v>9.9620819091799998E-3</v>
      </c>
      <c r="G39" s="4">
        <v>3.76</v>
      </c>
      <c r="H39" s="14">
        <f t="shared" si="8"/>
        <v>9.171009063723333E-3</v>
      </c>
      <c r="I39" s="41">
        <f t="shared" si="9"/>
        <v>3.76</v>
      </c>
      <c r="K39" s="51">
        <v>100</v>
      </c>
      <c r="L39" s="20">
        <f t="shared" si="10"/>
        <v>9.171009063723333E-3</v>
      </c>
      <c r="M39" s="18">
        <f t="shared" si="11"/>
        <v>3.76</v>
      </c>
    </row>
    <row r="40" spans="1:13" x14ac:dyDescent="0.45">
      <c r="A40" s="7">
        <v>1000</v>
      </c>
      <c r="B40" s="6">
        <v>7.7700614929199999E-3</v>
      </c>
      <c r="C40" s="6">
        <v>3.36</v>
      </c>
      <c r="D40" s="6">
        <v>8.1880092620799996E-3</v>
      </c>
      <c r="E40" s="6">
        <v>3.3359999999999999</v>
      </c>
      <c r="F40" s="6">
        <v>2.0494222640999999E-2</v>
      </c>
      <c r="G40" s="6">
        <v>3.3239999999999998</v>
      </c>
      <c r="H40" s="6">
        <f t="shared" si="8"/>
        <v>1.2150764465333331E-2</v>
      </c>
      <c r="I40" s="31">
        <f t="shared" si="9"/>
        <v>3.34</v>
      </c>
      <c r="K40" s="47">
        <v>1000</v>
      </c>
      <c r="L40" s="21">
        <f t="shared" si="10"/>
        <v>1.2150764465333331E-2</v>
      </c>
      <c r="M40" s="6">
        <f t="shared" si="11"/>
        <v>3.34</v>
      </c>
    </row>
    <row r="41" spans="1:13" x14ac:dyDescent="0.45">
      <c r="A41" s="2">
        <v>10000</v>
      </c>
      <c r="B41" s="3">
        <v>1.23858451843E-2</v>
      </c>
      <c r="C41" s="3">
        <v>3.1008</v>
      </c>
      <c r="D41" s="3">
        <v>1.0237932205199999E-2</v>
      </c>
      <c r="E41" s="3">
        <v>3.1</v>
      </c>
      <c r="F41" s="3">
        <v>1.0486841201800001E-2</v>
      </c>
      <c r="G41" s="3">
        <v>3.1080000000000001</v>
      </c>
      <c r="H41" s="14">
        <f t="shared" si="8"/>
        <v>1.1036872863766667E-2</v>
      </c>
      <c r="I41" s="41">
        <f t="shared" si="9"/>
        <v>3.1029333333333331</v>
      </c>
      <c r="K41" s="51">
        <v>10000</v>
      </c>
      <c r="L41" s="20">
        <f t="shared" si="10"/>
        <v>1.1036872863766667E-2</v>
      </c>
      <c r="M41" s="18">
        <f t="shared" si="11"/>
        <v>3.1029333333333331</v>
      </c>
    </row>
    <row r="42" spans="1:13" x14ac:dyDescent="0.45">
      <c r="A42" s="7">
        <v>100000</v>
      </c>
      <c r="B42" s="6">
        <v>3.7804126739500003E-2</v>
      </c>
      <c r="C42" s="6">
        <v>3.1286399999999999</v>
      </c>
      <c r="D42" s="6">
        <v>3.35838794708E-2</v>
      </c>
      <c r="E42" s="6">
        <v>3.1271599999999999</v>
      </c>
      <c r="F42" s="6">
        <v>4.00369167328E-2</v>
      </c>
      <c r="G42" s="6">
        <v>3.1290399999999998</v>
      </c>
      <c r="H42" s="6">
        <f t="shared" si="8"/>
        <v>3.7141640981033335E-2</v>
      </c>
      <c r="I42" s="31">
        <f t="shared" si="9"/>
        <v>3.1282800000000002</v>
      </c>
      <c r="K42" s="47">
        <v>100000</v>
      </c>
      <c r="L42" s="21">
        <f t="shared" si="10"/>
        <v>3.7141640981033335E-2</v>
      </c>
      <c r="M42" s="6">
        <f t="shared" si="11"/>
        <v>3.1282800000000002</v>
      </c>
    </row>
    <row r="43" spans="1:13" x14ac:dyDescent="0.45">
      <c r="A43" s="2">
        <v>1000000</v>
      </c>
      <c r="B43" s="3">
        <v>0.26829409599300003</v>
      </c>
      <c r="C43" s="3">
        <v>3.1312319999999998</v>
      </c>
      <c r="D43" s="3">
        <v>0.27303910255399999</v>
      </c>
      <c r="E43" s="3">
        <v>3.1331039999999999</v>
      </c>
      <c r="F43" s="3">
        <v>0.27110195159900002</v>
      </c>
      <c r="G43" s="3">
        <v>3.1323159999999999</v>
      </c>
      <c r="H43" s="14">
        <f t="shared" si="8"/>
        <v>0.27081171671533338</v>
      </c>
      <c r="I43" s="41">
        <f t="shared" si="9"/>
        <v>3.1322173333333332</v>
      </c>
      <c r="K43" s="51">
        <v>1000000</v>
      </c>
      <c r="L43" s="20">
        <f t="shared" si="10"/>
        <v>0.27081171671533338</v>
      </c>
      <c r="M43" s="18">
        <f t="shared" si="11"/>
        <v>3.1322173333333332</v>
      </c>
    </row>
    <row r="44" spans="1:13" x14ac:dyDescent="0.45">
      <c r="A44" s="7">
        <v>10000000</v>
      </c>
      <c r="B44" s="6">
        <v>2.6625559330000002</v>
      </c>
      <c r="C44" s="6">
        <v>3.1418879999999998</v>
      </c>
      <c r="D44" s="6">
        <v>2.68253898621</v>
      </c>
      <c r="E44" s="6">
        <v>3.1418827999999999</v>
      </c>
      <c r="F44" s="6">
        <v>2.6740770340000002</v>
      </c>
      <c r="G44" s="6">
        <v>3.1421876000000002</v>
      </c>
      <c r="H44" s="6">
        <f t="shared" si="8"/>
        <v>2.6730573177366668</v>
      </c>
      <c r="I44" s="31">
        <f t="shared" si="9"/>
        <v>3.141986133333333</v>
      </c>
      <c r="K44" s="47">
        <v>10000000</v>
      </c>
      <c r="L44" s="21">
        <f t="shared" si="10"/>
        <v>2.6730573177366668</v>
      </c>
      <c r="M44" s="6">
        <f t="shared" si="11"/>
        <v>3.141986133333333</v>
      </c>
    </row>
    <row r="45" spans="1:13" x14ac:dyDescent="0.45">
      <c r="A45" s="2">
        <v>100000000</v>
      </c>
      <c r="B45" s="3">
        <v>26.510665893599999</v>
      </c>
      <c r="C45" s="3">
        <v>3.1411795200000001</v>
      </c>
      <c r="D45" s="3">
        <v>26.350674867599999</v>
      </c>
      <c r="E45" s="3">
        <v>3.1412117199999998</v>
      </c>
      <c r="F45" s="3">
        <v>26.3036680222</v>
      </c>
      <c r="G45" s="3">
        <v>3.1412076400000002</v>
      </c>
      <c r="H45" s="14">
        <f t="shared" si="8"/>
        <v>26.388336261133333</v>
      </c>
      <c r="I45" s="41">
        <f t="shared" si="9"/>
        <v>3.1411996266666669</v>
      </c>
      <c r="K45" s="51">
        <v>100000000</v>
      </c>
      <c r="L45" s="20">
        <f t="shared" si="10"/>
        <v>26.388336261133333</v>
      </c>
      <c r="M45" s="18">
        <f t="shared" si="11"/>
        <v>3.1411996266666669</v>
      </c>
    </row>
    <row r="46" spans="1:13" ht="14.65" thickBot="1" x14ac:dyDescent="0.5">
      <c r="A46" s="33">
        <v>1000000000</v>
      </c>
      <c r="B46" s="22">
        <v>267.32539892199998</v>
      </c>
      <c r="C46" s="22">
        <v>3.141302112</v>
      </c>
      <c r="D46" s="22">
        <v>269.168202162</v>
      </c>
      <c r="E46" s="22">
        <v>3.1413378320000001</v>
      </c>
      <c r="F46" s="22">
        <v>268.24807190899998</v>
      </c>
      <c r="G46" s="22">
        <v>3.141341352</v>
      </c>
      <c r="H46" s="22">
        <f t="shared" si="8"/>
        <v>268.24722433099993</v>
      </c>
      <c r="I46" s="39">
        <f t="shared" si="9"/>
        <v>3.1413270986666664</v>
      </c>
      <c r="K46" s="48">
        <v>1000000000</v>
      </c>
      <c r="L46" s="34">
        <f t="shared" si="10"/>
        <v>268.24722433099993</v>
      </c>
      <c r="M46" s="22">
        <f t="shared" si="11"/>
        <v>3.1413270986666664</v>
      </c>
    </row>
    <row r="47" spans="1:13" ht="14.65" thickBot="1" x14ac:dyDescent="0.5">
      <c r="A47" s="32"/>
      <c r="B47" s="29"/>
      <c r="C47" s="29"/>
      <c r="D47" s="29"/>
      <c r="E47" s="29"/>
      <c r="F47" s="29"/>
      <c r="G47" s="29"/>
      <c r="H47" s="29"/>
      <c r="I47" s="29"/>
      <c r="K47" s="53" t="s">
        <v>6</v>
      </c>
      <c r="L47" s="54">
        <f>AVERAGE(H38:H46)</f>
        <v>33.073070870518819</v>
      </c>
      <c r="M47" s="55">
        <f>AVERAGE(I38:I46)</f>
        <v>2.8764381694814816</v>
      </c>
    </row>
    <row r="48" spans="1:13" x14ac:dyDescent="0.45">
      <c r="L48" s="29"/>
      <c r="M48" s="29"/>
    </row>
    <row r="49" spans="1:13" x14ac:dyDescent="0.45">
      <c r="A49" s="28"/>
      <c r="B49" s="28"/>
      <c r="C49" s="28"/>
      <c r="D49" s="28"/>
      <c r="E49" s="28"/>
      <c r="F49" s="28"/>
      <c r="G49" s="28"/>
      <c r="H49" s="28"/>
      <c r="I49" s="28"/>
    </row>
    <row r="50" spans="1:13" ht="14.65" thickBot="1" x14ac:dyDescent="0.5">
      <c r="K50" s="28"/>
      <c r="L50" s="28"/>
      <c r="M50" s="28"/>
    </row>
    <row r="51" spans="1:13" ht="14.65" thickBot="1" x14ac:dyDescent="0.5">
      <c r="A51" s="63" t="s">
        <v>28</v>
      </c>
      <c r="B51" s="64"/>
      <c r="C51" s="64"/>
      <c r="D51" s="64"/>
      <c r="E51" s="64"/>
      <c r="F51" s="64"/>
      <c r="G51" s="64"/>
      <c r="H51" s="64"/>
      <c r="I51" s="65"/>
    </row>
    <row r="52" spans="1:13" ht="14.65" thickBot="1" x14ac:dyDescent="0.5">
      <c r="A52" s="70" t="s">
        <v>0</v>
      </c>
      <c r="B52" s="72" t="s">
        <v>3</v>
      </c>
      <c r="C52" s="65"/>
      <c r="D52" s="72" t="s">
        <v>4</v>
      </c>
      <c r="E52" s="65"/>
      <c r="F52" s="72" t="s">
        <v>5</v>
      </c>
      <c r="G52" s="65"/>
      <c r="H52" s="72" t="s">
        <v>6</v>
      </c>
      <c r="I52" s="65"/>
      <c r="K52" s="66" t="s">
        <v>48</v>
      </c>
      <c r="L52" s="67"/>
      <c r="M52" s="68"/>
    </row>
    <row r="53" spans="1:13" ht="14.65" thickBot="1" x14ac:dyDescent="0.5">
      <c r="A53" s="71"/>
      <c r="B53" s="1" t="s">
        <v>1</v>
      </c>
      <c r="C53" s="1" t="s">
        <v>2</v>
      </c>
      <c r="D53" s="1" t="s">
        <v>1</v>
      </c>
      <c r="E53" s="1" t="s">
        <v>2</v>
      </c>
      <c r="F53" s="1" t="s">
        <v>1</v>
      </c>
      <c r="G53" s="1" t="s">
        <v>2</v>
      </c>
      <c r="H53" s="1" t="s">
        <v>1</v>
      </c>
      <c r="I53" s="1" t="s">
        <v>2</v>
      </c>
      <c r="K53" s="49" t="s">
        <v>31</v>
      </c>
      <c r="L53" s="50" t="s">
        <v>1</v>
      </c>
      <c r="M53" s="50" t="s">
        <v>32</v>
      </c>
    </row>
    <row r="54" spans="1:13" x14ac:dyDescent="0.45">
      <c r="A54" s="8">
        <v>10</v>
      </c>
      <c r="B54" s="5">
        <v>2.3824930191000002E-2</v>
      </c>
      <c r="C54" s="5">
        <v>0</v>
      </c>
      <c r="D54" s="5">
        <v>1.7739057540900001E-2</v>
      </c>
      <c r="E54" s="5">
        <v>0</v>
      </c>
      <c r="F54" s="5">
        <v>1.2373924255399999E-2</v>
      </c>
      <c r="G54" s="19">
        <v>0</v>
      </c>
      <c r="H54" s="5">
        <f t="shared" ref="H54:H62" si="12">AVERAGE(B54,D54,F54)</f>
        <v>1.7979303995766669E-2</v>
      </c>
      <c r="I54" s="40">
        <f t="shared" ref="I54:I62" si="13">AVERAGE(C54,E54,G54)</f>
        <v>0</v>
      </c>
      <c r="K54" s="46">
        <v>10</v>
      </c>
      <c r="L54" s="19">
        <f t="shared" ref="L54:L62" si="14">H54</f>
        <v>1.7979303995766669E-2</v>
      </c>
      <c r="M54" s="5">
        <f t="shared" ref="M54:M62" si="15">I54</f>
        <v>0</v>
      </c>
    </row>
    <row r="55" spans="1:13" x14ac:dyDescent="0.45">
      <c r="A55" s="2">
        <v>100</v>
      </c>
      <c r="B55" s="3">
        <v>1.6433000564599998E-2</v>
      </c>
      <c r="C55" s="4">
        <v>3.84</v>
      </c>
      <c r="D55" s="3">
        <v>1.21011734009E-2</v>
      </c>
      <c r="E55" s="4">
        <v>3.8</v>
      </c>
      <c r="F55" s="3">
        <v>1.48270130157E-2</v>
      </c>
      <c r="G55" s="38">
        <v>3.72</v>
      </c>
      <c r="H55" s="14">
        <f t="shared" si="12"/>
        <v>1.4453728993733332E-2</v>
      </c>
      <c r="I55" s="41">
        <f t="shared" si="13"/>
        <v>3.7866666666666666</v>
      </c>
      <c r="K55" s="51">
        <v>100</v>
      </c>
      <c r="L55" s="20">
        <f t="shared" si="14"/>
        <v>1.4453728993733332E-2</v>
      </c>
      <c r="M55" s="18">
        <f t="shared" si="15"/>
        <v>3.7866666666666666</v>
      </c>
    </row>
    <row r="56" spans="1:13" x14ac:dyDescent="0.45">
      <c r="A56" s="7">
        <v>1000</v>
      </c>
      <c r="B56" s="6">
        <v>1.5946149826000001E-2</v>
      </c>
      <c r="C56" s="6">
        <v>3.456</v>
      </c>
      <c r="D56" s="6">
        <v>1.25398635864E-2</v>
      </c>
      <c r="E56" s="6">
        <v>3.4279999999999999</v>
      </c>
      <c r="F56" s="6">
        <v>4.3996810913100003E-2</v>
      </c>
      <c r="G56" s="21">
        <v>3.4159999999999999</v>
      </c>
      <c r="H56" s="6">
        <f t="shared" si="12"/>
        <v>2.4160941441833336E-2</v>
      </c>
      <c r="I56" s="31">
        <f t="shared" si="13"/>
        <v>3.4333333333333336</v>
      </c>
      <c r="K56" s="47">
        <v>1000</v>
      </c>
      <c r="L56" s="21">
        <f t="shared" si="14"/>
        <v>2.4160941441833336E-2</v>
      </c>
      <c r="M56" s="6">
        <f t="shared" si="15"/>
        <v>3.4333333333333336</v>
      </c>
    </row>
    <row r="57" spans="1:13" x14ac:dyDescent="0.45">
      <c r="A57" s="2">
        <v>10000</v>
      </c>
      <c r="B57" s="3">
        <v>1.46019458771E-2</v>
      </c>
      <c r="C57" s="3">
        <v>3.008</v>
      </c>
      <c r="D57" s="3">
        <v>1.4270067215E-2</v>
      </c>
      <c r="E57" s="3">
        <v>3.0251999999999999</v>
      </c>
      <c r="F57" s="3">
        <v>1.45349502563E-2</v>
      </c>
      <c r="G57" s="25">
        <v>3.0251999999999999</v>
      </c>
      <c r="H57" s="14">
        <f t="shared" si="12"/>
        <v>1.4468987782799999E-2</v>
      </c>
      <c r="I57" s="41">
        <f t="shared" si="13"/>
        <v>3.0194666666666663</v>
      </c>
      <c r="K57" s="51">
        <v>10000</v>
      </c>
      <c r="L57" s="20">
        <f t="shared" si="14"/>
        <v>1.4468987782799999E-2</v>
      </c>
      <c r="M57" s="18">
        <f t="shared" si="15"/>
        <v>3.0194666666666663</v>
      </c>
    </row>
    <row r="58" spans="1:13" x14ac:dyDescent="0.45">
      <c r="A58" s="7">
        <v>100000</v>
      </c>
      <c r="B58" s="6">
        <v>3.0473947525E-2</v>
      </c>
      <c r="C58" s="6">
        <v>3.1193599999999999</v>
      </c>
      <c r="D58" s="6">
        <v>2.8647899627700001E-2</v>
      </c>
      <c r="E58" s="6">
        <v>3.1231200000000001</v>
      </c>
      <c r="F58" s="6">
        <v>3.8718223571799999E-2</v>
      </c>
      <c r="G58" s="21">
        <v>3.12236</v>
      </c>
      <c r="H58" s="6">
        <f t="shared" si="12"/>
        <v>3.2613356908166663E-2</v>
      </c>
      <c r="I58" s="31">
        <f t="shared" si="13"/>
        <v>3.1216133333333338</v>
      </c>
      <c r="K58" s="47">
        <v>100000</v>
      </c>
      <c r="L58" s="21">
        <f t="shared" si="14"/>
        <v>3.2613356908166663E-2</v>
      </c>
      <c r="M58" s="6">
        <f t="shared" si="15"/>
        <v>3.1216133333333338</v>
      </c>
    </row>
    <row r="59" spans="1:13" x14ac:dyDescent="0.45">
      <c r="A59" s="2">
        <v>1000000</v>
      </c>
      <c r="B59" s="3">
        <v>0.21436691284199999</v>
      </c>
      <c r="C59" s="3">
        <v>3.1370239999999998</v>
      </c>
      <c r="D59" s="3">
        <v>0.20650196075400001</v>
      </c>
      <c r="E59" s="3">
        <v>3.1374080000000002</v>
      </c>
      <c r="F59" s="3">
        <v>0.205881118774</v>
      </c>
      <c r="G59" s="25">
        <v>3.138436</v>
      </c>
      <c r="H59" s="14">
        <f t="shared" si="12"/>
        <v>0.20891666412333332</v>
      </c>
      <c r="I59" s="41">
        <f t="shared" si="13"/>
        <v>3.1376226666666667</v>
      </c>
      <c r="K59" s="51">
        <v>1000000</v>
      </c>
      <c r="L59" s="20">
        <f t="shared" si="14"/>
        <v>0.20891666412333332</v>
      </c>
      <c r="M59" s="18">
        <f t="shared" si="15"/>
        <v>3.1376226666666667</v>
      </c>
    </row>
    <row r="60" spans="1:13" x14ac:dyDescent="0.45">
      <c r="A60" s="7">
        <v>10000000</v>
      </c>
      <c r="B60" s="6">
        <v>2.0044078826899998</v>
      </c>
      <c r="C60" s="6">
        <v>3.1406592</v>
      </c>
      <c r="D60" s="6">
        <v>1.9944188594800001</v>
      </c>
      <c r="E60" s="6">
        <v>3.1409455999999998</v>
      </c>
      <c r="F60" s="6">
        <v>1.9763629436500001</v>
      </c>
      <c r="G60" s="21">
        <v>3.1407031999999999</v>
      </c>
      <c r="H60" s="6">
        <f t="shared" si="12"/>
        <v>1.9917298952733333</v>
      </c>
      <c r="I60" s="31">
        <f t="shared" si="13"/>
        <v>3.1407693333333335</v>
      </c>
      <c r="K60" s="47">
        <v>10000000</v>
      </c>
      <c r="L60" s="21">
        <f t="shared" si="14"/>
        <v>1.9917298952733333</v>
      </c>
      <c r="M60" s="6">
        <f t="shared" si="15"/>
        <v>3.1407693333333335</v>
      </c>
    </row>
    <row r="61" spans="1:13" x14ac:dyDescent="0.45">
      <c r="A61" s="2">
        <v>100000000</v>
      </c>
      <c r="B61" s="3">
        <v>19.969272851900001</v>
      </c>
      <c r="C61" s="3">
        <v>3.14177792</v>
      </c>
      <c r="D61" s="3">
        <v>21.653703927999999</v>
      </c>
      <c r="E61" s="3">
        <v>3.1418328</v>
      </c>
      <c r="F61" s="3">
        <v>20.083363771399998</v>
      </c>
      <c r="G61" s="25">
        <v>3.1418143600000001</v>
      </c>
      <c r="H61" s="14">
        <f t="shared" si="12"/>
        <v>20.568780183766666</v>
      </c>
      <c r="I61" s="41">
        <f t="shared" si="13"/>
        <v>3.1418083600000002</v>
      </c>
      <c r="K61" s="51">
        <v>100000000</v>
      </c>
      <c r="L61" s="20">
        <f t="shared" si="14"/>
        <v>20.568780183766666</v>
      </c>
      <c r="M61" s="18">
        <f t="shared" si="15"/>
        <v>3.1418083600000002</v>
      </c>
    </row>
    <row r="62" spans="1:13" ht="14.65" thickBot="1" x14ac:dyDescent="0.5">
      <c r="A62" s="33">
        <v>1000000000</v>
      </c>
      <c r="B62" s="22">
        <v>201.29049110400001</v>
      </c>
      <c r="C62" s="22">
        <v>3.1413090559999999</v>
      </c>
      <c r="D62" s="22">
        <v>198.46305894899999</v>
      </c>
      <c r="E62" s="22">
        <v>3.1413571039999999</v>
      </c>
      <c r="F62" s="22">
        <v>202.580167055</v>
      </c>
      <c r="G62" s="34">
        <v>3.1413318239999999</v>
      </c>
      <c r="H62" s="22">
        <f t="shared" si="12"/>
        <v>200.77790570266666</v>
      </c>
      <c r="I62" s="39">
        <f t="shared" si="13"/>
        <v>3.1413326613333332</v>
      </c>
      <c r="K62" s="48">
        <v>1000000000</v>
      </c>
      <c r="L62" s="34">
        <f t="shared" si="14"/>
        <v>200.77790570266666</v>
      </c>
      <c r="M62" s="22">
        <f t="shared" si="15"/>
        <v>3.1413326613333332</v>
      </c>
    </row>
    <row r="63" spans="1:13" ht="14.65" thickBot="1" x14ac:dyDescent="0.5">
      <c r="A63" s="32"/>
      <c r="B63" s="35"/>
      <c r="C63" s="35"/>
      <c r="D63" s="36"/>
      <c r="E63" s="37"/>
      <c r="F63" s="36"/>
      <c r="G63" s="35"/>
      <c r="H63" s="29"/>
      <c r="I63" s="29"/>
      <c r="J63" s="28"/>
      <c r="K63" s="53" t="s">
        <v>16</v>
      </c>
      <c r="L63" s="54">
        <f>AVERAGE(H54:H62)</f>
        <v>24.850112084994699</v>
      </c>
      <c r="M63" s="55">
        <f>AVERAGE(I54:I62)</f>
        <v>2.8802903357037035</v>
      </c>
    </row>
    <row r="64" spans="1:13" x14ac:dyDescent="0.45">
      <c r="A64" s="28"/>
      <c r="B64" s="28"/>
      <c r="C64" s="28"/>
      <c r="D64" s="28"/>
      <c r="E64" s="28"/>
      <c r="F64" s="28"/>
      <c r="J64" s="28"/>
      <c r="K64" s="28"/>
      <c r="L64" s="29"/>
      <c r="M64" s="29"/>
    </row>
    <row r="65" spans="1:13" x14ac:dyDescent="0.45">
      <c r="A65" s="35"/>
      <c r="B65" s="35"/>
      <c r="C65" s="35"/>
      <c r="D65" s="35"/>
      <c r="E65" s="35"/>
      <c r="F65" s="35"/>
      <c r="G65" s="35"/>
      <c r="H65" s="35"/>
      <c r="I65" s="35"/>
      <c r="K65" s="28"/>
      <c r="L65" s="28"/>
      <c r="M65" s="28"/>
    </row>
    <row r="66" spans="1:13" x14ac:dyDescent="0.45">
      <c r="A66" s="43"/>
      <c r="B66" s="45"/>
      <c r="C66" s="35"/>
      <c r="D66" s="45"/>
      <c r="E66" s="35"/>
      <c r="F66" s="45"/>
      <c r="G66" s="35"/>
      <c r="H66" s="45"/>
      <c r="I66" s="35"/>
      <c r="K66" s="45"/>
      <c r="L66" s="45"/>
      <c r="M66" s="45"/>
    </row>
    <row r="67" spans="1:13" x14ac:dyDescent="0.45">
      <c r="A67" s="43"/>
      <c r="B67" s="43"/>
      <c r="C67" s="43"/>
      <c r="D67" s="43"/>
      <c r="E67" s="43"/>
      <c r="F67" s="43"/>
      <c r="G67" s="43"/>
      <c r="H67" s="43"/>
      <c r="I67" s="43"/>
      <c r="K67" s="43"/>
      <c r="L67" s="43"/>
      <c r="M67" s="43"/>
    </row>
    <row r="68" spans="1:13" x14ac:dyDescent="0.45">
      <c r="C68" s="29"/>
      <c r="D68" s="29"/>
      <c r="E68" s="29"/>
      <c r="F68" s="29"/>
      <c r="G68" s="29"/>
      <c r="H68" s="29"/>
      <c r="I68" s="29"/>
      <c r="K68" s="44"/>
      <c r="L68" s="29"/>
      <c r="M68" s="29"/>
    </row>
    <row r="69" spans="1:13" x14ac:dyDescent="0.45">
      <c r="C69" s="35"/>
      <c r="D69" s="29"/>
      <c r="E69" s="35"/>
      <c r="F69" s="29"/>
      <c r="G69" s="35"/>
      <c r="H69" s="29"/>
      <c r="I69" s="29"/>
      <c r="K69" s="44"/>
      <c r="L69" s="29"/>
      <c r="M69" s="29"/>
    </row>
    <row r="70" spans="1:13" x14ac:dyDescent="0.45">
      <c r="C70" s="29"/>
      <c r="D70" s="29"/>
      <c r="E70" s="29"/>
      <c r="F70" s="29"/>
      <c r="G70" s="29"/>
      <c r="H70" s="29"/>
      <c r="I70" s="29"/>
      <c r="K70" s="44"/>
      <c r="L70" s="29"/>
      <c r="M70" s="29"/>
    </row>
    <row r="71" spans="1:13" ht="14.65" thickBot="1" x14ac:dyDescent="0.5">
      <c r="C71" s="44"/>
      <c r="D71" s="29"/>
      <c r="E71" s="29"/>
      <c r="F71" s="29"/>
      <c r="G71" s="29"/>
      <c r="H71" s="29"/>
      <c r="I71" s="29"/>
      <c r="K71" s="44"/>
      <c r="L71" s="29"/>
      <c r="M71" s="29"/>
    </row>
    <row r="72" spans="1:13" ht="14.65" thickBot="1" x14ac:dyDescent="0.5">
      <c r="C72" s="61" t="s">
        <v>49</v>
      </c>
      <c r="D72" s="62"/>
      <c r="E72" s="29"/>
      <c r="F72" s="29"/>
      <c r="G72" s="29"/>
      <c r="H72" s="29"/>
      <c r="I72" s="29"/>
      <c r="K72" s="44"/>
      <c r="L72" s="29"/>
      <c r="M72" s="29"/>
    </row>
    <row r="73" spans="1:13" ht="14.65" thickBot="1" x14ac:dyDescent="0.5">
      <c r="C73" s="56" t="s">
        <v>7</v>
      </c>
      <c r="D73" s="53" t="s">
        <v>8</v>
      </c>
      <c r="E73" s="29"/>
      <c r="F73" s="29"/>
      <c r="G73" s="29"/>
      <c r="H73" s="29"/>
      <c r="I73" s="29"/>
      <c r="K73" s="44"/>
      <c r="L73" s="29"/>
      <c r="M73" s="29"/>
    </row>
    <row r="74" spans="1:13" x14ac:dyDescent="0.45">
      <c r="C74" s="5">
        <v>1</v>
      </c>
      <c r="D74" s="31">
        <f>$L$17</f>
        <v>98.41450631174763</v>
      </c>
      <c r="E74" s="29"/>
      <c r="F74" s="29"/>
      <c r="G74" s="29"/>
      <c r="H74" s="29"/>
      <c r="I74" s="29"/>
      <c r="K74" s="44"/>
      <c r="L74" s="29"/>
      <c r="M74" s="29"/>
    </row>
    <row r="75" spans="1:13" x14ac:dyDescent="0.45">
      <c r="C75" s="18">
        <v>2</v>
      </c>
      <c r="D75" s="57">
        <f>$L$32</f>
        <v>49.555796314170536</v>
      </c>
      <c r="E75" s="29"/>
      <c r="F75" s="29"/>
      <c r="G75" s="29"/>
      <c r="H75" s="29"/>
      <c r="I75" s="29"/>
      <c r="K75" s="44"/>
      <c r="L75" s="29"/>
      <c r="M75" s="29"/>
    </row>
    <row r="76" spans="1:13" x14ac:dyDescent="0.45">
      <c r="C76" s="6">
        <v>3</v>
      </c>
      <c r="D76" s="31">
        <f>$L$47</f>
        <v>33.073070870518819</v>
      </c>
      <c r="E76" s="29"/>
      <c r="F76" s="29"/>
      <c r="G76" s="29"/>
      <c r="H76" s="29"/>
      <c r="I76" s="29"/>
      <c r="K76" s="44"/>
      <c r="L76" s="29"/>
      <c r="M76" s="29"/>
    </row>
    <row r="77" spans="1:13" ht="14.65" thickBot="1" x14ac:dyDescent="0.5">
      <c r="C77" s="52">
        <v>4</v>
      </c>
      <c r="D77" s="55">
        <f>$L$63</f>
        <v>24.850112084994699</v>
      </c>
      <c r="E77" s="29"/>
      <c r="F77" s="29"/>
      <c r="G77" s="29"/>
      <c r="H77" s="29"/>
      <c r="I77" s="29"/>
      <c r="K77" s="32"/>
      <c r="L77" s="29"/>
      <c r="M77" s="29"/>
    </row>
    <row r="78" spans="1:13" x14ac:dyDescent="0.45">
      <c r="C78" s="29"/>
      <c r="D78" s="29"/>
      <c r="E78" s="28"/>
      <c r="F78" s="28"/>
      <c r="G78" s="42"/>
      <c r="H78" s="29"/>
      <c r="I78" s="29"/>
      <c r="K78" s="28"/>
      <c r="L78" s="29"/>
      <c r="M78" s="29"/>
    </row>
    <row r="79" spans="1:13" x14ac:dyDescent="0.45">
      <c r="C79" s="29"/>
      <c r="D79" s="29"/>
      <c r="E79" s="28"/>
      <c r="F79" s="28"/>
      <c r="G79" s="28"/>
      <c r="H79" s="28"/>
      <c r="I79" s="28"/>
      <c r="K79" s="28"/>
      <c r="L79" s="28"/>
      <c r="M79" s="28"/>
    </row>
    <row r="80" spans="1:13" x14ac:dyDescent="0.45">
      <c r="A80" s="35"/>
      <c r="B80" s="35"/>
      <c r="C80" s="29"/>
      <c r="D80" s="29"/>
      <c r="E80" s="35"/>
      <c r="F80" s="35"/>
      <c r="G80" s="35"/>
      <c r="H80" s="35"/>
      <c r="I80" s="35"/>
      <c r="K80" s="28"/>
      <c r="L80" s="28"/>
      <c r="M80" s="28"/>
    </row>
    <row r="81" spans="1:13" x14ac:dyDescent="0.45">
      <c r="A81" s="43"/>
      <c r="B81" s="45"/>
      <c r="C81" s="29"/>
      <c r="D81" s="29"/>
      <c r="E81" s="35"/>
      <c r="F81" s="45"/>
      <c r="G81" s="35"/>
      <c r="H81" s="45"/>
      <c r="I81" s="35"/>
      <c r="K81" s="45"/>
      <c r="L81" s="45"/>
      <c r="M81" s="45"/>
    </row>
    <row r="82" spans="1:13" x14ac:dyDescent="0.45">
      <c r="A82" s="43"/>
      <c r="B82" s="43"/>
      <c r="C82" s="28"/>
      <c r="D82" s="28"/>
      <c r="E82" s="43"/>
      <c r="F82" s="43"/>
      <c r="G82" s="43"/>
      <c r="H82" s="43"/>
      <c r="I82" s="43"/>
      <c r="K82" s="43"/>
      <c r="L82" s="43"/>
      <c r="M82" s="43"/>
    </row>
    <row r="83" spans="1:13" x14ac:dyDescent="0.45">
      <c r="A83" s="44"/>
      <c r="B83" s="29"/>
      <c r="C83" s="29"/>
      <c r="D83" s="29"/>
      <c r="E83" s="29"/>
      <c r="F83" s="29"/>
      <c r="G83" s="29"/>
      <c r="H83" s="29"/>
      <c r="I83" s="29"/>
      <c r="K83" s="44"/>
      <c r="L83" s="29"/>
      <c r="M83" s="29"/>
    </row>
    <row r="84" spans="1:13" x14ac:dyDescent="0.45">
      <c r="A84" s="44"/>
      <c r="B84" s="29"/>
      <c r="C84" s="35"/>
      <c r="D84" s="29"/>
      <c r="E84" s="35"/>
      <c r="F84" s="29"/>
      <c r="G84" s="35"/>
      <c r="H84" s="29"/>
      <c r="I84" s="29"/>
      <c r="K84" s="44"/>
      <c r="L84" s="29"/>
      <c r="M84" s="29"/>
    </row>
    <row r="85" spans="1:13" x14ac:dyDescent="0.45">
      <c r="A85" s="44"/>
      <c r="B85" s="29"/>
      <c r="C85" s="29"/>
      <c r="D85" s="29"/>
      <c r="E85" s="29"/>
      <c r="F85" s="29"/>
      <c r="G85" s="29"/>
      <c r="H85" s="29"/>
      <c r="I85" s="29"/>
      <c r="K85" s="44"/>
      <c r="L85" s="29"/>
      <c r="M85" s="29"/>
    </row>
    <row r="86" spans="1:13" x14ac:dyDescent="0.45">
      <c r="A86" s="44"/>
      <c r="B86" s="29"/>
      <c r="C86" s="29"/>
      <c r="D86" s="29"/>
      <c r="E86" s="29"/>
      <c r="F86" s="29"/>
      <c r="G86" s="29"/>
      <c r="H86" s="29"/>
      <c r="I86" s="29"/>
      <c r="K86" s="44"/>
      <c r="L86" s="29"/>
      <c r="M86" s="29"/>
    </row>
    <row r="87" spans="1:13" x14ac:dyDescent="0.45">
      <c r="A87" s="44"/>
      <c r="B87" s="29"/>
      <c r="C87" s="29"/>
      <c r="D87" s="29"/>
      <c r="E87" s="29"/>
      <c r="F87" s="29"/>
      <c r="G87" s="29"/>
      <c r="H87" s="29"/>
      <c r="I87" s="29"/>
      <c r="K87" s="44"/>
      <c r="L87" s="29"/>
      <c r="M87" s="29"/>
    </row>
    <row r="88" spans="1:13" x14ac:dyDescent="0.45">
      <c r="A88" s="44"/>
      <c r="B88" s="29"/>
      <c r="C88" s="29"/>
      <c r="D88" s="29"/>
      <c r="E88" s="29"/>
      <c r="F88" s="29"/>
      <c r="G88" s="29"/>
      <c r="H88" s="29"/>
      <c r="I88" s="29"/>
      <c r="K88" s="44"/>
      <c r="L88" s="29"/>
      <c r="M88" s="29"/>
    </row>
    <row r="89" spans="1:13" x14ac:dyDescent="0.45">
      <c r="A89" s="44"/>
      <c r="B89" s="29"/>
      <c r="C89" s="29"/>
      <c r="D89" s="29"/>
      <c r="E89" s="29"/>
      <c r="F89" s="29"/>
      <c r="G89" s="29"/>
      <c r="H89" s="29"/>
      <c r="I89" s="29"/>
      <c r="K89" s="44"/>
      <c r="L89" s="29"/>
      <c r="M89" s="29"/>
    </row>
    <row r="90" spans="1:13" x14ac:dyDescent="0.45">
      <c r="A90" s="44"/>
      <c r="B90" s="29"/>
      <c r="C90" s="29"/>
      <c r="D90" s="29"/>
      <c r="E90" s="29"/>
      <c r="F90" s="29"/>
      <c r="G90" s="29"/>
      <c r="H90" s="29"/>
      <c r="I90" s="29"/>
      <c r="K90" s="44"/>
      <c r="L90" s="29"/>
      <c r="M90" s="29"/>
    </row>
    <row r="91" spans="1:13" x14ac:dyDescent="0.45">
      <c r="A91" s="44"/>
      <c r="B91" s="29"/>
      <c r="C91" s="29"/>
      <c r="D91" s="29"/>
      <c r="E91" s="29"/>
      <c r="F91" s="29"/>
      <c r="G91" s="29"/>
      <c r="H91" s="29"/>
      <c r="I91" s="29"/>
      <c r="K91" s="44"/>
      <c r="L91" s="29"/>
      <c r="M91" s="29"/>
    </row>
    <row r="92" spans="1:13" x14ac:dyDescent="0.45">
      <c r="A92" s="32"/>
      <c r="B92" s="29"/>
      <c r="C92" s="29"/>
      <c r="D92" s="29"/>
      <c r="E92" s="29"/>
      <c r="F92" s="29"/>
      <c r="G92" s="29"/>
      <c r="H92" s="29"/>
      <c r="I92" s="29"/>
      <c r="K92" s="32"/>
      <c r="L92" s="29"/>
      <c r="M92" s="29"/>
    </row>
    <row r="93" spans="1:13" x14ac:dyDescent="0.45">
      <c r="A93" s="28"/>
      <c r="B93" s="28"/>
      <c r="C93" s="28"/>
      <c r="D93" s="28"/>
      <c r="E93" s="28"/>
      <c r="F93" s="28"/>
      <c r="G93" s="42"/>
      <c r="H93" s="29"/>
      <c r="I93" s="29"/>
      <c r="K93" s="28"/>
      <c r="L93" s="29"/>
      <c r="M93" s="29"/>
    </row>
    <row r="94" spans="1:13" x14ac:dyDescent="0.45">
      <c r="A94" s="28"/>
      <c r="B94" s="28"/>
      <c r="C94" s="28"/>
      <c r="D94" s="28"/>
      <c r="E94" s="28"/>
      <c r="F94" s="28"/>
      <c r="G94" s="28"/>
      <c r="H94" s="28"/>
      <c r="I94" s="28"/>
      <c r="K94" s="28"/>
      <c r="L94" s="28"/>
      <c r="M94" s="28"/>
    </row>
    <row r="95" spans="1:13" x14ac:dyDescent="0.45">
      <c r="A95" s="35"/>
      <c r="B95" s="35"/>
      <c r="C95" s="35"/>
      <c r="D95" s="35"/>
      <c r="E95" s="35"/>
      <c r="F95" s="35"/>
      <c r="G95" s="35"/>
      <c r="H95" s="35"/>
      <c r="I95" s="35"/>
      <c r="K95" s="28"/>
      <c r="L95" s="28"/>
      <c r="M95" s="28"/>
    </row>
    <row r="96" spans="1:13" x14ac:dyDescent="0.45">
      <c r="A96" s="43"/>
      <c r="B96" s="45"/>
      <c r="C96" s="45"/>
      <c r="D96" s="45"/>
      <c r="E96" s="45"/>
      <c r="F96" s="45"/>
      <c r="G96" s="45"/>
      <c r="H96" s="45"/>
      <c r="I96" s="45"/>
      <c r="K96" s="45"/>
      <c r="L96" s="45"/>
      <c r="M96" s="45"/>
    </row>
    <row r="97" spans="1:13" x14ac:dyDescent="0.45">
      <c r="A97" s="43"/>
      <c r="B97" s="43"/>
      <c r="C97" s="43"/>
      <c r="D97" s="43"/>
      <c r="E97" s="43"/>
      <c r="F97" s="43"/>
      <c r="G97" s="43"/>
      <c r="H97" s="43"/>
      <c r="I97" s="43"/>
      <c r="K97" s="43"/>
      <c r="L97" s="43"/>
      <c r="M97" s="43"/>
    </row>
    <row r="98" spans="1:13" x14ac:dyDescent="0.45">
      <c r="A98" s="44"/>
      <c r="B98" s="29"/>
      <c r="C98" s="29"/>
      <c r="D98" s="29"/>
      <c r="E98" s="29"/>
      <c r="F98" s="29"/>
      <c r="G98" s="29"/>
      <c r="H98" s="29"/>
      <c r="I98" s="29"/>
      <c r="K98" s="44"/>
      <c r="L98" s="29"/>
      <c r="M98" s="29"/>
    </row>
    <row r="99" spans="1:13" x14ac:dyDescent="0.45">
      <c r="A99" s="44"/>
      <c r="B99" s="29"/>
      <c r="C99" s="35"/>
      <c r="D99" s="29"/>
      <c r="E99" s="35"/>
      <c r="F99" s="29"/>
      <c r="G99" s="35"/>
      <c r="H99" s="29"/>
      <c r="I99" s="29"/>
      <c r="K99" s="44"/>
      <c r="L99" s="29"/>
      <c r="M99" s="29"/>
    </row>
    <row r="100" spans="1:13" x14ac:dyDescent="0.45">
      <c r="A100" s="44"/>
      <c r="B100" s="29"/>
      <c r="C100" s="29"/>
      <c r="D100" s="29"/>
      <c r="E100" s="29"/>
      <c r="F100" s="29"/>
      <c r="G100" s="29"/>
      <c r="H100" s="29"/>
      <c r="I100" s="29"/>
      <c r="K100" s="44"/>
      <c r="L100" s="29"/>
      <c r="M100" s="29"/>
    </row>
    <row r="101" spans="1:13" x14ac:dyDescent="0.45">
      <c r="A101" s="44"/>
      <c r="B101" s="29"/>
      <c r="C101" s="29"/>
      <c r="D101" s="29"/>
      <c r="E101" s="29"/>
      <c r="F101" s="29"/>
      <c r="G101" s="29"/>
      <c r="H101" s="29"/>
      <c r="I101" s="29"/>
      <c r="K101" s="44"/>
      <c r="L101" s="29"/>
      <c r="M101" s="29"/>
    </row>
    <row r="102" spans="1:13" x14ac:dyDescent="0.45">
      <c r="A102" s="44"/>
      <c r="B102" s="29"/>
      <c r="C102" s="29"/>
      <c r="D102" s="29"/>
      <c r="E102" s="29"/>
      <c r="F102" s="29"/>
      <c r="G102" s="29"/>
      <c r="H102" s="29"/>
      <c r="I102" s="29"/>
      <c r="K102" s="44"/>
      <c r="L102" s="29"/>
      <c r="M102" s="29"/>
    </row>
    <row r="103" spans="1:13" x14ac:dyDescent="0.45">
      <c r="A103" s="44"/>
      <c r="B103" s="29"/>
      <c r="C103" s="29"/>
      <c r="D103" s="29"/>
      <c r="E103" s="29"/>
      <c r="F103" s="29"/>
      <c r="G103" s="29"/>
      <c r="H103" s="29"/>
      <c r="I103" s="29"/>
      <c r="K103" s="44"/>
      <c r="L103" s="29"/>
      <c r="M103" s="29"/>
    </row>
    <row r="104" spans="1:13" x14ac:dyDescent="0.45">
      <c r="A104" s="44"/>
      <c r="B104" s="29"/>
      <c r="C104" s="29"/>
      <c r="D104" s="29"/>
      <c r="E104" s="29"/>
      <c r="F104" s="29"/>
      <c r="G104" s="29"/>
      <c r="H104" s="29"/>
      <c r="I104" s="29"/>
      <c r="K104" s="44"/>
      <c r="L104" s="29"/>
      <c r="M104" s="29"/>
    </row>
    <row r="105" spans="1:13" x14ac:dyDescent="0.45">
      <c r="A105" s="44"/>
      <c r="B105" s="29"/>
      <c r="C105" s="29"/>
      <c r="D105" s="29"/>
      <c r="E105" s="29"/>
      <c r="F105" s="29"/>
      <c r="G105" s="29"/>
      <c r="H105" s="29"/>
      <c r="I105" s="29"/>
      <c r="K105" s="44"/>
      <c r="L105" s="29"/>
      <c r="M105" s="29"/>
    </row>
    <row r="106" spans="1:13" x14ac:dyDescent="0.45">
      <c r="A106" s="44"/>
      <c r="B106" s="29"/>
      <c r="C106" s="29"/>
      <c r="D106" s="29"/>
      <c r="E106" s="29"/>
      <c r="F106" s="29"/>
      <c r="G106" s="29"/>
      <c r="H106" s="29"/>
      <c r="I106" s="29"/>
      <c r="K106" s="44"/>
      <c r="L106" s="29"/>
      <c r="M106" s="29"/>
    </row>
    <row r="107" spans="1:13" x14ac:dyDescent="0.45">
      <c r="A107" s="32"/>
      <c r="B107" s="29"/>
      <c r="C107" s="29"/>
      <c r="D107" s="29"/>
      <c r="E107" s="29"/>
      <c r="F107" s="29"/>
      <c r="G107" s="29"/>
      <c r="H107" s="29"/>
      <c r="I107" s="29"/>
      <c r="K107" s="32"/>
      <c r="L107" s="29"/>
      <c r="M107" s="29"/>
    </row>
    <row r="108" spans="1:13" x14ac:dyDescent="0.45">
      <c r="A108" s="28"/>
      <c r="B108" s="28"/>
      <c r="C108" s="28"/>
      <c r="D108" s="28"/>
      <c r="E108" s="28"/>
      <c r="F108" s="28"/>
      <c r="G108" s="42"/>
      <c r="H108" s="29"/>
      <c r="I108" s="29"/>
      <c r="K108" s="28"/>
      <c r="L108" s="29"/>
      <c r="M108" s="29"/>
    </row>
  </sheetData>
  <mergeCells count="30">
    <mergeCell ref="C72:D72"/>
    <mergeCell ref="A6:A7"/>
    <mergeCell ref="B6:C6"/>
    <mergeCell ref="D6:E6"/>
    <mergeCell ref="F6:G6"/>
    <mergeCell ref="A51:I51"/>
    <mergeCell ref="H6:I6"/>
    <mergeCell ref="A35:I35"/>
    <mergeCell ref="A36:A37"/>
    <mergeCell ref="B36:C36"/>
    <mergeCell ref="D36:E36"/>
    <mergeCell ref="F36:G36"/>
    <mergeCell ref="H36:I36"/>
    <mergeCell ref="A20:I20"/>
    <mergeCell ref="A21:A22"/>
    <mergeCell ref="B21:C21"/>
    <mergeCell ref="A1:M2"/>
    <mergeCell ref="D52:E52"/>
    <mergeCell ref="F52:G52"/>
    <mergeCell ref="B52:C52"/>
    <mergeCell ref="A52:A53"/>
    <mergeCell ref="H52:I52"/>
    <mergeCell ref="A5:I5"/>
    <mergeCell ref="K36:M36"/>
    <mergeCell ref="K52:M52"/>
    <mergeCell ref="K6:M6"/>
    <mergeCell ref="K21:M21"/>
    <mergeCell ref="D21:E21"/>
    <mergeCell ref="F21:G21"/>
    <mergeCell ref="H21:I2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8"/>
  <sheetViews>
    <sheetView tabSelected="1" topLeftCell="I1" zoomScale="80" zoomScaleNormal="80" workbookViewId="0">
      <selection activeCell="T35" sqref="T35"/>
    </sheetView>
  </sheetViews>
  <sheetFormatPr defaultRowHeight="14.25" x14ac:dyDescent="0.45"/>
  <cols>
    <col min="1" max="1" width="18.265625" customWidth="1"/>
    <col min="2" max="3" width="18.3984375" customWidth="1"/>
    <col min="4" max="4" width="13" customWidth="1"/>
  </cols>
  <sheetData>
    <row r="1" spans="2:4" ht="14.65" thickBot="1" x14ac:dyDescent="0.5"/>
    <row r="2" spans="2:4" ht="14.65" thickBot="1" x14ac:dyDescent="0.5">
      <c r="B2" s="73" t="s">
        <v>10</v>
      </c>
      <c r="C2" s="74"/>
    </row>
    <row r="3" spans="2:4" ht="14.65" thickBot="1" x14ac:dyDescent="0.5">
      <c r="B3" s="26" t="s">
        <v>7</v>
      </c>
      <c r="C3" s="27" t="s">
        <v>8</v>
      </c>
    </row>
    <row r="4" spans="2:4" x14ac:dyDescent="0.45">
      <c r="B4" s="5">
        <v>1</v>
      </c>
      <c r="C4" s="31">
        <f>Sheet2!C68</f>
        <v>93.273333333333326</v>
      </c>
    </row>
    <row r="5" spans="2:4" x14ac:dyDescent="0.45">
      <c r="B5" s="3">
        <v>2</v>
      </c>
      <c r="C5" s="24">
        <f>Sheet2!C69</f>
        <v>47.346622979196923</v>
      </c>
      <c r="D5" s="59">
        <v>49.24</v>
      </c>
    </row>
    <row r="6" spans="2:4" x14ac:dyDescent="0.45">
      <c r="B6" s="6">
        <v>3</v>
      </c>
      <c r="C6" s="31">
        <f>Sheet2!C70</f>
        <v>32.012481963233924</v>
      </c>
      <c r="D6" s="59">
        <v>32.39</v>
      </c>
    </row>
    <row r="7" spans="2:4" ht="14.65" thickBot="1" x14ac:dyDescent="0.5">
      <c r="B7" s="9">
        <v>4</v>
      </c>
      <c r="C7" s="30">
        <f>Sheet2!C71</f>
        <v>24.388000000000002</v>
      </c>
      <c r="D7" s="59">
        <v>23.82</v>
      </c>
    </row>
    <row r="8" spans="2:4" x14ac:dyDescent="0.45">
      <c r="C8">
        <f>AVERAGE(C4:C7)</f>
        <v>49.255109568941045</v>
      </c>
      <c r="D8">
        <f>AVERAGE(D5:D7)</f>
        <v>35.15</v>
      </c>
    </row>
    <row r="9" spans="2:4" ht="14.65" thickBot="1" x14ac:dyDescent="0.5"/>
    <row r="10" spans="2:4" ht="14.65" thickBot="1" x14ac:dyDescent="0.5">
      <c r="B10" s="73" t="s">
        <v>11</v>
      </c>
      <c r="C10" s="74"/>
    </row>
    <row r="11" spans="2:4" ht="14.65" thickBot="1" x14ac:dyDescent="0.5">
      <c r="B11" s="26" t="s">
        <v>7</v>
      </c>
      <c r="C11" s="27" t="s">
        <v>8</v>
      </c>
    </row>
    <row r="12" spans="2:4" x14ac:dyDescent="0.45">
      <c r="B12" s="5">
        <v>1</v>
      </c>
      <c r="C12" s="31">
        <f>Sheet3!D74</f>
        <v>98.41450631174763</v>
      </c>
    </row>
    <row r="13" spans="2:4" x14ac:dyDescent="0.45">
      <c r="B13" s="3">
        <v>2</v>
      </c>
      <c r="C13" s="24">
        <f>Sheet3!D75</f>
        <v>49.555796314170536</v>
      </c>
      <c r="D13" s="59">
        <v>49.65</v>
      </c>
    </row>
    <row r="14" spans="2:4" x14ac:dyDescent="0.45">
      <c r="B14" s="6">
        <v>3</v>
      </c>
      <c r="C14" s="31">
        <f>Sheet3!D76</f>
        <v>33.073070870518819</v>
      </c>
      <c r="D14" s="59">
        <v>33.26</v>
      </c>
    </row>
    <row r="15" spans="2:4" ht="14.65" thickBot="1" x14ac:dyDescent="0.5">
      <c r="B15" s="9">
        <v>4</v>
      </c>
      <c r="C15" s="30">
        <f>Sheet3!D77</f>
        <v>24.850112084994699</v>
      </c>
      <c r="D15" s="59">
        <v>24.86</v>
      </c>
    </row>
    <row r="16" spans="2:4" x14ac:dyDescent="0.45">
      <c r="C16">
        <f>AVERAGE(C12:C15)</f>
        <v>51.473371395357923</v>
      </c>
      <c r="D16">
        <f>AVERAGE(D13:D15)</f>
        <v>35.923333333333332</v>
      </c>
    </row>
    <row r="17" spans="2:28" ht="14.65" thickBot="1" x14ac:dyDescent="0.5"/>
    <row r="18" spans="2:28" ht="14.65" thickBot="1" x14ac:dyDescent="0.5">
      <c r="B18" s="73" t="s">
        <v>9</v>
      </c>
      <c r="C18" s="74"/>
    </row>
    <row r="19" spans="2:28" ht="14.65" thickBot="1" x14ac:dyDescent="0.5">
      <c r="B19" s="26" t="s">
        <v>7</v>
      </c>
      <c r="C19" s="27" t="s">
        <v>8</v>
      </c>
    </row>
    <row r="20" spans="2:28" x14ac:dyDescent="0.45">
      <c r="B20" s="5">
        <v>1</v>
      </c>
      <c r="C20" s="31">
        <f>Sheet1!C143</f>
        <v>74.735614079040431</v>
      </c>
      <c r="J20" s="59">
        <v>24.8</v>
      </c>
    </row>
    <row r="21" spans="2:28" x14ac:dyDescent="0.45">
      <c r="B21" s="3">
        <v>2</v>
      </c>
      <c r="C21" s="24">
        <f>Sheet1!C144</f>
        <v>38.203404426619869</v>
      </c>
      <c r="D21" s="59">
        <v>48.88</v>
      </c>
      <c r="F21" s="59">
        <v>48.88</v>
      </c>
      <c r="H21" s="60" t="s">
        <v>52</v>
      </c>
      <c r="J21" s="59">
        <v>23.93</v>
      </c>
    </row>
    <row r="22" spans="2:28" x14ac:dyDescent="0.45">
      <c r="B22" s="6">
        <v>3</v>
      </c>
      <c r="C22" s="31">
        <f>Sheet1!C145</f>
        <v>26.551173377919383</v>
      </c>
      <c r="D22" s="59">
        <v>30.5</v>
      </c>
      <c r="F22" s="59">
        <v>30.5</v>
      </c>
      <c r="H22" s="59">
        <v>1.95</v>
      </c>
      <c r="J22" s="59">
        <v>20.57</v>
      </c>
    </row>
    <row r="23" spans="2:28" x14ac:dyDescent="0.45">
      <c r="B23" s="3">
        <v>4</v>
      </c>
      <c r="C23" s="24">
        <f>Sheet1!C146</f>
        <v>20.353010504315893</v>
      </c>
      <c r="D23" s="59">
        <v>23.34</v>
      </c>
      <c r="F23" s="59">
        <v>23.34</v>
      </c>
      <c r="H23" s="59">
        <v>2.44</v>
      </c>
      <c r="J23" s="59">
        <v>19.829999999999998</v>
      </c>
    </row>
    <row r="24" spans="2:28" x14ac:dyDescent="0.45">
      <c r="B24" s="6">
        <v>5</v>
      </c>
      <c r="C24" s="31">
        <f>Sheet1!C147</f>
        <v>19.63186372653837</v>
      </c>
      <c r="D24" s="60" t="s">
        <v>52</v>
      </c>
      <c r="F24">
        <f>AVERAGE(F21:F23)</f>
        <v>34.24</v>
      </c>
      <c r="H24" s="59">
        <v>-0.6</v>
      </c>
      <c r="J24">
        <f>AVERAGE(J20:J23)</f>
        <v>22.282500000000002</v>
      </c>
      <c r="AB24" s="58"/>
    </row>
    <row r="25" spans="2:28" x14ac:dyDescent="0.45">
      <c r="B25" s="3">
        <v>6</v>
      </c>
      <c r="C25" s="24">
        <f>Sheet1!C148</f>
        <v>19.249095360446191</v>
      </c>
      <c r="D25" s="59">
        <v>1.95</v>
      </c>
      <c r="H25">
        <f>AVERAGE(H22:H24)</f>
        <v>1.2633333333333332</v>
      </c>
    </row>
    <row r="26" spans="2:28" x14ac:dyDescent="0.45">
      <c r="B26" s="6">
        <v>7</v>
      </c>
      <c r="C26" s="6">
        <f>Sheet1!C149</f>
        <v>18.779687122067138</v>
      </c>
      <c r="D26" s="59">
        <v>2.44</v>
      </c>
    </row>
    <row r="27" spans="2:28" ht="14.65" thickBot="1" x14ac:dyDescent="0.5">
      <c r="B27" s="9">
        <v>8</v>
      </c>
      <c r="C27" s="30">
        <f>Sheet1!C150</f>
        <v>18.892743181292385</v>
      </c>
      <c r="D27" s="59">
        <v>-0.6</v>
      </c>
    </row>
    <row r="28" spans="2:28" x14ac:dyDescent="0.45">
      <c r="C28">
        <f>AVERAGE(C20:C27)</f>
        <v>29.549573972279958</v>
      </c>
    </row>
  </sheetData>
  <mergeCells count="3">
    <mergeCell ref="B2:C2"/>
    <mergeCell ref="B18:C18"/>
    <mergeCell ref="B10:C10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Bob Laskowski</cp:lastModifiedBy>
  <dcterms:created xsi:type="dcterms:W3CDTF">2017-03-06T19:03:00Z</dcterms:created>
  <dcterms:modified xsi:type="dcterms:W3CDTF">2017-04-07T22:26:15Z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353e3620-1d3e-4fa6-9573-f8a4c650c2b8</vt:lpwstr>
  </property>
</Properties>
</file>