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\6sem\ElBCS\dollars\melikhov_course\"/>
    </mc:Choice>
  </mc:AlternateContent>
  <xr:revisionPtr revIDLastSave="0" documentId="13_ncr:1_{4529580D-FD1C-432A-B96D-7B73AF265D77}" xr6:coauthVersionLast="47" xr6:coauthVersionMax="47" xr10:uidLastSave="{00000000-0000-0000-0000-000000000000}"/>
  <bookViews>
    <workbookView xWindow="-108" yWindow="-108" windowWidth="23256" windowHeight="12576" xr2:uid="{DF770EFC-11AC-433F-9262-6FD52386A2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D11" i="1"/>
  <c r="D10" i="1"/>
  <c r="F10" i="1" s="1"/>
  <c r="G10" i="1" s="1"/>
  <c r="D9" i="1"/>
  <c r="D8" i="1"/>
  <c r="F8" i="1" s="1"/>
  <c r="G8" i="1" s="1"/>
  <c r="D7" i="1"/>
  <c r="D6" i="1"/>
  <c r="D5" i="1"/>
  <c r="F5" i="1" s="1"/>
  <c r="G5" i="1" s="1"/>
  <c r="D4" i="1"/>
  <c r="F4" i="1" s="1"/>
  <c r="G4" i="1" s="1"/>
  <c r="D3" i="1"/>
  <c r="F3" i="1" s="1"/>
  <c r="G3" i="1" s="1"/>
  <c r="D2" i="1"/>
  <c r="D14" i="1"/>
  <c r="D15" i="1"/>
  <c r="D16" i="1"/>
  <c r="D17" i="1"/>
  <c r="F17" i="1" s="1"/>
  <c r="G17" i="1" s="1"/>
  <c r="D18" i="1"/>
  <c r="D19" i="1"/>
  <c r="F19" i="1" s="1"/>
  <c r="G19" i="1" s="1"/>
  <c r="D20" i="1"/>
  <c r="F20" i="1" s="1"/>
  <c r="G20" i="1" s="1"/>
  <c r="D22" i="1"/>
  <c r="D33" i="1" s="1"/>
  <c r="D21" i="1"/>
  <c r="F21" i="1" s="1"/>
  <c r="G21" i="1" s="1"/>
  <c r="D13" i="1"/>
  <c r="F7" i="1"/>
  <c r="G7" i="1" s="1"/>
  <c r="E33" i="1" l="1"/>
  <c r="E32" i="1"/>
  <c r="D32" i="1"/>
  <c r="E29" i="1"/>
  <c r="D28" i="1"/>
  <c r="F16" i="1"/>
  <c r="G16" i="1" s="1"/>
  <c r="E24" i="1"/>
  <c r="F11" i="1"/>
  <c r="G11" i="1" s="1"/>
  <c r="F13" i="1"/>
  <c r="G13" i="1" s="1"/>
  <c r="D24" i="1"/>
  <c r="F2" i="1"/>
  <c r="G2" i="1" s="1"/>
  <c r="E28" i="1"/>
  <c r="F6" i="1"/>
  <c r="G6" i="1" s="1"/>
  <c r="D30" i="1"/>
  <c r="D29" i="1"/>
  <c r="E31" i="1"/>
  <c r="F9" i="1"/>
  <c r="G9" i="1" s="1"/>
  <c r="D26" i="1"/>
  <c r="E26" i="1"/>
  <c r="D27" i="1"/>
  <c r="E27" i="1"/>
  <c r="D31" i="1"/>
  <c r="E30" i="1"/>
  <c r="D25" i="1"/>
  <c r="E25" i="1"/>
  <c r="F14" i="1"/>
  <c r="G14" i="1" s="1"/>
  <c r="F15" i="1"/>
  <c r="G15" i="1" s="1"/>
  <c r="F22" i="1"/>
  <c r="G22" i="1" s="1"/>
  <c r="F18" i="1"/>
  <c r="G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8EDA-1D65-4FBC-91C6-A0DC739E4675}">
  <dimension ref="B2:G33"/>
  <sheetViews>
    <sheetView tabSelected="1" workbookViewId="0">
      <selection activeCell="F15" sqref="F14:F21"/>
    </sheetView>
  </sheetViews>
  <sheetFormatPr defaultRowHeight="14.4" x14ac:dyDescent="0.3"/>
  <cols>
    <col min="1" max="1" width="12" bestFit="1" customWidth="1"/>
    <col min="4" max="4" width="19" customWidth="1"/>
    <col min="5" max="5" width="8.88671875" style="1"/>
  </cols>
  <sheetData>
    <row r="2" spans="2:7" x14ac:dyDescent="0.3">
      <c r="B2">
        <v>180</v>
      </c>
      <c r="C2">
        <v>51</v>
      </c>
      <c r="D2">
        <f>B2*C2*0.8*10^-3</f>
        <v>7.3440000000000003</v>
      </c>
      <c r="E2" s="1">
        <v>7.5</v>
      </c>
      <c r="F2">
        <f>ABS(D2-E2)</f>
        <v>0.15599999999999969</v>
      </c>
      <c r="G2">
        <f>F2/D2*100</f>
        <v>2.1241830065359437</v>
      </c>
    </row>
    <row r="3" spans="2:7" x14ac:dyDescent="0.3">
      <c r="B3">
        <v>200</v>
      </c>
      <c r="C3">
        <v>47</v>
      </c>
      <c r="D3">
        <f>B3*C3*0.8*10^-3</f>
        <v>7.5200000000000005</v>
      </c>
      <c r="E3" s="1">
        <v>7.5</v>
      </c>
      <c r="F3">
        <f t="shared" ref="F3:F11" si="0">ABS(D3-E3)</f>
        <v>2.0000000000000462E-2</v>
      </c>
      <c r="G3">
        <f t="shared" ref="G3:G11" si="1">F3/D3*100</f>
        <v>0.26595744680851674</v>
      </c>
    </row>
    <row r="4" spans="2:7" x14ac:dyDescent="0.3">
      <c r="B4">
        <v>220</v>
      </c>
      <c r="C4">
        <v>43</v>
      </c>
      <c r="D4">
        <f>B4*C4*0.8*10^-3</f>
        <v>7.5680000000000005</v>
      </c>
      <c r="E4" s="1">
        <v>7.5</v>
      </c>
      <c r="F4">
        <f t="shared" si="0"/>
        <v>6.8000000000000504E-2</v>
      </c>
      <c r="G4">
        <f t="shared" si="1"/>
        <v>0.89852008456660271</v>
      </c>
    </row>
    <row r="5" spans="2:7" x14ac:dyDescent="0.3">
      <c r="B5">
        <v>240</v>
      </c>
      <c r="C5">
        <v>39</v>
      </c>
      <c r="D5">
        <f>B5*C5*0.8*10^-3</f>
        <v>7.4880000000000004</v>
      </c>
      <c r="E5" s="1">
        <v>7.5</v>
      </c>
      <c r="F5">
        <f t="shared" si="0"/>
        <v>1.1999999999999567E-2</v>
      </c>
      <c r="G5">
        <f t="shared" si="1"/>
        <v>0.16025641025640447</v>
      </c>
    </row>
    <row r="6" spans="2:7" x14ac:dyDescent="0.3">
      <c r="B6">
        <v>270</v>
      </c>
      <c r="C6">
        <v>36</v>
      </c>
      <c r="D6">
        <f>B6*C6*0.8*10^-3</f>
        <v>7.7759999999999998</v>
      </c>
      <c r="E6" s="1">
        <v>7.5</v>
      </c>
      <c r="F6">
        <f t="shared" si="0"/>
        <v>0.2759999999999998</v>
      </c>
      <c r="G6">
        <f t="shared" si="1"/>
        <v>3.5493827160493803</v>
      </c>
    </row>
    <row r="7" spans="2:7" x14ac:dyDescent="0.3">
      <c r="B7">
        <v>300</v>
      </c>
      <c r="C7">
        <v>33</v>
      </c>
      <c r="D7">
        <f>B7*C7*0.8*10^-3</f>
        <v>7.92</v>
      </c>
      <c r="E7" s="1">
        <v>7.5</v>
      </c>
      <c r="F7">
        <f t="shared" si="0"/>
        <v>0.41999999999999993</v>
      </c>
      <c r="G7">
        <f t="shared" si="1"/>
        <v>5.3030303030303028</v>
      </c>
    </row>
    <row r="8" spans="2:7" x14ac:dyDescent="0.3">
      <c r="B8">
        <v>330</v>
      </c>
      <c r="C8">
        <v>30</v>
      </c>
      <c r="D8">
        <f>B8*C8*0.8*10^-3</f>
        <v>7.92</v>
      </c>
      <c r="E8" s="1">
        <v>7.5</v>
      </c>
      <c r="F8">
        <f t="shared" si="0"/>
        <v>0.41999999999999993</v>
      </c>
      <c r="G8">
        <f>F8/D8*100</f>
        <v>5.3030303030303028</v>
      </c>
    </row>
    <row r="9" spans="2:7" x14ac:dyDescent="0.3">
      <c r="B9">
        <v>360</v>
      </c>
      <c r="C9">
        <v>27</v>
      </c>
      <c r="D9">
        <f>B9*C9*0.8*10^-3</f>
        <v>7.7759999999999998</v>
      </c>
      <c r="E9" s="1">
        <v>7.5</v>
      </c>
      <c r="F9">
        <f t="shared" si="0"/>
        <v>0.2759999999999998</v>
      </c>
      <c r="G9">
        <f t="shared" si="1"/>
        <v>3.5493827160493803</v>
      </c>
    </row>
    <row r="10" spans="2:7" x14ac:dyDescent="0.3">
      <c r="B10">
        <v>390</v>
      </c>
      <c r="C10">
        <v>24</v>
      </c>
      <c r="D10">
        <f>B10*C10*0.8*10^-3</f>
        <v>7.4880000000000004</v>
      </c>
      <c r="E10" s="1">
        <v>7.5</v>
      </c>
      <c r="F10">
        <f t="shared" si="0"/>
        <v>1.1999999999999567E-2</v>
      </c>
      <c r="G10">
        <f t="shared" si="1"/>
        <v>0.16025641025640447</v>
      </c>
    </row>
    <row r="11" spans="2:7" x14ac:dyDescent="0.3">
      <c r="B11">
        <v>430</v>
      </c>
      <c r="C11">
        <v>22</v>
      </c>
      <c r="D11">
        <f>B11*C11*0.8*10^-3</f>
        <v>7.5680000000000005</v>
      </c>
      <c r="E11" s="1">
        <v>7.5</v>
      </c>
      <c r="F11">
        <f t="shared" si="0"/>
        <v>6.8000000000000504E-2</v>
      </c>
      <c r="G11">
        <f t="shared" si="1"/>
        <v>0.89852008456660271</v>
      </c>
    </row>
    <row r="13" spans="2:7" x14ac:dyDescent="0.3">
      <c r="B13">
        <v>180</v>
      </c>
      <c r="C13">
        <v>130</v>
      </c>
      <c r="D13">
        <f>B13*C13*10^-3</f>
        <v>23.400000000000002</v>
      </c>
      <c r="E13" s="1">
        <f>E2*3</f>
        <v>22.5</v>
      </c>
      <c r="F13">
        <f>ABS(D13-E13)</f>
        <v>0.90000000000000213</v>
      </c>
      <c r="G13">
        <f>F13/D13*100</f>
        <v>3.8461538461538547</v>
      </c>
    </row>
    <row r="14" spans="2:7" x14ac:dyDescent="0.3">
      <c r="B14">
        <v>200</v>
      </c>
      <c r="C14">
        <v>110</v>
      </c>
      <c r="D14">
        <f>B14*C14*10^-3</f>
        <v>22</v>
      </c>
      <c r="E14" s="1">
        <f t="shared" ref="E14:E22" si="2">E3*3</f>
        <v>22.5</v>
      </c>
      <c r="F14">
        <f t="shared" ref="F14:F22" si="3">ABS(D14-E14)</f>
        <v>0.5</v>
      </c>
      <c r="G14">
        <f t="shared" ref="G14:G18" si="4">F14/D14*100</f>
        <v>2.2727272727272729</v>
      </c>
    </row>
    <row r="15" spans="2:7" x14ac:dyDescent="0.3">
      <c r="B15">
        <v>220</v>
      </c>
      <c r="C15">
        <v>100</v>
      </c>
      <c r="D15">
        <f>B15*C15*10^-3</f>
        <v>22</v>
      </c>
      <c r="E15" s="1">
        <f t="shared" si="2"/>
        <v>22.5</v>
      </c>
      <c r="F15">
        <f t="shared" si="3"/>
        <v>0.5</v>
      </c>
      <c r="G15">
        <f t="shared" si="4"/>
        <v>2.2727272727272729</v>
      </c>
    </row>
    <row r="16" spans="2:7" x14ac:dyDescent="0.3">
      <c r="B16">
        <v>240</v>
      </c>
      <c r="C16">
        <v>91</v>
      </c>
      <c r="D16">
        <f>B16*C16*10^-3</f>
        <v>21.84</v>
      </c>
      <c r="E16" s="1">
        <f t="shared" si="2"/>
        <v>22.5</v>
      </c>
      <c r="F16">
        <f t="shared" si="3"/>
        <v>0.66000000000000014</v>
      </c>
      <c r="G16">
        <f t="shared" si="4"/>
        <v>3.0219780219780228</v>
      </c>
    </row>
    <row r="17" spans="2:7" x14ac:dyDescent="0.3">
      <c r="B17">
        <v>270</v>
      </c>
      <c r="C17">
        <v>88</v>
      </c>
      <c r="D17">
        <f>B17*C17*10^-3</f>
        <v>23.76</v>
      </c>
      <c r="E17" s="1">
        <f t="shared" si="2"/>
        <v>22.5</v>
      </c>
      <c r="F17">
        <f t="shared" si="3"/>
        <v>1.2600000000000016</v>
      </c>
      <c r="G17">
        <f t="shared" si="4"/>
        <v>5.3030303030303099</v>
      </c>
    </row>
    <row r="18" spans="2:7" x14ac:dyDescent="0.3">
      <c r="B18">
        <v>300</v>
      </c>
      <c r="C18">
        <v>75</v>
      </c>
      <c r="D18">
        <f>B18*C18*10^-3</f>
        <v>22.5</v>
      </c>
      <c r="E18" s="1">
        <f t="shared" si="2"/>
        <v>22.5</v>
      </c>
      <c r="F18">
        <f t="shared" si="3"/>
        <v>0</v>
      </c>
      <c r="G18">
        <f t="shared" si="4"/>
        <v>0</v>
      </c>
    </row>
    <row r="19" spans="2:7" x14ac:dyDescent="0.3">
      <c r="B19">
        <v>330</v>
      </c>
      <c r="C19">
        <v>68</v>
      </c>
      <c r="D19">
        <f>B19*C19*10^-3</f>
        <v>22.44</v>
      </c>
      <c r="E19" s="1">
        <f t="shared" si="2"/>
        <v>22.5</v>
      </c>
      <c r="F19">
        <f t="shared" si="3"/>
        <v>5.9999999999998721E-2</v>
      </c>
      <c r="G19">
        <f>F19/D19*100</f>
        <v>0.26737967914437932</v>
      </c>
    </row>
    <row r="20" spans="2:7" x14ac:dyDescent="0.3">
      <c r="B20">
        <v>360</v>
      </c>
      <c r="C20">
        <v>62</v>
      </c>
      <c r="D20">
        <f>B20*C20*10^-3</f>
        <v>22.32</v>
      </c>
      <c r="E20" s="1">
        <f t="shared" si="2"/>
        <v>22.5</v>
      </c>
      <c r="F20">
        <f t="shared" si="3"/>
        <v>0.17999999999999972</v>
      </c>
      <c r="G20">
        <f t="shared" ref="G20:G22" si="5">F20/D20*100</f>
        <v>0.80645161290322454</v>
      </c>
    </row>
    <row r="21" spans="2:7" x14ac:dyDescent="0.3">
      <c r="B21">
        <v>390</v>
      </c>
      <c r="C21">
        <v>56</v>
      </c>
      <c r="D21">
        <f>B21*C21*10^-3</f>
        <v>21.84</v>
      </c>
      <c r="E21" s="1">
        <f t="shared" si="2"/>
        <v>22.5</v>
      </c>
      <c r="F21">
        <f t="shared" si="3"/>
        <v>0.66000000000000014</v>
      </c>
      <c r="G21">
        <f t="shared" si="5"/>
        <v>3.0219780219780228</v>
      </c>
    </row>
    <row r="22" spans="2:7" x14ac:dyDescent="0.3">
      <c r="B22">
        <v>430</v>
      </c>
      <c r="C22">
        <v>51</v>
      </c>
      <c r="D22">
        <f>B22*C22*10^-3</f>
        <v>21.93</v>
      </c>
      <c r="E22" s="1">
        <f t="shared" si="2"/>
        <v>22.5</v>
      </c>
      <c r="F22">
        <f t="shared" si="3"/>
        <v>0.57000000000000028</v>
      </c>
      <c r="G22">
        <f t="shared" si="5"/>
        <v>2.5991792065663488</v>
      </c>
    </row>
    <row r="24" spans="2:7" x14ac:dyDescent="0.3">
      <c r="D24">
        <f>D13/D2</f>
        <v>3.1862745098039218</v>
      </c>
      <c r="E24" s="1">
        <f>(D2+D13)*0.8</f>
        <v>24.595200000000006</v>
      </c>
    </row>
    <row r="25" spans="2:7" x14ac:dyDescent="0.3">
      <c r="D25">
        <f t="shared" ref="D25:D33" si="6">D14/D3</f>
        <v>2.9255319148936167</v>
      </c>
      <c r="E25" s="1">
        <f t="shared" ref="E25:E33" si="7">(D3+D14)*0.8</f>
        <v>23.616</v>
      </c>
    </row>
    <row r="26" spans="2:7" x14ac:dyDescent="0.3">
      <c r="D26">
        <f t="shared" si="6"/>
        <v>2.9069767441860463</v>
      </c>
      <c r="E26" s="1">
        <f t="shared" si="7"/>
        <v>23.654400000000003</v>
      </c>
    </row>
    <row r="27" spans="2:7" x14ac:dyDescent="0.3">
      <c r="D27">
        <f t="shared" si="6"/>
        <v>2.9166666666666665</v>
      </c>
      <c r="E27" s="1">
        <f t="shared" si="7"/>
        <v>23.462400000000002</v>
      </c>
    </row>
    <row r="28" spans="2:7" x14ac:dyDescent="0.3">
      <c r="D28">
        <f t="shared" si="6"/>
        <v>3.0555555555555558</v>
      </c>
      <c r="E28" s="1">
        <f t="shared" si="7"/>
        <v>25.228800000000003</v>
      </c>
    </row>
    <row r="29" spans="2:7" x14ac:dyDescent="0.3">
      <c r="D29">
        <f>D18/D7</f>
        <v>2.8409090909090908</v>
      </c>
      <c r="E29" s="1">
        <f t="shared" si="7"/>
        <v>24.336000000000002</v>
      </c>
    </row>
    <row r="30" spans="2:7" x14ac:dyDescent="0.3">
      <c r="D30">
        <f t="shared" si="6"/>
        <v>2.8333333333333335</v>
      </c>
      <c r="E30" s="1">
        <f t="shared" si="7"/>
        <v>24.288</v>
      </c>
    </row>
    <row r="31" spans="2:7" x14ac:dyDescent="0.3">
      <c r="D31">
        <f t="shared" si="6"/>
        <v>2.8703703703703707</v>
      </c>
      <c r="E31" s="1">
        <f t="shared" si="7"/>
        <v>24.076800000000002</v>
      </c>
    </row>
    <row r="32" spans="2:7" x14ac:dyDescent="0.3">
      <c r="D32">
        <f t="shared" si="6"/>
        <v>2.9166666666666665</v>
      </c>
      <c r="E32" s="1">
        <f t="shared" si="7"/>
        <v>23.462400000000002</v>
      </c>
    </row>
    <row r="33" spans="4:5" x14ac:dyDescent="0.3">
      <c r="D33">
        <f t="shared" si="6"/>
        <v>2.8977272727272725</v>
      </c>
      <c r="E33" s="1">
        <f t="shared" si="7"/>
        <v>23.598400000000002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Трубников</dc:creator>
  <cp:lastModifiedBy>Анатолий Трубников</cp:lastModifiedBy>
  <dcterms:created xsi:type="dcterms:W3CDTF">2024-11-19T09:49:26Z</dcterms:created>
  <dcterms:modified xsi:type="dcterms:W3CDTF">2025-05-28T23:53:14Z</dcterms:modified>
</cp:coreProperties>
</file>