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065" windowHeight="8280" activeTab="2"/>
  </bookViews>
  <sheets>
    <sheet name="tabulky" sheetId="1" r:id="rId1"/>
    <sheet name="zdroje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M39" i="3" l="1"/>
  <c r="M59" i="3" l="1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39" i="3"/>
  <c r="L38" i="3"/>
  <c r="L8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6" i="3"/>
  <c r="L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6" i="3"/>
  <c r="AA183" i="1" l="1"/>
  <c r="S153" i="1"/>
  <c r="J211" i="1"/>
  <c r="B211" i="1"/>
  <c r="K214" i="1"/>
  <c r="K213" i="1"/>
  <c r="K212" i="1"/>
  <c r="C214" i="1"/>
  <c r="C213" i="1"/>
  <c r="C212" i="1"/>
  <c r="AA182" i="1"/>
  <c r="AA181" i="1"/>
  <c r="S183" i="1"/>
  <c r="S182" i="1"/>
  <c r="S181" i="1"/>
  <c r="K183" i="1"/>
  <c r="K182" i="1"/>
  <c r="K181" i="1"/>
  <c r="C183" i="1"/>
  <c r="C182" i="1"/>
  <c r="C181" i="1"/>
  <c r="Z180" i="1"/>
  <c r="R180" i="1"/>
  <c r="J180" i="1"/>
  <c r="B180" i="1"/>
  <c r="K153" i="1"/>
  <c r="K152" i="1" l="1"/>
  <c r="K151" i="1"/>
  <c r="J150" i="1"/>
  <c r="C153" i="1"/>
  <c r="C152" i="1"/>
  <c r="C151" i="1"/>
  <c r="B150" i="1"/>
  <c r="Z120" i="1"/>
  <c r="AA123" i="1"/>
  <c r="AA122" i="1"/>
  <c r="AA121" i="1"/>
  <c r="B120" i="1"/>
  <c r="C121" i="1"/>
  <c r="C122" i="1"/>
  <c r="C123" i="1"/>
  <c r="R150" i="1"/>
  <c r="S151" i="1"/>
  <c r="S152" i="1"/>
  <c r="AA93" i="1"/>
  <c r="AA92" i="1"/>
  <c r="AA91" i="1"/>
  <c r="Z90" i="1"/>
  <c r="S93" i="1"/>
  <c r="S92" i="1"/>
  <c r="S91" i="1"/>
  <c r="R90" i="1"/>
  <c r="K31" i="1"/>
  <c r="S123" i="1" l="1"/>
  <c r="S122" i="1"/>
  <c r="S121" i="1"/>
  <c r="R120" i="1"/>
  <c r="K123" i="1"/>
  <c r="K122" i="1"/>
  <c r="K121" i="1"/>
  <c r="J120" i="1"/>
  <c r="K93" i="1"/>
  <c r="K92" i="1"/>
  <c r="K91" i="1"/>
  <c r="J90" i="1"/>
  <c r="C93" i="1"/>
  <c r="C92" i="1"/>
  <c r="C91" i="1"/>
  <c r="B90" i="1"/>
  <c r="AA63" i="1"/>
  <c r="AA62" i="1"/>
  <c r="AA61" i="1"/>
  <c r="Z60" i="1"/>
  <c r="S63" i="1"/>
  <c r="S62" i="1"/>
  <c r="S61" i="1"/>
  <c r="R60" i="1"/>
  <c r="K63" i="1"/>
  <c r="K62" i="1"/>
  <c r="K61" i="1"/>
  <c r="J60" i="1"/>
  <c r="C63" i="1"/>
  <c r="C62" i="1"/>
  <c r="C61" i="1"/>
  <c r="B60" i="1"/>
  <c r="S33" i="1"/>
  <c r="S32" i="1"/>
  <c r="S31" i="1"/>
  <c r="R30" i="1"/>
  <c r="K33" i="1"/>
  <c r="K32" i="1"/>
  <c r="J30" i="1"/>
  <c r="C33" i="1"/>
  <c r="C32" i="1"/>
  <c r="C31" i="1"/>
  <c r="B30" i="1"/>
  <c r="S4" i="1"/>
  <c r="S3" i="1"/>
  <c r="S2" i="1"/>
  <c r="R1" i="1"/>
  <c r="K4" i="1"/>
  <c r="K3" i="1"/>
  <c r="K2" i="1"/>
  <c r="C4" i="1"/>
  <c r="C3" i="1"/>
  <c r="C2" i="1"/>
  <c r="J1" i="1"/>
  <c r="B1" i="1"/>
</calcChain>
</file>

<file path=xl/sharedStrings.xml><?xml version="1.0" encoding="utf-8"?>
<sst xmlns="http://schemas.openxmlformats.org/spreadsheetml/2006/main" count="394" uniqueCount="65">
  <si>
    <t>alpha</t>
  </si>
  <si>
    <t>D</t>
  </si>
  <si>
    <t>|D-D_theo|</t>
  </si>
  <si>
    <t>s_D</t>
  </si>
  <si>
    <t>s_e</t>
  </si>
  <si>
    <t>T</t>
  </si>
  <si>
    <t>p-value</t>
  </si>
  <si>
    <t>Base</t>
  </si>
  <si>
    <t>Depth</t>
  </si>
  <si>
    <t>Name</t>
  </si>
  <si>
    <t>bestAlpha</t>
  </si>
  <si>
    <t>FRAC32</t>
  </si>
  <si>
    <t>FRAC23a</t>
  </si>
  <si>
    <t>FRAC23b</t>
  </si>
  <si>
    <t>FRAC33b</t>
  </si>
  <si>
    <t>FRAC33c</t>
  </si>
  <si>
    <t>FRAC33d</t>
  </si>
  <si>
    <t>FRAC33e</t>
  </si>
  <si>
    <t>FRAC33f</t>
  </si>
  <si>
    <t>FRAC33g</t>
  </si>
  <si>
    <t>FRAC33h</t>
  </si>
  <si>
    <t>FRAC43a</t>
  </si>
  <si>
    <t>FRAC43b</t>
  </si>
  <si>
    <t>FRAC53a</t>
  </si>
  <si>
    <t>FRAC53b</t>
  </si>
  <si>
    <t>FRAC83</t>
  </si>
  <si>
    <t>NaN</t>
  </si>
  <si>
    <t>minDist</t>
  </si>
  <si>
    <t>Dim</t>
  </si>
  <si>
    <t>X</t>
  </si>
  <si>
    <t>\</t>
  </si>
  <si>
    <t>FRAC43c</t>
  </si>
  <si>
    <t>FRAC43d</t>
  </si>
  <si>
    <t>FRAC43e</t>
  </si>
  <si>
    <t>FRAC53c</t>
  </si>
  <si>
    <t>FRAC53d</t>
  </si>
  <si>
    <t>FRAC53e</t>
  </si>
  <si>
    <t>FRAC53f</t>
  </si>
  <si>
    <t>FRAC53g</t>
  </si>
  <si>
    <t>FRAC53h</t>
  </si>
  <si>
    <t>FRAC53i</t>
  </si>
  <si>
    <t>FRAC53j</t>
  </si>
  <si>
    <t>FRAC53k</t>
  </si>
  <si>
    <t>`</t>
  </si>
  <si>
    <t>Naïve</t>
  </si>
  <si>
    <t>1.569650888145132</t>
  </si>
  <si>
    <t>AlphaMax</t>
  </si>
  <si>
    <t>AlphaMin</t>
  </si>
  <si>
    <t>AlphaOpt</t>
  </si>
  <si>
    <t>nekonecno</t>
  </si>
  <si>
    <t>nevypocitane</t>
  </si>
  <si>
    <t>h</t>
  </si>
  <si>
    <t>Fractal</t>
  </si>
  <si>
    <t>D_0</t>
  </si>
  <si>
    <t>D_0,naïve</t>
  </si>
  <si>
    <t>linear</t>
  </si>
  <si>
    <t>exponential</t>
  </si>
  <si>
    <t>model</t>
  </si>
  <si>
    <t>power</t>
  </si>
  <si>
    <t>A</t>
  </si>
  <si>
    <t>B</t>
  </si>
  <si>
    <t>r</t>
  </si>
  <si>
    <t>ln(alpha_model)</t>
  </si>
  <si>
    <t>alpha_model)</t>
  </si>
  <si>
    <t>alpha_model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</si>
</sst>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00E+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right"/>
    </xf>
    <xf numFmtId="164" fontId="0" fillId="0" borderId="3" xfId="0" applyNumberFormat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4" fontId="2" fillId="0" borderId="1" xfId="0" applyNumberFormat="1" applyFont="1" applyBorder="1"/>
    <xf numFmtId="164" fontId="0" fillId="0" borderId="1" xfId="0" applyNumberFormat="1" applyFont="1" applyBorder="1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NumberFormat="1" applyFon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3" fillId="0" borderId="2" xfId="0" applyFont="1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1" xfId="0" applyFont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1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1" xfId="0" applyFill="1" applyBorder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1" fontId="0" fillId="0" borderId="0" xfId="0" applyNumberFormat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7" xfId="0" applyNumberFormat="1" applyBorder="1" applyAlignment="1">
      <alignment horizontal="right"/>
    </xf>
    <xf numFmtId="166" fontId="0" fillId="0" borderId="11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7" fontId="0" fillId="0" borderId="0" xfId="0" applyNumberFormat="1" applyBorder="1"/>
    <xf numFmtId="167" fontId="0" fillId="0" borderId="0" xfId="0" applyNumberFormat="1"/>
    <xf numFmtId="166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6" fontId="0" fillId="0" borderId="4" xfId="0" applyNumberFormat="1" applyBorder="1"/>
    <xf numFmtId="166" fontId="0" fillId="0" borderId="6" xfId="0" applyNumberFormat="1" applyBorder="1"/>
    <xf numFmtId="1" fontId="0" fillId="0" borderId="0" xfId="0" applyNumberFormat="1" applyBorder="1"/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38"/>
  <sheetViews>
    <sheetView topLeftCell="A205" zoomScale="85" zoomScaleNormal="85" workbookViewId="0">
      <selection activeCell="P231" sqref="P231"/>
    </sheetView>
  </sheetViews>
  <sheetFormatPr defaultRowHeight="15" x14ac:dyDescent="0.25"/>
  <cols>
    <col min="1" max="1" width="2.42578125" customWidth="1"/>
    <col min="2" max="2" width="10.7109375" customWidth="1"/>
    <col min="3" max="3" width="8.5703125" customWidth="1"/>
    <col min="4" max="8" width="9.28515625" customWidth="1"/>
    <col min="9" max="9" width="4" customWidth="1"/>
    <col min="10" max="10" width="11.85546875" customWidth="1"/>
    <col min="11" max="16" width="9.28515625" customWidth="1"/>
    <col min="17" max="17" width="5.140625" customWidth="1"/>
    <col min="18" max="18" width="11" customWidth="1"/>
    <col min="25" max="25" width="3.85546875" customWidth="1"/>
    <col min="26" max="26" width="11.85546875" customWidth="1"/>
  </cols>
  <sheetData>
    <row r="1" spans="2:24" ht="19.5" thickBot="1" x14ac:dyDescent="0.35">
      <c r="B1" s="14" t="str">
        <f>zdroje!$C6</f>
        <v>FRAC32</v>
      </c>
      <c r="C1">
        <v>6</v>
      </c>
      <c r="J1" s="14" t="str">
        <f>zdroje!$C7</f>
        <v>FRAC23a</v>
      </c>
      <c r="K1">
        <v>7</v>
      </c>
      <c r="R1" s="14" t="str">
        <f>zdroje!$C8</f>
        <v>FRAC23b</v>
      </c>
      <c r="S1">
        <v>8</v>
      </c>
    </row>
    <row r="2" spans="2:24" ht="29.25" customHeight="1" x14ac:dyDescent="0.25">
      <c r="B2" t="s">
        <v>28</v>
      </c>
      <c r="C2">
        <f>zdroje!$G6</f>
        <v>1.5849625007211601</v>
      </c>
      <c r="E2" s="12" t="s">
        <v>29</v>
      </c>
      <c r="F2" s="2"/>
      <c r="J2" t="s">
        <v>28</v>
      </c>
      <c r="K2">
        <f>zdroje!$G7</f>
        <v>0.63092975357145797</v>
      </c>
      <c r="M2" s="12" t="s">
        <v>29</v>
      </c>
      <c r="N2" s="2"/>
      <c r="O2" s="2"/>
      <c r="R2" t="s">
        <v>28</v>
      </c>
      <c r="S2">
        <f>zdroje!$G8</f>
        <v>0.63092975357145797</v>
      </c>
      <c r="U2" s="12" t="s">
        <v>29</v>
      </c>
      <c r="V2" s="13"/>
      <c r="W2" s="2"/>
    </row>
    <row r="3" spans="2:24" ht="29.25" customHeight="1" x14ac:dyDescent="0.25">
      <c r="B3" t="s">
        <v>8</v>
      </c>
      <c r="C3">
        <f>zdroje!$D6</f>
        <v>11</v>
      </c>
      <c r="E3" s="12"/>
      <c r="F3" s="12"/>
      <c r="J3" t="s">
        <v>8</v>
      </c>
      <c r="K3">
        <f>zdroje!$D7</f>
        <v>7</v>
      </c>
      <c r="M3" s="2"/>
      <c r="N3" s="13"/>
      <c r="O3" s="12" t="s">
        <v>30</v>
      </c>
      <c r="R3" t="s">
        <v>8</v>
      </c>
      <c r="S3">
        <f>zdroje!$D8</f>
        <v>7</v>
      </c>
      <c r="U3" s="2"/>
      <c r="V3" s="2"/>
      <c r="W3" s="2"/>
    </row>
    <row r="4" spans="2:24" ht="29.25" customHeight="1" x14ac:dyDescent="0.25">
      <c r="B4" t="s">
        <v>10</v>
      </c>
      <c r="C4" s="25">
        <f>zdroje!$I6</f>
        <v>0.77821676254272498</v>
      </c>
      <c r="J4" t="s">
        <v>10</v>
      </c>
      <c r="K4" s="25">
        <f>zdroje!$I7</f>
        <v>8.6113715553283701</v>
      </c>
      <c r="M4" s="2"/>
      <c r="N4" s="2"/>
      <c r="O4" s="2"/>
      <c r="R4" t="s">
        <v>10</v>
      </c>
      <c r="S4" s="25">
        <f>zdroje!$I8</f>
        <v>9.9999809455871596</v>
      </c>
      <c r="U4" s="2"/>
      <c r="V4" s="2"/>
      <c r="W4" s="12"/>
    </row>
    <row r="7" spans="2:24" x14ac:dyDescent="0.25">
      <c r="C7" s="10"/>
      <c r="D7" s="11"/>
      <c r="K7" s="10"/>
      <c r="L7" s="11"/>
      <c r="S7" s="10"/>
      <c r="T7" s="11"/>
    </row>
    <row r="8" spans="2:24" ht="15.75" thickBot="1" x14ac:dyDescent="0.3">
      <c r="B8" s="5" t="s">
        <v>0</v>
      </c>
      <c r="C8" s="5" t="s">
        <v>4</v>
      </c>
      <c r="D8" s="5" t="s">
        <v>3</v>
      </c>
      <c r="E8" s="5" t="s">
        <v>1</v>
      </c>
      <c r="F8" s="5" t="s">
        <v>2</v>
      </c>
      <c r="G8" s="6" t="s">
        <v>5</v>
      </c>
      <c r="H8" s="5" t="s">
        <v>6</v>
      </c>
      <c r="J8" s="5" t="s">
        <v>0</v>
      </c>
      <c r="K8" s="5" t="s">
        <v>4</v>
      </c>
      <c r="L8" s="5" t="s">
        <v>3</v>
      </c>
      <c r="M8" s="5" t="s">
        <v>1</v>
      </c>
      <c r="N8" s="5" t="s">
        <v>2</v>
      </c>
      <c r="O8" s="6" t="s">
        <v>5</v>
      </c>
      <c r="P8" s="5" t="s">
        <v>6</v>
      </c>
      <c r="R8" s="5" t="s">
        <v>0</v>
      </c>
      <c r="S8" s="5" t="s">
        <v>4</v>
      </c>
      <c r="T8" s="5" t="s">
        <v>3</v>
      </c>
      <c r="U8" s="5" t="s">
        <v>1</v>
      </c>
      <c r="V8" s="5" t="s">
        <v>2</v>
      </c>
      <c r="W8" s="6" t="s">
        <v>5</v>
      </c>
      <c r="X8" s="5" t="s">
        <v>6</v>
      </c>
    </row>
    <row r="9" spans="2:24" x14ac:dyDescent="0.25">
      <c r="B9" s="3">
        <v>0</v>
      </c>
      <c r="C9" s="4">
        <v>2.98978672279653E-3</v>
      </c>
      <c r="D9" s="4">
        <v>1.0186670635337701E-3</v>
      </c>
      <c r="E9" s="4">
        <v>1.5696508881451301</v>
      </c>
      <c r="F9" s="4">
        <v>1.53121118548682E-2</v>
      </c>
      <c r="G9" s="4">
        <v>15.0315175615381</v>
      </c>
      <c r="H9" s="4">
        <v>2.18935980456081E-13</v>
      </c>
      <c r="J9" s="3">
        <v>0</v>
      </c>
      <c r="K9" s="4">
        <v>2.94732282687553E-2</v>
      </c>
      <c r="L9" s="4">
        <v>7.3343026194364501E-3</v>
      </c>
      <c r="M9" s="4">
        <v>0.61515844360437899</v>
      </c>
      <c r="N9" s="4">
        <v>1.57713099670783E-2</v>
      </c>
      <c r="O9" s="4">
        <v>2.15034895414367</v>
      </c>
      <c r="P9" s="4">
        <v>3.9997947792534502E-2</v>
      </c>
      <c r="R9" s="3">
        <v>0</v>
      </c>
      <c r="S9" s="4">
        <v>2.7307119018562601E-2</v>
      </c>
      <c r="T9" s="4">
        <v>6.0561916536349299E-3</v>
      </c>
      <c r="U9" s="4">
        <v>0.63107486184209505</v>
      </c>
      <c r="V9" s="4">
        <v>1.4510827063740601E-4</v>
      </c>
      <c r="W9" s="4">
        <v>2.3960316802443399E-2</v>
      </c>
      <c r="X9" s="4">
        <v>0.98103305467660695</v>
      </c>
    </row>
    <row r="10" spans="2:24" x14ac:dyDescent="0.25">
      <c r="B10" s="2">
        <v>5.0049999999999999</v>
      </c>
      <c r="C10" s="1">
        <v>2.9896016032470302E-3</v>
      </c>
      <c r="D10" s="1">
        <v>1.0186039904100299E-3</v>
      </c>
      <c r="E10" s="1">
        <v>1.5696523724793101</v>
      </c>
      <c r="F10" s="1">
        <v>1.5310627520686199E-2</v>
      </c>
      <c r="G10" s="1">
        <v>15.0309911062915</v>
      </c>
      <c r="H10" s="1">
        <v>2.19158025061006E-13</v>
      </c>
      <c r="J10" s="2">
        <v>5.0049999999999999</v>
      </c>
      <c r="K10" s="1">
        <v>3.1568607478484202E-2</v>
      </c>
      <c r="L10" s="1">
        <v>7.8557298986774906E-3</v>
      </c>
      <c r="M10" s="1">
        <v>0.63885605052250805</v>
      </c>
      <c r="N10" s="1">
        <v>7.9262969510501807E-3</v>
      </c>
      <c r="O10" s="1">
        <v>1.0089828766114499</v>
      </c>
      <c r="P10" s="1">
        <v>0.32132787637311</v>
      </c>
      <c r="R10" s="2">
        <v>5.0049999999999999</v>
      </c>
      <c r="S10" s="1">
        <v>2.76521646179816E-2</v>
      </c>
      <c r="T10" s="1">
        <v>6.1327161041968602E-3</v>
      </c>
      <c r="U10" s="1">
        <v>0.65428594241820803</v>
      </c>
      <c r="V10" s="1">
        <v>2.3356188846750298E-2</v>
      </c>
      <c r="W10" s="1">
        <v>3.8084575333214401</v>
      </c>
      <c r="X10" s="1">
        <v>5.9796423590552405E-4</v>
      </c>
    </row>
    <row r="11" spans="2:24" x14ac:dyDescent="0.25">
      <c r="B11" s="2">
        <v>2.5074999999999998</v>
      </c>
      <c r="C11" s="1">
        <v>2.9833974785415801E-3</v>
      </c>
      <c r="D11" s="1">
        <v>1.01649014815924E-3</v>
      </c>
      <c r="E11" s="1">
        <v>1.5697890899106399</v>
      </c>
      <c r="F11" s="1">
        <v>1.51739100893553E-2</v>
      </c>
      <c r="G11" s="1">
        <v>14.9277492918487</v>
      </c>
      <c r="H11" s="1">
        <v>2.5313084961453599E-13</v>
      </c>
      <c r="J11" s="2">
        <v>7.5025000000000004</v>
      </c>
      <c r="K11" s="1">
        <v>3.0957424302202802E-2</v>
      </c>
      <c r="L11" s="1">
        <v>7.7036392511962903E-3</v>
      </c>
      <c r="M11" s="1">
        <v>0.63249268026106298</v>
      </c>
      <c r="N11" s="1">
        <v>1.56292668960523E-3</v>
      </c>
      <c r="O11" s="1">
        <v>0.20288160421874901</v>
      </c>
      <c r="P11" s="1">
        <v>0.84064432704421099</v>
      </c>
      <c r="R11" s="2">
        <v>7.5025000000000004</v>
      </c>
      <c r="S11" s="1">
        <v>2.73703275746747E-2</v>
      </c>
      <c r="T11" s="1">
        <v>6.07021009072103E-3</v>
      </c>
      <c r="U11" s="1">
        <v>0.64795715910921103</v>
      </c>
      <c r="V11" s="1">
        <v>1.7027405537753702E-2</v>
      </c>
      <c r="W11" s="1">
        <v>2.80507680677839</v>
      </c>
      <c r="X11" s="1">
        <v>8.4849720661905898E-3</v>
      </c>
    </row>
    <row r="12" spans="2:24" x14ac:dyDescent="0.25">
      <c r="B12" s="2">
        <v>1.25875</v>
      </c>
      <c r="C12" s="1">
        <v>3.2682911990139698E-3</v>
      </c>
      <c r="D12" s="1">
        <v>1.11355789129959E-3</v>
      </c>
      <c r="E12" s="1">
        <v>1.57305794815911</v>
      </c>
      <c r="F12" s="1">
        <v>1.19050518408861E-2</v>
      </c>
      <c r="G12" s="1">
        <v>10.6910039737514</v>
      </c>
      <c r="H12" s="1">
        <v>2.1354229495784701E-10</v>
      </c>
      <c r="J12" s="2">
        <v>8.7512500000000006</v>
      </c>
      <c r="K12" s="1">
        <v>3.07885596713398E-2</v>
      </c>
      <c r="L12" s="1">
        <v>7.6616179193905098E-3</v>
      </c>
      <c r="M12" s="1">
        <v>0.63076327731459103</v>
      </c>
      <c r="N12" s="1">
        <v>1.6647625686672099E-4</v>
      </c>
      <c r="O12" s="1">
        <v>2.1728603360054301E-2</v>
      </c>
      <c r="P12" s="1">
        <v>0.98281326639107702</v>
      </c>
      <c r="R12" s="2">
        <v>8.7512500000000006</v>
      </c>
      <c r="S12" s="1">
        <v>2.7304090385195101E-2</v>
      </c>
      <c r="T12" s="1">
        <v>6.0555199612418401E-3</v>
      </c>
      <c r="U12" s="1">
        <v>0.64624281965396402</v>
      </c>
      <c r="V12" s="1">
        <v>1.53130660825059E-2</v>
      </c>
      <c r="W12" s="1">
        <v>2.5287780703418901</v>
      </c>
      <c r="X12" s="1">
        <v>1.6574294520013799E-2</v>
      </c>
    </row>
    <row r="13" spans="2:24" x14ac:dyDescent="0.25">
      <c r="B13" s="2">
        <v>0.63437500000000002</v>
      </c>
      <c r="C13" s="1">
        <v>6.2453958601752704E-3</v>
      </c>
      <c r="D13" s="1">
        <v>2.1279039782275602E-3</v>
      </c>
      <c r="E13" s="1">
        <v>1.5944340536978501</v>
      </c>
      <c r="F13" s="1">
        <v>9.4710536978546093E-3</v>
      </c>
      <c r="G13" s="1">
        <v>4.4508839659877699</v>
      </c>
      <c r="H13" s="1">
        <v>1.8296843154508299E-4</v>
      </c>
      <c r="J13" s="2">
        <v>8.1268750000000001</v>
      </c>
      <c r="K13" s="1">
        <v>3.08659867563825E-2</v>
      </c>
      <c r="L13" s="1">
        <v>7.6808853599119797E-3</v>
      </c>
      <c r="M13" s="1">
        <v>0.63155522408373799</v>
      </c>
      <c r="N13" s="1">
        <v>6.2547051228078999E-4</v>
      </c>
      <c r="O13" s="1">
        <v>8.1432085361570594E-2</v>
      </c>
      <c r="P13" s="1">
        <v>0.93565776094999098</v>
      </c>
      <c r="R13" s="2">
        <v>9.3756249999999994</v>
      </c>
      <c r="S13" s="1">
        <v>2.72797957713144E-2</v>
      </c>
      <c r="T13" s="1">
        <v>6.05013188505143E-3</v>
      </c>
      <c r="U13" s="1">
        <v>0.64557246576799299</v>
      </c>
      <c r="V13" s="1">
        <v>1.4642712196535001E-2</v>
      </c>
      <c r="W13" s="1">
        <v>2.4202302486519298</v>
      </c>
      <c r="X13" s="1">
        <v>2.13647512849502E-2</v>
      </c>
    </row>
    <row r="14" spans="2:24" x14ac:dyDescent="0.25">
      <c r="B14" s="2">
        <v>0.94656249999999997</v>
      </c>
      <c r="C14" s="1">
        <v>4.0721226420685399E-3</v>
      </c>
      <c r="D14" s="1">
        <v>1.38743582694932E-3</v>
      </c>
      <c r="E14" s="1">
        <v>1.5785267507549301</v>
      </c>
      <c r="F14" s="8">
        <v>6.4362492450678E-3</v>
      </c>
      <c r="G14" s="1">
        <v>4.6389527501389001</v>
      </c>
      <c r="H14" s="1">
        <v>1.14470168026237E-4</v>
      </c>
      <c r="J14" s="2">
        <v>8.4390625000000004</v>
      </c>
      <c r="K14" s="1">
        <v>3.0825721045009202E-2</v>
      </c>
      <c r="L14" s="1">
        <v>7.6708653882378297E-3</v>
      </c>
      <c r="M14" s="1">
        <v>0.63114319000042796</v>
      </c>
      <c r="N14" s="8">
        <v>2.1343642897087001E-4</v>
      </c>
      <c r="O14" s="1">
        <v>2.78242959781493E-2</v>
      </c>
      <c r="P14" s="1">
        <v>0.97799288553901098</v>
      </c>
      <c r="R14" s="2">
        <v>9.6878124999999997</v>
      </c>
      <c r="S14" s="1">
        <v>2.7269261632787801E-2</v>
      </c>
      <c r="T14" s="1">
        <v>6.0477956165575098E-3</v>
      </c>
      <c r="U14" s="1">
        <v>0.64527284847799404</v>
      </c>
      <c r="V14" s="8">
        <v>1.43430949065363E-2</v>
      </c>
      <c r="W14" s="1">
        <v>2.3716236155977399</v>
      </c>
      <c r="X14" s="1">
        <v>2.3894397191288601E-2</v>
      </c>
    </row>
    <row r="15" spans="2:24" x14ac:dyDescent="0.25">
      <c r="B15" s="17">
        <v>0.79046875000000005</v>
      </c>
      <c r="C15" s="1">
        <v>4.9328104973258898E-3</v>
      </c>
      <c r="D15" s="1">
        <v>1.68068563083971E-3</v>
      </c>
      <c r="E15" s="1">
        <v>1.58435719237212</v>
      </c>
      <c r="F15" s="8">
        <v>6.0580762788098297E-4</v>
      </c>
      <c r="G15" s="7">
        <v>0.36045267286441102</v>
      </c>
      <c r="H15" s="1">
        <v>0.72179788682406198</v>
      </c>
      <c r="J15" s="17">
        <v>8.5951562500000005</v>
      </c>
      <c r="K15" s="1">
        <v>3.0806774069518299E-2</v>
      </c>
      <c r="L15" s="1">
        <v>7.6661505042520499E-3</v>
      </c>
      <c r="M15" s="1">
        <v>0.63094944979762102</v>
      </c>
      <c r="N15" s="8">
        <v>1.9696226163046199E-5</v>
      </c>
      <c r="O15" s="7">
        <v>2.5692459536401798E-3</v>
      </c>
      <c r="P15" s="1">
        <v>0.99796763329562199</v>
      </c>
      <c r="R15" s="17">
        <v>9.8439062499999999</v>
      </c>
      <c r="S15" s="1">
        <v>2.72643433949405E-2</v>
      </c>
      <c r="T15" s="1">
        <v>6.0467048463821197E-3</v>
      </c>
      <c r="U15" s="1">
        <v>0.64513087929659696</v>
      </c>
      <c r="V15" s="8">
        <v>1.42011257251399E-2</v>
      </c>
      <c r="W15" s="7">
        <v>2.3485726665882698</v>
      </c>
      <c r="X15" s="1">
        <v>2.5186671579195501E-2</v>
      </c>
    </row>
    <row r="16" spans="2:24" x14ac:dyDescent="0.25">
      <c r="B16" s="17">
        <v>0.71242187499999998</v>
      </c>
      <c r="C16" s="1">
        <v>5.5272284775829501E-3</v>
      </c>
      <c r="D16" s="1">
        <v>1.8832131268123201E-3</v>
      </c>
      <c r="E16" s="1">
        <v>1.5887026037835901</v>
      </c>
      <c r="F16" s="8">
        <v>3.7396037835948398E-3</v>
      </c>
      <c r="G16" s="7">
        <v>1.98575707143927</v>
      </c>
      <c r="H16" s="1">
        <v>5.9106773905536002E-2</v>
      </c>
      <c r="J16" s="17">
        <v>8.6732031250000006</v>
      </c>
      <c r="K16" s="1">
        <v>3.0797577852366701E-2</v>
      </c>
      <c r="L16" s="1">
        <v>7.6638620600094102E-3</v>
      </c>
      <c r="M16" s="1">
        <v>0.63085544468638899</v>
      </c>
      <c r="N16" s="8">
        <v>7.4308885068430404E-5</v>
      </c>
      <c r="O16" s="7">
        <v>9.6960102473894298E-3</v>
      </c>
      <c r="P16" s="1">
        <v>0.99233021992983295</v>
      </c>
      <c r="R16" s="17">
        <v>9.9219531249999999</v>
      </c>
      <c r="S16" s="1">
        <v>2.7261965574761401E-2</v>
      </c>
      <c r="T16" s="1">
        <v>6.0461774917859304E-3</v>
      </c>
      <c r="U16" s="1">
        <v>0.64506173941161504</v>
      </c>
      <c r="V16" s="8">
        <v>1.41319858401574E-2</v>
      </c>
      <c r="W16" s="7">
        <v>2.3373422066018499</v>
      </c>
      <c r="X16" s="1">
        <v>2.5838943387660698E-2</v>
      </c>
    </row>
    <row r="17" spans="2:24" x14ac:dyDescent="0.25">
      <c r="B17" s="17">
        <v>0.75144531250000002</v>
      </c>
      <c r="C17" s="1">
        <v>5.2150840900203098E-3</v>
      </c>
      <c r="D17" s="1">
        <v>1.7768606554963899E-3</v>
      </c>
      <c r="E17" s="1">
        <v>1.5863807027033201</v>
      </c>
      <c r="F17" s="8">
        <v>1.4177027033239801E-3</v>
      </c>
      <c r="G17" s="7">
        <v>0.79786937649757395</v>
      </c>
      <c r="H17" s="1">
        <v>0.43310729181604402</v>
      </c>
      <c r="J17" s="17">
        <v>8.6341796874999996</v>
      </c>
      <c r="K17" s="1">
        <v>3.0802153395829202E-2</v>
      </c>
      <c r="L17" s="1">
        <v>7.6650006668866899E-3</v>
      </c>
      <c r="M17" s="1">
        <v>0.63090221421001402</v>
      </c>
      <c r="N17" s="8">
        <v>2.7539361444062199E-5</v>
      </c>
      <c r="O17" s="7">
        <v>3.5928713696052402E-3</v>
      </c>
      <c r="P17" s="1">
        <v>0.99715791156811595</v>
      </c>
      <c r="R17" s="17">
        <v>9.9609765625000009</v>
      </c>
      <c r="S17" s="1">
        <v>2.7260796333596099E-2</v>
      </c>
      <c r="T17" s="1">
        <v>6.0459181766754199E-3</v>
      </c>
      <c r="U17" s="1">
        <v>0.64502761706770695</v>
      </c>
      <c r="V17" s="8">
        <v>1.40978634962495E-2</v>
      </c>
      <c r="W17" s="7">
        <v>2.3317985927493599</v>
      </c>
      <c r="X17" s="1">
        <v>2.61665256277719E-2</v>
      </c>
    </row>
    <row r="18" spans="2:24" x14ac:dyDescent="0.25">
      <c r="B18" s="17">
        <v>0.77095703125000004</v>
      </c>
      <c r="C18" s="1">
        <v>5.0702951962948804E-3</v>
      </c>
      <c r="D18" s="1">
        <v>1.72752881651303E-3</v>
      </c>
      <c r="E18" s="1">
        <v>1.5853342808261399</v>
      </c>
      <c r="F18" s="8">
        <v>3.71280826144682E-4</v>
      </c>
      <c r="G18" s="7">
        <v>0.21492019270283599</v>
      </c>
      <c r="H18" s="1">
        <v>0.83172380249183497</v>
      </c>
      <c r="J18" s="17">
        <v>8.6146679687500001</v>
      </c>
      <c r="K18" s="1">
        <v>3.08044580518093E-2</v>
      </c>
      <c r="L18" s="1">
        <v>7.6655741719074896E-3</v>
      </c>
      <c r="M18" s="1">
        <v>0.63092577332643296</v>
      </c>
      <c r="N18" s="8">
        <v>3.9802450241266402E-6</v>
      </c>
      <c r="O18" s="7">
        <v>5.1923638528126096E-4</v>
      </c>
      <c r="P18" s="1">
        <v>0.99958926474453702</v>
      </c>
      <c r="R18" s="17">
        <v>9.9804882812500004</v>
      </c>
      <c r="S18" s="1">
        <v>2.7260216525846499E-2</v>
      </c>
      <c r="T18" s="1">
        <v>6.0457895865135801E-3</v>
      </c>
      <c r="U18" s="1">
        <v>0.64501066620589098</v>
      </c>
      <c r="V18" s="8">
        <v>1.4080912634433101E-2</v>
      </c>
      <c r="W18" s="7">
        <v>2.3290444420764498</v>
      </c>
      <c r="X18" s="1">
        <v>2.6330666931067899E-2</v>
      </c>
    </row>
    <row r="19" spans="2:24" x14ac:dyDescent="0.25">
      <c r="B19" s="2">
        <v>0.78071289062500004</v>
      </c>
      <c r="C19" s="1">
        <v>5.0006507896704902E-3</v>
      </c>
      <c r="D19" s="1">
        <v>1.70379987871065E-3</v>
      </c>
      <c r="E19" s="1">
        <v>1.58483737796809</v>
      </c>
      <c r="F19" s="1">
        <v>1.25622031914352E-4</v>
      </c>
      <c r="G19" s="1">
        <v>7.3730508778657999E-2</v>
      </c>
      <c r="H19" s="1">
        <v>0.94186230945948501</v>
      </c>
      <c r="J19" s="2">
        <v>8.6049121093750003</v>
      </c>
      <c r="K19" s="1">
        <v>3.08056146354602E-2</v>
      </c>
      <c r="L19" s="1">
        <v>7.6658619834232104E-3</v>
      </c>
      <c r="M19" s="1">
        <v>0.63093759683982897</v>
      </c>
      <c r="N19" s="1">
        <v>7.8432683715545792E-6</v>
      </c>
      <c r="O19" s="1">
        <v>1.02314239266439E-3</v>
      </c>
      <c r="P19" s="1">
        <v>0.99919065649552896</v>
      </c>
      <c r="R19" s="2">
        <v>9.9902441406250002</v>
      </c>
      <c r="S19" s="1">
        <v>2.7259927818410599E-2</v>
      </c>
      <c r="T19" s="1">
        <v>6.0457255567796997E-3</v>
      </c>
      <c r="U19" s="1">
        <v>0.64500221814252501</v>
      </c>
      <c r="V19" s="1">
        <v>1.40724645710674E-2</v>
      </c>
      <c r="W19" s="1">
        <v>2.3276717474028299</v>
      </c>
      <c r="X19" s="1">
        <v>2.64128238867944E-2</v>
      </c>
    </row>
    <row r="20" spans="2:24" x14ac:dyDescent="0.25">
      <c r="B20" s="2">
        <v>0.77583496093750004</v>
      </c>
      <c r="C20" s="1">
        <v>5.0352461469388302E-3</v>
      </c>
      <c r="D20" s="1">
        <v>1.71558705761934E-3</v>
      </c>
      <c r="E20" s="1">
        <v>1.58508370231469</v>
      </c>
      <c r="F20" s="1">
        <v>1.20702314688748E-4</v>
      </c>
      <c r="G20" s="1">
        <v>7.0356274927978205E-2</v>
      </c>
      <c r="H20" s="1">
        <v>0.94451826009956497</v>
      </c>
      <c r="J20" s="2">
        <v>8.6097900390624993</v>
      </c>
      <c r="K20" s="1">
        <v>3.0805035987959299E-2</v>
      </c>
      <c r="L20" s="1">
        <v>7.6657179891568301E-3</v>
      </c>
      <c r="M20" s="1">
        <v>0.63093168140920697</v>
      </c>
      <c r="N20" s="1">
        <v>1.9278377495490798E-6</v>
      </c>
      <c r="O20" s="1">
        <v>2.5148821705625E-4</v>
      </c>
      <c r="P20" s="1">
        <v>0.99980106347767295</v>
      </c>
      <c r="R20" s="2">
        <v>9.9951220703124992</v>
      </c>
      <c r="S20" s="1">
        <v>2.7259783762535801E-2</v>
      </c>
      <c r="T20" s="1">
        <v>6.0456936079686203E-3</v>
      </c>
      <c r="U20" s="1">
        <v>0.64499800092772197</v>
      </c>
      <c r="V20" s="1">
        <v>1.40682473562649E-2</v>
      </c>
      <c r="W20" s="1">
        <v>2.3269864912972098</v>
      </c>
      <c r="X20" s="1">
        <v>2.64539237738293E-2</v>
      </c>
    </row>
    <row r="21" spans="2:24" x14ac:dyDescent="0.25">
      <c r="B21" s="2">
        <v>0.77827392578124999</v>
      </c>
      <c r="C21" s="1">
        <v>5.0178919106467299E-3</v>
      </c>
      <c r="D21" s="1">
        <v>1.7096741980870099E-3</v>
      </c>
      <c r="E21" s="1">
        <v>1.5849600130599999</v>
      </c>
      <c r="F21" s="1">
        <v>2.9869400042237302E-6</v>
      </c>
      <c r="G21" s="1">
        <v>1.7470814074201299E-3</v>
      </c>
      <c r="H21" s="1">
        <v>0.99862109652964504</v>
      </c>
      <c r="J21" s="2">
        <v>8.6122290039062506</v>
      </c>
      <c r="K21" s="1">
        <v>3.0804746931043001E-2</v>
      </c>
      <c r="L21" s="1">
        <v>7.6656460584243599E-3</v>
      </c>
      <c r="M21" s="1">
        <v>0.63092872645016596</v>
      </c>
      <c r="N21" s="1">
        <v>1.0271212913526299E-6</v>
      </c>
      <c r="O21" s="1">
        <v>1.33990179500115E-4</v>
      </c>
      <c r="P21" s="1">
        <v>0.99989400878953305</v>
      </c>
      <c r="R21" s="2">
        <v>9.9975610351562505</v>
      </c>
      <c r="S21" s="1">
        <v>2.7259711808902E-2</v>
      </c>
      <c r="T21" s="1">
        <v>6.0456776500421904E-3</v>
      </c>
      <c r="U21" s="1">
        <v>0.64499589402142599</v>
      </c>
      <c r="V21" s="1">
        <v>1.4066140449968701E-2</v>
      </c>
      <c r="W21" s="1">
        <v>2.3266441355619598</v>
      </c>
      <c r="X21" s="1">
        <v>2.6474479048847099E-2</v>
      </c>
    </row>
    <row r="22" spans="2:24" x14ac:dyDescent="0.25">
      <c r="B22" s="2">
        <v>0.77705444335937501</v>
      </c>
      <c r="C22" s="1">
        <v>5.0265549256025598E-3</v>
      </c>
      <c r="D22" s="1">
        <v>1.7126258226758499E-3</v>
      </c>
      <c r="E22" s="1">
        <v>1.5850217253652701</v>
      </c>
      <c r="F22" s="1">
        <v>5.8725365274403502E-5</v>
      </c>
      <c r="G22" s="1">
        <v>3.4289664734033699E-2</v>
      </c>
      <c r="H22" s="1">
        <v>0.97294201856059703</v>
      </c>
      <c r="J22" s="2">
        <v>8.6110095214843696</v>
      </c>
      <c r="K22" s="1">
        <v>3.08048914372814E-2</v>
      </c>
      <c r="L22" s="1">
        <v>7.6656820182612797E-3</v>
      </c>
      <c r="M22" s="1">
        <v>0.63093020370016895</v>
      </c>
      <c r="N22" s="1">
        <v>4.5012871174865399E-7</v>
      </c>
      <c r="O22" s="1">
        <v>5.8719982211152497E-5</v>
      </c>
      <c r="P22" s="1">
        <v>0.99995355031218003</v>
      </c>
      <c r="R22" s="2">
        <v>9.9987805175781297</v>
      </c>
      <c r="S22" s="1">
        <v>2.7259675850640999E-2</v>
      </c>
      <c r="T22" s="1">
        <v>6.0456696751943102E-3</v>
      </c>
      <c r="U22" s="1">
        <v>0.64499484099316695</v>
      </c>
      <c r="V22" s="1">
        <v>1.40650874217099E-2</v>
      </c>
      <c r="W22" s="1">
        <v>2.3264730257128701</v>
      </c>
      <c r="X22" s="1">
        <v>2.6484758016616299E-2</v>
      </c>
    </row>
    <row r="23" spans="2:24" x14ac:dyDescent="0.25">
      <c r="B23" s="2">
        <v>0.77766418457031194</v>
      </c>
      <c r="C23" s="1">
        <v>5.0222198345889896E-3</v>
      </c>
      <c r="D23" s="1">
        <v>1.71114878941482E-3</v>
      </c>
      <c r="E23" s="1">
        <v>1.5849908360679901</v>
      </c>
      <c r="F23" s="1">
        <v>2.7836067989950302E-5</v>
      </c>
      <c r="G23" s="1">
        <v>1.6267473735857699E-2</v>
      </c>
      <c r="H23" s="1">
        <v>0.98716129912578698</v>
      </c>
      <c r="J23" s="2">
        <v>8.6116192626953101</v>
      </c>
      <c r="K23" s="1">
        <v>3.08048191786084E-2</v>
      </c>
      <c r="L23" s="1">
        <v>7.6656640369607903E-3</v>
      </c>
      <c r="M23" s="1">
        <v>0.63092946501780101</v>
      </c>
      <c r="N23" s="1">
        <v>2.88553656524471E-7</v>
      </c>
      <c r="O23" s="1">
        <v>3.7642356243787802E-5</v>
      </c>
      <c r="P23" s="1">
        <v>0.99997022349750297</v>
      </c>
      <c r="R23" s="2">
        <v>9.9993902587890595</v>
      </c>
      <c r="S23" s="1">
        <v>2.72596578761472E-2</v>
      </c>
      <c r="T23" s="1">
        <v>6.0456656887987103E-3</v>
      </c>
      <c r="U23" s="1">
        <v>0.64499431458520995</v>
      </c>
      <c r="V23" s="1">
        <v>1.4064561013752801E-2</v>
      </c>
      <c r="W23" s="1">
        <v>2.3263874877850599</v>
      </c>
      <c r="X23" s="1">
        <v>2.64898978327575E-2</v>
      </c>
    </row>
    <row r="24" spans="2:24" x14ac:dyDescent="0.25">
      <c r="B24" s="2">
        <v>0.77796905517578097</v>
      </c>
      <c r="C24" s="1">
        <v>5.0200549621332198E-3</v>
      </c>
      <c r="D24" s="1">
        <v>1.7104111835345699E-3</v>
      </c>
      <c r="E24" s="1">
        <v>1.5849754163079799</v>
      </c>
      <c r="F24" s="1">
        <v>1.24163079788797E-5</v>
      </c>
      <c r="G24" s="1">
        <v>7.2592532710300701E-3</v>
      </c>
      <c r="H24" s="1">
        <v>0.99427060292498204</v>
      </c>
      <c r="J24" s="2">
        <v>8.6113143920898398</v>
      </c>
      <c r="K24" s="1">
        <v>3.08048553065562E-2</v>
      </c>
      <c r="L24" s="1">
        <v>7.6656730272654603E-3</v>
      </c>
      <c r="M24" s="1">
        <v>0.630929834344643</v>
      </c>
      <c r="N24" s="1">
        <v>8.0773185029414702E-8</v>
      </c>
      <c r="O24" s="1">
        <v>1.0536998479079199E-5</v>
      </c>
      <c r="P24" s="1">
        <v>0.99999166484266899</v>
      </c>
      <c r="R24" s="2">
        <v>9.9996951293945298</v>
      </c>
      <c r="S24" s="1">
        <v>2.7259648890059201E-2</v>
      </c>
      <c r="T24" s="1">
        <v>6.0456636958579396E-3</v>
      </c>
      <c r="U24" s="1">
        <v>0.64499405140777</v>
      </c>
      <c r="V24" s="1">
        <v>1.4064297836312099E-2</v>
      </c>
      <c r="W24" s="1">
        <v>2.3263447230695302</v>
      </c>
      <c r="X24" s="1">
        <v>2.6492467823842999E-2</v>
      </c>
    </row>
    <row r="25" spans="2:24" x14ac:dyDescent="0.25">
      <c r="B25" s="2">
        <v>0.77812149047851598</v>
      </c>
      <c r="C25" s="1">
        <v>5.0189732166862804E-3</v>
      </c>
      <c r="D25" s="1">
        <v>1.7100426159543001E-3</v>
      </c>
      <c r="E25" s="1">
        <v>1.58496771260405</v>
      </c>
      <c r="F25" s="1">
        <v>4.7126040523259902E-6</v>
      </c>
      <c r="G25" s="1">
        <v>2.75584012255512E-3</v>
      </c>
      <c r="H25" s="1">
        <v>0.99782492419033098</v>
      </c>
      <c r="J25" s="2">
        <v>8.6114668273925794</v>
      </c>
      <c r="K25" s="1">
        <v>3.0804837242235199E-2</v>
      </c>
      <c r="L25" s="1">
        <v>7.6656685320267599E-3</v>
      </c>
      <c r="M25" s="1">
        <v>0.63092964967763698</v>
      </c>
      <c r="N25" s="1">
        <v>1.03893820879719E-7</v>
      </c>
      <c r="O25" s="1">
        <v>1.3553132443133501E-5</v>
      </c>
      <c r="P25" s="1">
        <v>0.99998927896862999</v>
      </c>
      <c r="R25" s="2">
        <v>9.9998475646972693</v>
      </c>
      <c r="S25" s="1">
        <v>2.72596443973048E-2</v>
      </c>
      <c r="T25" s="1">
        <v>6.0456626994517702E-3</v>
      </c>
      <c r="U25" s="1">
        <v>0.64499391982568299</v>
      </c>
      <c r="V25" s="1">
        <v>1.4064166254225401E-2</v>
      </c>
      <c r="W25" s="1">
        <v>2.3263233417737199</v>
      </c>
      <c r="X25" s="1">
        <v>2.6493752840135401E-2</v>
      </c>
    </row>
    <row r="26" spans="2:24" x14ac:dyDescent="0.25">
      <c r="B26" s="2">
        <v>0.77819770812988298</v>
      </c>
      <c r="C26" s="1">
        <v>5.0184324886260899E-3</v>
      </c>
      <c r="D26" s="1">
        <v>1.70985838145321E-3</v>
      </c>
      <c r="E26" s="1">
        <v>1.5849638622739299</v>
      </c>
      <c r="F26" s="1">
        <v>8.6227393314430898E-7</v>
      </c>
      <c r="G26" s="1">
        <v>5.0429552675085299E-4</v>
      </c>
      <c r="H26" s="1">
        <v>0.99960197894194203</v>
      </c>
      <c r="J26" s="2">
        <v>8.6113906097412105</v>
      </c>
      <c r="K26" s="1">
        <v>3.0804846274308999E-2</v>
      </c>
      <c r="L26" s="1">
        <v>7.6656707796245198E-3</v>
      </c>
      <c r="M26" s="1">
        <v>0.63092974201024299</v>
      </c>
      <c r="N26" s="1">
        <v>1.1561214652289201E-8</v>
      </c>
      <c r="O26" s="1">
        <v>1.5081804299526E-6</v>
      </c>
      <c r="P26" s="1">
        <v>0.99999880697323895</v>
      </c>
      <c r="R26" s="2">
        <v>9.9999237823486293</v>
      </c>
      <c r="S26" s="1">
        <v>2.7259642151000199E-2</v>
      </c>
      <c r="T26" s="1">
        <v>6.0456622012647803E-3</v>
      </c>
      <c r="U26" s="1">
        <v>0.64499385403629805</v>
      </c>
      <c r="V26" s="1">
        <v>1.40641004648401E-2</v>
      </c>
      <c r="W26" s="1">
        <v>2.3263126513912402</v>
      </c>
      <c r="X26" s="1">
        <v>2.6494395353471301E-2</v>
      </c>
    </row>
    <row r="27" spans="2:24" x14ac:dyDescent="0.25">
      <c r="B27" s="2">
        <v>0.77823581695556598</v>
      </c>
      <c r="C27" s="1">
        <v>5.0181621799828104E-3</v>
      </c>
      <c r="D27" s="1">
        <v>1.70976628307382E-3</v>
      </c>
      <c r="E27" s="1">
        <v>1.58496193751797</v>
      </c>
      <c r="F27" s="1">
        <v>1.06248202813575E-6</v>
      </c>
      <c r="G27" s="1">
        <v>6.2141945285388201E-4</v>
      </c>
      <c r="H27" s="1">
        <v>0.99950953754429495</v>
      </c>
      <c r="J27" s="2">
        <v>8.6113525009155296</v>
      </c>
      <c r="K27" s="1">
        <v>3.0804850790410801E-2</v>
      </c>
      <c r="L27" s="1">
        <v>7.6656719034395799E-3</v>
      </c>
      <c r="M27" s="1">
        <v>0.63092978817721901</v>
      </c>
      <c r="N27" s="1">
        <v>3.4605761478623298E-8</v>
      </c>
      <c r="O27" s="1">
        <v>4.5143807241600904E-6</v>
      </c>
      <c r="P27" s="1">
        <v>0.99999642895710195</v>
      </c>
      <c r="R27" s="2">
        <v>9.9999618911743209</v>
      </c>
      <c r="S27" s="1">
        <v>2.72596410278656E-2</v>
      </c>
      <c r="T27" s="1">
        <v>6.0456619521752301E-3</v>
      </c>
      <c r="U27" s="1">
        <v>0.64499382114201997</v>
      </c>
      <c r="V27" s="1">
        <v>1.4064067570562E-2</v>
      </c>
      <c r="W27" s="1">
        <v>2.3263073062664001</v>
      </c>
      <c r="X27" s="1">
        <v>2.6494716611433999E-2</v>
      </c>
    </row>
    <row r="28" spans="2:24" x14ac:dyDescent="0.25">
      <c r="B28" s="2">
        <v>0.77821676254272498</v>
      </c>
      <c r="C28" s="1">
        <v>5.0182973367543498E-3</v>
      </c>
      <c r="D28" s="1">
        <v>1.70981233309823E-3</v>
      </c>
      <c r="E28" s="1">
        <v>1.58496289988418</v>
      </c>
      <c r="F28" s="1">
        <v>1.00115823187252E-7</v>
      </c>
      <c r="G28" s="1">
        <v>5.85536910976887E-5</v>
      </c>
      <c r="H28" s="1">
        <v>0.99995378582227201</v>
      </c>
      <c r="J28" s="2">
        <v>8.6113715553283701</v>
      </c>
      <c r="K28" s="1">
        <v>3.08048485323545E-2</v>
      </c>
      <c r="L28" s="1">
        <v>7.6656713415307201E-3</v>
      </c>
      <c r="M28" s="1">
        <v>0.63092976509367504</v>
      </c>
      <c r="N28" s="1">
        <v>1.1522217180370799E-8</v>
      </c>
      <c r="O28" s="1">
        <v>1.5030930321714001E-6</v>
      </c>
      <c r="P28" s="1">
        <v>0.99999881099756005</v>
      </c>
      <c r="R28" s="2">
        <v>9.9999809455871596</v>
      </c>
      <c r="S28" s="1">
        <v>2.7259640466303098E-2</v>
      </c>
      <c r="T28" s="1">
        <v>6.0456618276315101E-3</v>
      </c>
      <c r="U28" s="1">
        <v>0.64499380469498402</v>
      </c>
      <c r="V28" s="1">
        <v>1.40640511235267E-2</v>
      </c>
      <c r="W28" s="1">
        <v>2.32630463372056</v>
      </c>
      <c r="X28" s="1">
        <v>2.64948772407398E-2</v>
      </c>
    </row>
    <row r="29" spans="2:24" ht="24" customHeight="1" x14ac:dyDescent="0.25">
      <c r="B29" s="10"/>
      <c r="C29" s="15"/>
      <c r="D29" s="15"/>
      <c r="E29" s="15"/>
      <c r="F29" s="15"/>
      <c r="G29" s="15"/>
      <c r="H29" s="15"/>
      <c r="J29" s="10"/>
      <c r="K29" s="15"/>
      <c r="L29" s="15"/>
      <c r="M29" s="15"/>
      <c r="N29" s="15"/>
      <c r="O29" s="15"/>
      <c r="P29" s="15"/>
      <c r="R29" s="10"/>
      <c r="S29" s="15"/>
      <c r="T29" s="15"/>
      <c r="U29" s="15"/>
      <c r="V29" s="15"/>
      <c r="W29" s="15"/>
      <c r="X29" s="15"/>
    </row>
    <row r="30" spans="2:24" ht="19.5" thickBot="1" x14ac:dyDescent="0.35">
      <c r="B30" s="14" t="str">
        <f>zdroje!$C9</f>
        <v>FRAC33b</v>
      </c>
      <c r="C30">
        <v>19</v>
      </c>
      <c r="J30" s="14" t="str">
        <f>zdroje!$C10</f>
        <v>FRAC33c</v>
      </c>
      <c r="K30">
        <v>10</v>
      </c>
      <c r="R30" s="14" t="str">
        <f>zdroje!$C11</f>
        <v>FRAC33d</v>
      </c>
      <c r="S30">
        <v>11</v>
      </c>
    </row>
    <row r="31" spans="2:24" ht="29.25" customHeight="1" x14ac:dyDescent="0.25">
      <c r="B31" t="s">
        <v>28</v>
      </c>
      <c r="C31">
        <f>zdroje!$G9</f>
        <v>1</v>
      </c>
      <c r="E31" s="12" t="s">
        <v>29</v>
      </c>
      <c r="F31" s="12" t="s">
        <v>29</v>
      </c>
      <c r="G31" s="2"/>
      <c r="J31" t="s">
        <v>28</v>
      </c>
      <c r="K31">
        <f>zdroje!$G10</f>
        <v>1</v>
      </c>
      <c r="M31" s="12" t="s">
        <v>29</v>
      </c>
      <c r="N31" s="12" t="s">
        <v>29</v>
      </c>
      <c r="O31" s="2"/>
      <c r="R31" t="s">
        <v>28</v>
      </c>
      <c r="S31">
        <f>zdroje!$G11</f>
        <v>1</v>
      </c>
      <c r="U31" s="12" t="s">
        <v>29</v>
      </c>
      <c r="V31" s="12" t="s">
        <v>29</v>
      </c>
      <c r="W31" s="2"/>
    </row>
    <row r="32" spans="2:24" ht="29.25" customHeight="1" x14ac:dyDescent="0.25">
      <c r="B32" t="s">
        <v>8</v>
      </c>
      <c r="C32">
        <f>zdroje!$D9</f>
        <v>7</v>
      </c>
      <c r="E32" s="2"/>
      <c r="F32" s="13"/>
      <c r="G32" s="12" t="s">
        <v>29</v>
      </c>
      <c r="J32" t="s">
        <v>8</v>
      </c>
      <c r="K32">
        <f>zdroje!$D10</f>
        <v>7</v>
      </c>
      <c r="M32" s="2"/>
      <c r="N32" s="13"/>
      <c r="O32" s="13"/>
      <c r="R32" t="s">
        <v>8</v>
      </c>
      <c r="S32">
        <f>zdroje!$D11</f>
        <v>7</v>
      </c>
      <c r="U32" s="2"/>
      <c r="V32" s="13"/>
      <c r="W32" s="13"/>
    </row>
    <row r="33" spans="2:24" ht="29.25" customHeight="1" x14ac:dyDescent="0.25">
      <c r="B33" s="25" t="s">
        <v>10</v>
      </c>
      <c r="C33" s="25">
        <f>zdroje!$I9</f>
        <v>1.88466840744019</v>
      </c>
      <c r="E33" s="2"/>
      <c r="F33" s="2"/>
      <c r="G33" s="13"/>
      <c r="J33" t="s">
        <v>10</v>
      </c>
      <c r="K33" s="25">
        <f>zdroje!$I10</f>
        <v>2.1784112358093299</v>
      </c>
      <c r="M33" s="2"/>
      <c r="N33" s="2"/>
      <c r="O33" s="12" t="s">
        <v>29</v>
      </c>
      <c r="R33" t="s">
        <v>10</v>
      </c>
      <c r="S33" s="25">
        <f>zdroje!$I11</f>
        <v>2.0039871406555201</v>
      </c>
      <c r="U33" s="2"/>
      <c r="V33" s="12" t="s">
        <v>29</v>
      </c>
      <c r="W33" s="13"/>
    </row>
    <row r="36" spans="2:24" x14ac:dyDescent="0.25">
      <c r="C36" s="10"/>
      <c r="D36" s="11"/>
      <c r="K36" s="10"/>
      <c r="L36" s="11"/>
      <c r="S36" s="10"/>
      <c r="T36" s="11"/>
    </row>
    <row r="37" spans="2:24" ht="15.75" thickBot="1" x14ac:dyDescent="0.3">
      <c r="B37" s="5" t="s">
        <v>0</v>
      </c>
      <c r="C37" s="5" t="s">
        <v>4</v>
      </c>
      <c r="D37" s="5" t="s">
        <v>3</v>
      </c>
      <c r="E37" s="5" t="s">
        <v>1</v>
      </c>
      <c r="F37" s="5" t="s">
        <v>2</v>
      </c>
      <c r="G37" s="6" t="s">
        <v>5</v>
      </c>
      <c r="H37" s="5" t="s">
        <v>6</v>
      </c>
      <c r="J37" s="5" t="s">
        <v>0</v>
      </c>
      <c r="K37" s="5" t="s">
        <v>4</v>
      </c>
      <c r="L37" s="5" t="s">
        <v>3</v>
      </c>
      <c r="M37" s="5" t="s">
        <v>1</v>
      </c>
      <c r="N37" s="5" t="s">
        <v>2</v>
      </c>
      <c r="O37" s="6" t="s">
        <v>5</v>
      </c>
      <c r="P37" s="5" t="s">
        <v>6</v>
      </c>
      <c r="R37" s="5" t="s">
        <v>0</v>
      </c>
      <c r="S37" s="5" t="s">
        <v>4</v>
      </c>
      <c r="T37" s="5" t="s">
        <v>3</v>
      </c>
      <c r="U37" s="5" t="s">
        <v>1</v>
      </c>
      <c r="V37" s="5" t="s">
        <v>2</v>
      </c>
      <c r="W37" s="6" t="s">
        <v>5</v>
      </c>
      <c r="X37" s="5" t="s">
        <v>6</v>
      </c>
    </row>
    <row r="38" spans="2:24" x14ac:dyDescent="0.25">
      <c r="B38" s="3">
        <v>0</v>
      </c>
      <c r="C38" s="4">
        <v>1.03429810384722E-2</v>
      </c>
      <c r="D38" s="4">
        <v>3.5240152892213402E-3</v>
      </c>
      <c r="E38" s="4">
        <v>0.982109001457525</v>
      </c>
      <c r="F38" s="4">
        <v>1.7890998542475001E-2</v>
      </c>
      <c r="G38" s="4">
        <v>5.0768788084424497</v>
      </c>
      <c r="H38" s="4">
        <v>3.8555926611394398E-5</v>
      </c>
      <c r="J38" s="3">
        <v>0</v>
      </c>
      <c r="K38" s="4">
        <v>1.0566533584699099E-2</v>
      </c>
      <c r="L38" s="4">
        <v>3.6001831356011699E-3</v>
      </c>
      <c r="M38" s="4">
        <v>0.97727948594976699</v>
      </c>
      <c r="N38" s="4">
        <v>2.27205140502331E-2</v>
      </c>
      <c r="O38" s="4">
        <v>6.31093285937499</v>
      </c>
      <c r="P38" s="4">
        <v>1.9360131586765301E-6</v>
      </c>
      <c r="R38" s="3">
        <v>0</v>
      </c>
      <c r="S38" s="4">
        <v>1.4084251030150499E-2</v>
      </c>
      <c r="T38" s="4">
        <v>4.7987244473197896E-3</v>
      </c>
      <c r="U38" s="4">
        <v>0.97667764100175403</v>
      </c>
      <c r="V38" s="4">
        <v>2.3322358998245599E-2</v>
      </c>
      <c r="W38" s="4">
        <v>4.8601163193005901</v>
      </c>
      <c r="X38" s="4">
        <v>6.6007690960656604E-5</v>
      </c>
    </row>
    <row r="39" spans="2:24" x14ac:dyDescent="0.25">
      <c r="B39" s="2">
        <v>5.0049999999999999</v>
      </c>
      <c r="C39" s="1">
        <v>9.9905353832500602E-3</v>
      </c>
      <c r="D39" s="1">
        <v>3.40393154614932E-3</v>
      </c>
      <c r="E39" s="1">
        <v>0.98465351661009703</v>
      </c>
      <c r="F39" s="1">
        <v>1.5346483389903199E-2</v>
      </c>
      <c r="G39" s="1">
        <v>4.5084582876714503</v>
      </c>
      <c r="H39" s="1">
        <v>1.5849104949694501E-4</v>
      </c>
      <c r="J39" s="2">
        <v>5.0049999999999999</v>
      </c>
      <c r="K39" s="1">
        <v>9.4740821551709299E-3</v>
      </c>
      <c r="L39" s="1">
        <v>3.2279678597470301E-3</v>
      </c>
      <c r="M39" s="1">
        <v>0.98332976965546404</v>
      </c>
      <c r="N39" s="1">
        <v>1.66702303445363E-2</v>
      </c>
      <c r="O39" s="1">
        <v>5.16431112974053</v>
      </c>
      <c r="P39" s="1">
        <v>3.1061439366597602E-5</v>
      </c>
      <c r="R39" s="2">
        <v>5.0049999999999999</v>
      </c>
      <c r="S39" s="1">
        <v>1.34093561489666E-2</v>
      </c>
      <c r="T39" s="1">
        <v>4.5687772134359898E-3</v>
      </c>
      <c r="U39" s="1">
        <v>0.981730142455157</v>
      </c>
      <c r="V39" s="1">
        <v>1.8269857544843102E-2</v>
      </c>
      <c r="W39" s="1">
        <v>3.9988506095492302</v>
      </c>
      <c r="X39" s="1">
        <v>5.6414982526331603E-4</v>
      </c>
    </row>
    <row r="40" spans="2:24" x14ac:dyDescent="0.25">
      <c r="B40" s="2">
        <v>2.5074999999999998</v>
      </c>
      <c r="C40" s="1">
        <v>9.9328157918235696E-3</v>
      </c>
      <c r="D40" s="1">
        <v>3.3842655792566101E-3</v>
      </c>
      <c r="E40" s="1">
        <v>0.99248501569327197</v>
      </c>
      <c r="F40" s="1">
        <v>7.5149843067279197E-3</v>
      </c>
      <c r="G40" s="1">
        <v>2.2205657714305902</v>
      </c>
      <c r="H40" s="1">
        <v>3.6511723848744203E-2</v>
      </c>
      <c r="J40" s="2">
        <v>2.5074999999999998</v>
      </c>
      <c r="K40" s="1">
        <v>9.3667459322796607E-3</v>
      </c>
      <c r="L40" s="1">
        <v>3.1913967310609101E-3</v>
      </c>
      <c r="M40" s="1">
        <v>0.99548566077961198</v>
      </c>
      <c r="N40" s="1">
        <v>4.5143392203876899E-3</v>
      </c>
      <c r="O40" s="1">
        <v>1.4145340115351299</v>
      </c>
      <c r="P40" s="1">
        <v>0.17060096421127</v>
      </c>
      <c r="R40" s="2">
        <v>2.5074999999999998</v>
      </c>
      <c r="S40" s="1">
        <v>1.33161068145138E-2</v>
      </c>
      <c r="T40" s="1">
        <v>4.5370057078034003E-3</v>
      </c>
      <c r="U40" s="1">
        <v>0.99284282628833498</v>
      </c>
      <c r="V40" s="1">
        <v>7.1571737116650196E-3</v>
      </c>
      <c r="W40" s="1">
        <v>1.5775104050133899</v>
      </c>
      <c r="X40" s="1">
        <v>0.128334203897323</v>
      </c>
    </row>
    <row r="41" spans="2:24" x14ac:dyDescent="0.25">
      <c r="B41" s="2">
        <v>1.25875</v>
      </c>
      <c r="C41" s="1">
        <v>1.1466670384554701E-2</v>
      </c>
      <c r="D41" s="1">
        <v>3.9068738114597899E-3</v>
      </c>
      <c r="E41" s="1">
        <v>1.01737068278891</v>
      </c>
      <c r="F41" s="1">
        <v>1.7370682788912899E-2</v>
      </c>
      <c r="G41" s="1">
        <v>4.4461847572246898</v>
      </c>
      <c r="H41" s="1">
        <v>1.85125881716486E-4</v>
      </c>
      <c r="J41" s="2">
        <v>1.25875</v>
      </c>
      <c r="K41" s="1">
        <v>1.13297319924164E-2</v>
      </c>
      <c r="L41" s="1">
        <v>3.8602167610618599E-3</v>
      </c>
      <c r="M41" s="1">
        <v>1.02710642434657</v>
      </c>
      <c r="N41" s="1">
        <v>2.7106424346570599E-2</v>
      </c>
      <c r="O41" s="1">
        <v>7.0219954019147499</v>
      </c>
      <c r="P41" s="1">
        <v>3.72311101504153E-7</v>
      </c>
      <c r="R41" s="2">
        <v>1.25875</v>
      </c>
      <c r="S41" s="1">
        <v>1.4672978666414401E-2</v>
      </c>
      <c r="T41" s="1">
        <v>4.9993131541601196E-3</v>
      </c>
      <c r="U41" s="1">
        <v>1.02291453500326</v>
      </c>
      <c r="V41" s="1">
        <v>2.2914535003259798E-2</v>
      </c>
      <c r="W41" s="1">
        <v>4.5835366372662101</v>
      </c>
      <c r="X41" s="1">
        <v>1.3142833986190501E-4</v>
      </c>
    </row>
    <row r="42" spans="2:24" x14ac:dyDescent="0.25">
      <c r="B42" s="2">
        <v>1.8831249999999999</v>
      </c>
      <c r="C42" s="1">
        <v>1.02956104652571E-2</v>
      </c>
      <c r="D42" s="1">
        <v>3.5078753945769901E-3</v>
      </c>
      <c r="E42" s="1">
        <v>1.0000271028124199</v>
      </c>
      <c r="F42" s="1">
        <v>2.7102812420576301E-5</v>
      </c>
      <c r="G42" s="1">
        <v>7.7262757002361099E-3</v>
      </c>
      <c r="H42" s="1">
        <v>0.99390201087270102</v>
      </c>
      <c r="J42" s="2">
        <v>1.8831249999999999</v>
      </c>
      <c r="K42" s="1">
        <v>9.8821976406733604E-3</v>
      </c>
      <c r="L42" s="1">
        <v>3.3670191840537199E-3</v>
      </c>
      <c r="M42" s="1">
        <v>1.0056622788113501</v>
      </c>
      <c r="N42" s="1">
        <v>5.6622788113489496E-3</v>
      </c>
      <c r="O42" s="1">
        <v>1.6816889069612799</v>
      </c>
      <c r="P42" s="1">
        <v>0.106159467743037</v>
      </c>
      <c r="R42" s="2">
        <v>1.8831249999999999</v>
      </c>
      <c r="S42" s="1">
        <v>1.3642475242270399E-2</v>
      </c>
      <c r="T42" s="1">
        <v>4.6482045319195401E-3</v>
      </c>
      <c r="U42" s="1">
        <v>1.00240782850775</v>
      </c>
      <c r="V42" s="1">
        <v>2.4078285077515599E-3</v>
      </c>
      <c r="W42" s="1">
        <v>0.51801259845964998</v>
      </c>
      <c r="X42" s="1">
        <v>0.60939688162764505</v>
      </c>
    </row>
    <row r="43" spans="2:24" x14ac:dyDescent="0.25">
      <c r="B43" s="2">
        <v>2.1953125</v>
      </c>
      <c r="C43" s="1">
        <v>1.00552533807806E-2</v>
      </c>
      <c r="D43" s="1">
        <v>3.4259819793790898E-3</v>
      </c>
      <c r="E43" s="1">
        <v>0.99555416167088195</v>
      </c>
      <c r="F43" s="8">
        <v>4.4458383291181604E-3</v>
      </c>
      <c r="G43" s="1">
        <v>1.2976829288296201</v>
      </c>
      <c r="H43" s="1">
        <v>0.207260981687514</v>
      </c>
      <c r="J43" s="2">
        <v>2.1953125</v>
      </c>
      <c r="K43" s="1">
        <v>9.5486309558940295E-3</v>
      </c>
      <c r="L43" s="1">
        <v>3.2533678012691201E-3</v>
      </c>
      <c r="M43" s="1">
        <v>0.99972881698498095</v>
      </c>
      <c r="N43" s="8">
        <v>2.7118301501938302E-4</v>
      </c>
      <c r="O43" s="1">
        <v>8.3354551831980206E-2</v>
      </c>
      <c r="P43" s="1">
        <v>0.93429085780536802</v>
      </c>
      <c r="R43" s="2">
        <v>2.1953125</v>
      </c>
      <c r="S43" s="1">
        <v>1.34269665208086E-2</v>
      </c>
      <c r="T43" s="1">
        <v>4.5747773423532702E-3</v>
      </c>
      <c r="U43" s="1">
        <v>0.99681204330066198</v>
      </c>
      <c r="V43" s="8">
        <v>3.1879566993380198E-3</v>
      </c>
      <c r="W43" s="1">
        <v>0.69685505124455605</v>
      </c>
      <c r="X43" s="1">
        <v>0.49287726224720602</v>
      </c>
    </row>
    <row r="44" spans="2:24" x14ac:dyDescent="0.25">
      <c r="B44" s="17">
        <v>2.0392187499999999</v>
      </c>
      <c r="C44" s="1">
        <v>1.0156668692244601E-2</v>
      </c>
      <c r="D44" s="1">
        <v>3.4605357610046098E-3</v>
      </c>
      <c r="E44" s="1">
        <v>0.99757203600650302</v>
      </c>
      <c r="F44" s="8">
        <v>2.42796399349732E-3</v>
      </c>
      <c r="G44" s="7">
        <v>0.70161505650572098</v>
      </c>
      <c r="H44" s="1">
        <v>0.48995846789340702</v>
      </c>
      <c r="J44" s="17">
        <v>2.0392187499999999</v>
      </c>
      <c r="K44" s="1">
        <v>9.6921817956367E-3</v>
      </c>
      <c r="L44" s="1">
        <v>3.30227781591114E-3</v>
      </c>
      <c r="M44" s="1">
        <v>1.00243661743438</v>
      </c>
      <c r="N44" s="8">
        <v>2.4366174343810601E-3</v>
      </c>
      <c r="O44" s="7">
        <v>0.73785961394310196</v>
      </c>
      <c r="P44" s="1">
        <v>0.46806180410141401</v>
      </c>
      <c r="R44" s="17">
        <v>2.0392187499999999</v>
      </c>
      <c r="S44" s="1">
        <v>1.35182385568666E-2</v>
      </c>
      <c r="T44" s="1">
        <v>4.60587515151976E-3</v>
      </c>
      <c r="U44" s="1">
        <v>0.99935995938150801</v>
      </c>
      <c r="V44" s="8">
        <v>6.4004061849254302E-4</v>
      </c>
      <c r="W44" s="7">
        <v>0.13896178194959399</v>
      </c>
      <c r="X44" s="1">
        <v>0.89068993590729795</v>
      </c>
    </row>
    <row r="45" spans="2:24" x14ac:dyDescent="0.25">
      <c r="B45" s="17">
        <v>1.961171875</v>
      </c>
      <c r="C45" s="1">
        <v>1.02208447037864E-2</v>
      </c>
      <c r="D45" s="1">
        <v>3.4824015311373199E-3</v>
      </c>
      <c r="E45" s="1">
        <v>0.99873814563719698</v>
      </c>
      <c r="F45" s="8">
        <v>1.26185436280313E-3</v>
      </c>
      <c r="G45" s="7">
        <v>0.362351771190216</v>
      </c>
      <c r="H45" s="1">
        <v>0.72039747105571195</v>
      </c>
      <c r="J45" s="17">
        <v>2.1172656249999999</v>
      </c>
      <c r="K45" s="1">
        <v>9.6151872284153794E-3</v>
      </c>
      <c r="L45" s="1">
        <v>3.2760445635184599E-3</v>
      </c>
      <c r="M45" s="1">
        <v>1.00102490408039</v>
      </c>
      <c r="N45" s="8">
        <v>1.0249040803864699E-3</v>
      </c>
      <c r="O45" s="7">
        <v>0.31284802770989301</v>
      </c>
      <c r="P45" s="1">
        <v>0.75721524364201398</v>
      </c>
      <c r="R45" s="17">
        <v>1.961171875</v>
      </c>
      <c r="S45" s="1">
        <v>1.3575727040635E-2</v>
      </c>
      <c r="T45" s="1">
        <v>4.62546237642139E-3</v>
      </c>
      <c r="U45" s="1">
        <v>1.00081414400416</v>
      </c>
      <c r="V45" s="8">
        <v>8.1414400416246501E-4</v>
      </c>
      <c r="W45" s="7">
        <v>0.17601353938421799</v>
      </c>
      <c r="X45" s="1">
        <v>0.86182386351301499</v>
      </c>
    </row>
    <row r="46" spans="2:24" x14ac:dyDescent="0.25">
      <c r="B46" s="17">
        <v>1.9221484375</v>
      </c>
      <c r="C46" s="1">
        <v>1.02568214209302E-2</v>
      </c>
      <c r="D46" s="1">
        <v>3.49465936094475E-3</v>
      </c>
      <c r="E46" s="1">
        <v>0.99936631308611401</v>
      </c>
      <c r="F46" s="8">
        <v>6.3368691388609999E-4</v>
      </c>
      <c r="G46" s="7">
        <v>0.18133009499237401</v>
      </c>
      <c r="H46" s="1">
        <v>0.85769697921488797</v>
      </c>
      <c r="J46" s="17">
        <v>2.1562890625</v>
      </c>
      <c r="K46" s="1">
        <v>9.5806730649309699E-3</v>
      </c>
      <c r="L46" s="1">
        <v>3.2642850486009202E-3</v>
      </c>
      <c r="M46" s="1">
        <v>1.0003631766713701</v>
      </c>
      <c r="N46" s="8">
        <v>3.63176671364984E-4</v>
      </c>
      <c r="O46" s="7">
        <v>0.111257646301644</v>
      </c>
      <c r="P46" s="1">
        <v>0.91237725533732295</v>
      </c>
      <c r="R46" s="17">
        <v>2.0001953124999998</v>
      </c>
      <c r="S46" s="1">
        <v>1.3545893157093199E-2</v>
      </c>
      <c r="T46" s="1">
        <v>4.61529750602794E-3</v>
      </c>
      <c r="U46" s="1">
        <v>1.0000705977733</v>
      </c>
      <c r="V46" s="8">
        <v>7.0597773302205597E-5</v>
      </c>
      <c r="W46" s="7">
        <v>1.5296472916426201E-2</v>
      </c>
      <c r="X46" s="1">
        <v>0.98792757313562996</v>
      </c>
    </row>
    <row r="47" spans="2:24" x14ac:dyDescent="0.25">
      <c r="B47" s="17">
        <v>1.90263671875</v>
      </c>
      <c r="C47" s="1">
        <v>1.02758536482287E-2</v>
      </c>
      <c r="D47" s="1">
        <v>3.50114393823811E-3</v>
      </c>
      <c r="E47" s="1">
        <v>0.999692503228505</v>
      </c>
      <c r="F47" s="8">
        <v>3.0749677149455301E-4</v>
      </c>
      <c r="G47" s="7">
        <v>8.7827514926248795E-2</v>
      </c>
      <c r="H47" s="1">
        <v>0.93077398865035399</v>
      </c>
      <c r="J47" s="17">
        <v>2.17580078125</v>
      </c>
      <c r="K47" s="1">
        <v>9.5643512704038404E-3</v>
      </c>
      <c r="L47" s="1">
        <v>3.2587239581138398E-3</v>
      </c>
      <c r="M47" s="1">
        <v>1.0000426666468301</v>
      </c>
      <c r="N47" s="8">
        <v>4.2666646830058497E-5</v>
      </c>
      <c r="O47" s="7">
        <v>1.3093053409394701E-2</v>
      </c>
      <c r="P47" s="1">
        <v>0.98966646428140104</v>
      </c>
      <c r="R47" s="17">
        <v>2.0197070312499998</v>
      </c>
      <c r="S47" s="1">
        <v>1.35318014969984E-2</v>
      </c>
      <c r="T47" s="1">
        <v>4.6104962571964997E-3</v>
      </c>
      <c r="U47" s="1">
        <v>0.99971128079055005</v>
      </c>
      <c r="V47" s="8">
        <v>2.8871920944972801E-4</v>
      </c>
      <c r="W47" s="7">
        <v>6.2622154610594893E-2</v>
      </c>
      <c r="X47" s="1">
        <v>0.95060842629271103</v>
      </c>
    </row>
    <row r="48" spans="2:24" x14ac:dyDescent="0.25">
      <c r="B48" s="2">
        <v>1.8928808593749999</v>
      </c>
      <c r="C48" s="1">
        <v>1.0285640112415201E-2</v>
      </c>
      <c r="D48" s="1">
        <v>3.5044783395381299E-3</v>
      </c>
      <c r="E48" s="1">
        <v>0.99985873549139603</v>
      </c>
      <c r="F48" s="1">
        <v>1.4126450860396699E-4</v>
      </c>
      <c r="G48" s="1">
        <v>4.0309710866292502E-2</v>
      </c>
      <c r="H48" s="1">
        <v>0.96819408258581796</v>
      </c>
      <c r="J48" s="2">
        <v>2.1855566406250002</v>
      </c>
      <c r="K48" s="1">
        <v>9.55641694945953E-3</v>
      </c>
      <c r="L48" s="1">
        <v>3.2560206109634002E-3</v>
      </c>
      <c r="M48" s="1">
        <v>0.99988492039238197</v>
      </c>
      <c r="N48" s="1">
        <v>1.1507960761847301E-4</v>
      </c>
      <c r="O48" s="1">
        <v>3.5343636103219597E-2</v>
      </c>
      <c r="P48" s="1">
        <v>0.97211068544101198</v>
      </c>
      <c r="R48" s="2">
        <v>2.0099511718750001</v>
      </c>
      <c r="S48" s="1">
        <v>1.35387802526799E-2</v>
      </c>
      <c r="T48" s="1">
        <v>4.6128740283274397E-3</v>
      </c>
      <c r="U48" s="1">
        <v>0.99988992570457802</v>
      </c>
      <c r="V48" s="1">
        <v>1.10074295422313E-4</v>
      </c>
      <c r="W48" s="1">
        <v>2.3862410884483799E-2</v>
      </c>
      <c r="X48" s="1">
        <v>0.98116818118209004</v>
      </c>
    </row>
    <row r="49" spans="2:31" x14ac:dyDescent="0.25">
      <c r="B49" s="2">
        <v>1.8880029296875001</v>
      </c>
      <c r="C49" s="1">
        <v>1.02906021332128E-2</v>
      </c>
      <c r="D49" s="1">
        <v>3.5061689775747799E-3</v>
      </c>
      <c r="E49" s="1">
        <v>0.99994265015851702</v>
      </c>
      <c r="F49" s="1">
        <v>5.7349841483089802E-5</v>
      </c>
      <c r="G49" s="1">
        <v>1.6356839002881901E-2</v>
      </c>
      <c r="H49" s="1">
        <v>0.98709077634662101</v>
      </c>
      <c r="J49" s="2">
        <v>2.1806787109374999</v>
      </c>
      <c r="K49" s="1">
        <v>9.5603654659530499E-3</v>
      </c>
      <c r="L49" s="1">
        <v>3.2573659322437101E-3</v>
      </c>
      <c r="M49" s="1">
        <v>0.99996358689385101</v>
      </c>
      <c r="N49" s="1">
        <v>3.6413106149102398E-5</v>
      </c>
      <c r="O49" s="1">
        <v>1.11786968079514E-2</v>
      </c>
      <c r="P49" s="1">
        <v>0.99117727602703798</v>
      </c>
      <c r="R49" s="2">
        <v>2.0050732421875002</v>
      </c>
      <c r="S49" s="1">
        <v>1.3542319809093499E-2</v>
      </c>
      <c r="T49" s="1">
        <v>4.6140800105169298E-3</v>
      </c>
      <c r="U49" s="1">
        <v>0.99998000667339404</v>
      </c>
      <c r="V49" s="1">
        <v>1.9993326606404499E-5</v>
      </c>
      <c r="W49" s="1">
        <v>4.3331122479093303E-3</v>
      </c>
      <c r="X49" s="1">
        <v>0.99658005222191004</v>
      </c>
    </row>
    <row r="50" spans="2:31" x14ac:dyDescent="0.25">
      <c r="B50" s="2">
        <v>1.8855639648437501</v>
      </c>
      <c r="C50" s="1">
        <v>1.02931004913409E-2</v>
      </c>
      <c r="D50" s="1">
        <v>3.5070202072355998E-3</v>
      </c>
      <c r="E50" s="1">
        <v>0.99998480904752896</v>
      </c>
      <c r="F50" s="1">
        <v>1.51909524713778E-5</v>
      </c>
      <c r="G50" s="1">
        <v>4.3315839583804496E-3</v>
      </c>
      <c r="H50" s="1">
        <v>0.99658125843028</v>
      </c>
      <c r="J50" s="2">
        <v>2.1782397460937499</v>
      </c>
      <c r="K50" s="1">
        <v>9.5623536842415601E-3</v>
      </c>
      <c r="L50" s="1">
        <v>3.2580433492882701E-3</v>
      </c>
      <c r="M50" s="1">
        <v>1.00000307488693</v>
      </c>
      <c r="N50" s="1">
        <v>3.07488692796731E-6</v>
      </c>
      <c r="O50" s="1">
        <v>9.43783307437892E-4</v>
      </c>
      <c r="P50" s="1">
        <v>0.99925510822702102</v>
      </c>
      <c r="R50" s="2">
        <v>2.0026342773437502</v>
      </c>
      <c r="S50" s="1">
        <v>1.35441022477822E-2</v>
      </c>
      <c r="T50" s="1">
        <v>4.61468731523573E-3</v>
      </c>
      <c r="U50" s="1">
        <v>1.00002523820322</v>
      </c>
      <c r="V50" s="1">
        <v>2.5238203221089599E-5</v>
      </c>
      <c r="W50" s="1">
        <v>5.46910364603986E-3</v>
      </c>
      <c r="X50" s="1">
        <v>0.99568346916236194</v>
      </c>
    </row>
    <row r="51" spans="2:31" x14ac:dyDescent="0.25">
      <c r="B51" s="2">
        <v>1.88434448242187</v>
      </c>
      <c r="C51" s="1">
        <v>1.02943540217636E-2</v>
      </c>
      <c r="D51" s="1">
        <v>3.5074473046419201E-3</v>
      </c>
      <c r="E51" s="1">
        <v>1.00000593901946</v>
      </c>
      <c r="F51" s="1">
        <v>5.9390194648845096E-6</v>
      </c>
      <c r="G51" s="1">
        <v>1.69325978383896E-3</v>
      </c>
      <c r="H51" s="1">
        <v>0.99866357580280996</v>
      </c>
      <c r="J51" s="2">
        <v>2.17945922851563</v>
      </c>
      <c r="K51" s="1">
        <v>9.5613584062966307E-3</v>
      </c>
      <c r="L51" s="1">
        <v>3.2577042425373402E-3</v>
      </c>
      <c r="M51" s="1">
        <v>0.99998331794791395</v>
      </c>
      <c r="N51" s="1">
        <v>1.6682052086158798E-5</v>
      </c>
      <c r="O51" s="1">
        <v>5.1208000616917897E-3</v>
      </c>
      <c r="P51" s="1">
        <v>0.99595836777112201</v>
      </c>
      <c r="R51" s="2">
        <v>2.0038537597656298</v>
      </c>
      <c r="S51" s="1">
        <v>1.3543209958919901E-2</v>
      </c>
      <c r="T51" s="1">
        <v>4.61438329847484E-3</v>
      </c>
      <c r="U51" s="1">
        <v>1.00000260643423</v>
      </c>
      <c r="V51" s="1">
        <v>2.6064342315557099E-6</v>
      </c>
      <c r="W51" s="1">
        <v>5.6484996216443501E-4</v>
      </c>
      <c r="X51" s="1">
        <v>0.99955418566073395</v>
      </c>
    </row>
    <row r="52" spans="2:31" x14ac:dyDescent="0.25">
      <c r="B52" s="2">
        <v>1.8849542236328101</v>
      </c>
      <c r="C52" s="1">
        <v>1.02937268929882E-2</v>
      </c>
      <c r="D52" s="1">
        <v>3.5072336320668201E-3</v>
      </c>
      <c r="E52" s="1">
        <v>0.99999536981040105</v>
      </c>
      <c r="F52" s="1">
        <v>4.6301895988420904E-6</v>
      </c>
      <c r="G52" s="1">
        <v>1.32018282343897E-3</v>
      </c>
      <c r="H52" s="1">
        <v>0.99895803075714695</v>
      </c>
      <c r="J52" s="2">
        <v>2.17884948730469</v>
      </c>
      <c r="K52" s="1">
        <v>9.5618557528720401E-3</v>
      </c>
      <c r="L52" s="1">
        <v>3.2578736962885599E-3</v>
      </c>
      <c r="M52" s="1">
        <v>0.99999319317919999</v>
      </c>
      <c r="N52" s="1">
        <v>6.8068208004534699E-6</v>
      </c>
      <c r="O52" s="1">
        <v>2.0893445955894301E-3</v>
      </c>
      <c r="P52" s="1">
        <v>0.99835096187076</v>
      </c>
      <c r="R52" s="2">
        <v>2.0044635009765601</v>
      </c>
      <c r="S52" s="1">
        <v>1.3542764619794499E-2</v>
      </c>
      <c r="T52" s="1">
        <v>4.6142315644746596E-3</v>
      </c>
      <c r="U52" s="1">
        <v>0.99999130256302204</v>
      </c>
      <c r="V52" s="1">
        <v>8.6974369783998606E-6</v>
      </c>
      <c r="W52" s="1">
        <v>1.8849155827726899E-3</v>
      </c>
      <c r="X52" s="1">
        <v>0.99851230950024095</v>
      </c>
    </row>
    <row r="53" spans="2:31" x14ac:dyDescent="0.25">
      <c r="B53" s="2">
        <v>1.88464935302734</v>
      </c>
      <c r="C53" s="1">
        <v>1.02940403664418E-2</v>
      </c>
      <c r="D53" s="1">
        <v>3.5073404373716899E-3</v>
      </c>
      <c r="E53" s="1">
        <v>1.0000006533586401</v>
      </c>
      <c r="F53" s="1">
        <v>6.5335864474214102E-7</v>
      </c>
      <c r="G53" s="1">
        <v>1.86283212710241E-4</v>
      </c>
      <c r="H53" s="1">
        <v>0.99985297382126104</v>
      </c>
      <c r="J53" s="2">
        <v>2.1785446166992202</v>
      </c>
      <c r="K53" s="1">
        <v>9.5621046454263808E-3</v>
      </c>
      <c r="L53" s="1">
        <v>3.25795849787174E-3</v>
      </c>
      <c r="M53" s="1">
        <v>0.99999813322317199</v>
      </c>
      <c r="N53" s="1">
        <v>1.8667768277858001E-6</v>
      </c>
      <c r="O53" s="1">
        <v>5.7298975079187505E-4</v>
      </c>
      <c r="P53" s="1">
        <v>0.99954776123952405</v>
      </c>
      <c r="R53" s="2">
        <v>2.0041586303710899</v>
      </c>
      <c r="S53" s="1">
        <v>1.3542987223273399E-2</v>
      </c>
      <c r="T53" s="1">
        <v>4.6143074089589602E-3</v>
      </c>
      <c r="U53" s="1">
        <v>0.99999695350048701</v>
      </c>
      <c r="V53" s="1">
        <v>3.0464995131041001E-6</v>
      </c>
      <c r="W53" s="1">
        <v>6.6022898846945799E-4</v>
      </c>
      <c r="X53" s="1">
        <v>0.99947890667612105</v>
      </c>
    </row>
    <row r="54" spans="2:31" x14ac:dyDescent="0.25">
      <c r="B54" s="2">
        <v>1.8848017883300801</v>
      </c>
      <c r="C54" s="1">
        <v>1.0293883606986701E-2</v>
      </c>
      <c r="D54" s="1">
        <v>3.5072870269753698E-3</v>
      </c>
      <c r="E54" s="1">
        <v>0.99999801132051502</v>
      </c>
      <c r="F54" s="1">
        <v>1.9886794846435399E-6</v>
      </c>
      <c r="G54" s="1">
        <v>5.6701361175978497E-4</v>
      </c>
      <c r="H54" s="1">
        <v>0.99955247797555802</v>
      </c>
      <c r="J54" s="2">
        <v>2.1783921813964802</v>
      </c>
      <c r="K54" s="1">
        <v>9.5622291465477099E-3</v>
      </c>
      <c r="L54" s="1">
        <v>3.25800091734959E-3</v>
      </c>
      <c r="M54" s="1">
        <v>1.00000060385254</v>
      </c>
      <c r="N54" s="1">
        <v>6.0385253553008098E-7</v>
      </c>
      <c r="O54" s="1">
        <v>1.85344495243826E-4</v>
      </c>
      <c r="P54" s="1">
        <v>0.99985371471486295</v>
      </c>
      <c r="R54" s="2">
        <v>2.0040061950683601</v>
      </c>
      <c r="S54" s="1">
        <v>1.3543098574571401E-2</v>
      </c>
      <c r="T54" s="1">
        <v>4.6143453480864899E-3</v>
      </c>
      <c r="U54" s="1">
        <v>0.99999977971776899</v>
      </c>
      <c r="V54" s="1">
        <v>2.2028223101155901E-7</v>
      </c>
      <c r="W54" s="1">
        <v>4.7738566230832197E-5</v>
      </c>
      <c r="X54" s="1">
        <v>0.99996232178461597</v>
      </c>
    </row>
    <row r="55" spans="2:31" x14ac:dyDescent="0.25">
      <c r="B55" s="2">
        <v>1.88472557067871</v>
      </c>
      <c r="C55" s="1">
        <v>1.0293961981031699E-2</v>
      </c>
      <c r="D55" s="1">
        <v>3.5073137302373898E-3</v>
      </c>
      <c r="E55" s="1">
        <v>0.99999933227356996</v>
      </c>
      <c r="F55" s="1">
        <v>6.6772642970391903E-7</v>
      </c>
      <c r="G55" s="1">
        <v>1.9038115237518901E-4</v>
      </c>
      <c r="H55" s="1">
        <v>0.99984973947505595</v>
      </c>
      <c r="J55" s="2">
        <v>2.1784683990478499</v>
      </c>
      <c r="K55" s="1">
        <v>9.56216689141582E-3</v>
      </c>
      <c r="L55" s="1">
        <v>3.2579797060531802E-3</v>
      </c>
      <c r="M55" s="1">
        <v>0.99999936848723103</v>
      </c>
      <c r="N55" s="1">
        <v>6.3151276874506802E-7</v>
      </c>
      <c r="O55" s="1">
        <v>1.9383569749429301E-4</v>
      </c>
      <c r="P55" s="1">
        <v>0.99984701293542799</v>
      </c>
      <c r="R55" s="2">
        <v>2.0039299774169899</v>
      </c>
      <c r="S55" s="1">
        <v>1.3543154262613899E-2</v>
      </c>
      <c r="T55" s="1">
        <v>4.6143643218729104E-3</v>
      </c>
      <c r="U55" s="1">
        <v>1.0000011930135999</v>
      </c>
      <c r="V55" s="1">
        <v>1.19301359635671E-6</v>
      </c>
      <c r="W55" s="1">
        <v>2.5854343375134302E-4</v>
      </c>
      <c r="X55" s="1">
        <v>0.99979594160774399</v>
      </c>
    </row>
    <row r="56" spans="2:31" x14ac:dyDescent="0.25">
      <c r="B56" s="2">
        <v>1.88468746185303</v>
      </c>
      <c r="C56" s="1">
        <v>1.02940011723162E-2</v>
      </c>
      <c r="D56" s="1">
        <v>3.5073270833205499E-3</v>
      </c>
      <c r="E56" s="1">
        <v>0.99999999279960405</v>
      </c>
      <c r="F56" s="1">
        <v>7.2003958351274402E-9</v>
      </c>
      <c r="G56" s="1">
        <v>2.0529581827054698E-6</v>
      </c>
      <c r="H56" s="1">
        <v>0.99999837967901595</v>
      </c>
      <c r="J56" s="2">
        <v>2.1784302902221699</v>
      </c>
      <c r="K56" s="1">
        <v>9.5621980178384799E-3</v>
      </c>
      <c r="L56" s="1">
        <v>3.2579903113118501E-3</v>
      </c>
      <c r="M56" s="1">
        <v>0.99999998615722696</v>
      </c>
      <c r="N56" s="1">
        <v>1.38427725948631E-8</v>
      </c>
      <c r="O56" s="1">
        <v>4.2488685576505699E-6</v>
      </c>
      <c r="P56" s="1">
        <v>0.999996646531361</v>
      </c>
      <c r="R56" s="2">
        <v>2.0039680862426801</v>
      </c>
      <c r="S56" s="1">
        <v>1.3543126417559699E-2</v>
      </c>
      <c r="T56" s="1">
        <v>4.6143548346277603E-3</v>
      </c>
      <c r="U56" s="1">
        <v>1.00000048635008</v>
      </c>
      <c r="V56" s="1">
        <v>4.8635008154107595E-7</v>
      </c>
      <c r="W56" s="1">
        <v>1.05399367619354E-4</v>
      </c>
      <c r="X56" s="1">
        <v>0.99991681233053298</v>
      </c>
    </row>
    <row r="57" spans="2:31" x14ac:dyDescent="0.25">
      <c r="B57" s="2">
        <v>1.88466840744019</v>
      </c>
      <c r="C57" s="1">
        <v>1.02940207690238E-2</v>
      </c>
      <c r="D57" s="1">
        <v>3.5073337602251199E-3</v>
      </c>
      <c r="E57" s="1">
        <v>1.0000003230750001</v>
      </c>
      <c r="F57" s="1">
        <v>3.2307499853168101E-7</v>
      </c>
      <c r="G57" s="1">
        <v>9.2114130167909606E-5</v>
      </c>
      <c r="H57" s="1">
        <v>0.99992729785775603</v>
      </c>
      <c r="J57" s="2">
        <v>2.1784112358093299</v>
      </c>
      <c r="K57" s="1">
        <v>9.5622135819071995E-3</v>
      </c>
      <c r="L57" s="1">
        <v>3.2579956142333101E-3</v>
      </c>
      <c r="M57" s="1">
        <v>1.0000002950017199</v>
      </c>
      <c r="N57" s="1">
        <v>2.95001717498522E-7</v>
      </c>
      <c r="O57" s="1">
        <v>9.0546996505992398E-5</v>
      </c>
      <c r="P57" s="1">
        <v>0.99992853473611398</v>
      </c>
      <c r="R57" s="2">
        <v>2.0039871406555201</v>
      </c>
      <c r="S57" s="1">
        <v>1.35431124958075E-2</v>
      </c>
      <c r="T57" s="1">
        <v>4.6143500912692297E-3</v>
      </c>
      <c r="U57" s="1">
        <v>1.0000001330300301</v>
      </c>
      <c r="V57" s="1">
        <v>1.3303002543985101E-7</v>
      </c>
      <c r="W57" s="1">
        <v>2.8829634251539701E-5</v>
      </c>
      <c r="X57" s="1">
        <v>0.999977245877813</v>
      </c>
    </row>
    <row r="60" spans="2:31" ht="19.5" thickBot="1" x14ac:dyDescent="0.35">
      <c r="B60" s="14" t="str">
        <f>zdroje!$C12</f>
        <v>FRAC33e</v>
      </c>
      <c r="C60" s="19">
        <v>12</v>
      </c>
      <c r="J60" s="14" t="str">
        <f>zdroje!$C13</f>
        <v>FRAC33f</v>
      </c>
      <c r="K60">
        <v>13</v>
      </c>
      <c r="R60" s="14" t="str">
        <f>zdroje!$C14</f>
        <v>FRAC33g</v>
      </c>
      <c r="S60">
        <v>14</v>
      </c>
      <c r="Z60" s="14" t="str">
        <f>zdroje!$C15</f>
        <v>FRAC33h</v>
      </c>
      <c r="AA60">
        <v>15</v>
      </c>
    </row>
    <row r="61" spans="2:31" ht="29.25" customHeight="1" x14ac:dyDescent="0.25">
      <c r="B61" t="s">
        <v>28</v>
      </c>
      <c r="C61">
        <f>zdroje!$G12</f>
        <v>1</v>
      </c>
      <c r="E61" s="12" t="s">
        <v>29</v>
      </c>
      <c r="F61" s="2"/>
      <c r="G61" s="12"/>
      <c r="J61" t="s">
        <v>28</v>
      </c>
      <c r="K61">
        <f>zdroje!$G13</f>
        <v>1</v>
      </c>
      <c r="M61" s="12" t="s">
        <v>29</v>
      </c>
      <c r="N61" s="13"/>
      <c r="O61" s="12" t="s">
        <v>29</v>
      </c>
      <c r="R61" t="s">
        <v>28</v>
      </c>
      <c r="S61">
        <f>zdroje!$G14</f>
        <v>1</v>
      </c>
      <c r="U61" s="12" t="s">
        <v>29</v>
      </c>
      <c r="V61" s="13"/>
      <c r="W61" s="12" t="s">
        <v>29</v>
      </c>
      <c r="Z61" t="s">
        <v>28</v>
      </c>
      <c r="AA61">
        <f>zdroje!$G15</f>
        <v>1</v>
      </c>
      <c r="AC61" s="13"/>
      <c r="AD61" s="12" t="s">
        <v>29</v>
      </c>
      <c r="AE61" s="2"/>
    </row>
    <row r="62" spans="2:31" ht="29.25" customHeight="1" x14ac:dyDescent="0.25">
      <c r="B62" t="s">
        <v>8</v>
      </c>
      <c r="C62">
        <f>zdroje!$D12</f>
        <v>7</v>
      </c>
      <c r="E62" s="2"/>
      <c r="F62" s="12"/>
      <c r="G62" s="13"/>
      <c r="J62" t="s">
        <v>8</v>
      </c>
      <c r="K62">
        <f>zdroje!$D13</f>
        <v>7</v>
      </c>
      <c r="M62" s="2"/>
      <c r="N62" s="13"/>
      <c r="O62" s="13"/>
      <c r="R62" t="s">
        <v>8</v>
      </c>
      <c r="S62">
        <f>zdroje!$D14</f>
        <v>7</v>
      </c>
      <c r="U62" s="2"/>
      <c r="V62" s="13"/>
      <c r="W62" s="13"/>
      <c r="Z62" t="s">
        <v>8</v>
      </c>
      <c r="AA62">
        <f>zdroje!$D15</f>
        <v>7</v>
      </c>
      <c r="AC62" s="12" t="s">
        <v>29</v>
      </c>
      <c r="AD62" s="13"/>
      <c r="AE62" s="13"/>
    </row>
    <row r="63" spans="2:31" ht="29.25" customHeight="1" x14ac:dyDescent="0.25">
      <c r="B63" t="s">
        <v>10</v>
      </c>
      <c r="C63" s="25">
        <f>zdroje!$I12</f>
        <v>1.95833276748657</v>
      </c>
      <c r="E63" s="2"/>
      <c r="F63" s="2"/>
      <c r="G63" s="13"/>
      <c r="J63" t="s">
        <v>10</v>
      </c>
      <c r="K63" s="25">
        <f>zdroje!$I13</f>
        <v>1.5253783988952601</v>
      </c>
      <c r="M63" s="12" t="s">
        <v>29</v>
      </c>
      <c r="N63" s="2"/>
      <c r="O63" s="13"/>
      <c r="R63" t="s">
        <v>10</v>
      </c>
      <c r="S63" s="25">
        <f>zdroje!$I14</f>
        <v>1.7600144386291501</v>
      </c>
      <c r="U63" s="2"/>
      <c r="V63" s="12" t="s">
        <v>29</v>
      </c>
      <c r="W63" s="13"/>
      <c r="Z63" t="s">
        <v>10</v>
      </c>
      <c r="AA63" s="25">
        <f>zdroje!$I15</f>
        <v>1.8734263038635299</v>
      </c>
      <c r="AC63" s="2"/>
      <c r="AD63" s="13"/>
      <c r="AE63" s="12" t="s">
        <v>29</v>
      </c>
    </row>
    <row r="66" spans="2:32" x14ac:dyDescent="0.25">
      <c r="C66" s="10"/>
      <c r="D66" s="11"/>
      <c r="K66" s="10"/>
      <c r="L66" s="11"/>
      <c r="S66" s="10"/>
      <c r="T66" s="11"/>
      <c r="AA66" s="10"/>
      <c r="AB66" s="11"/>
    </row>
    <row r="67" spans="2:32" ht="15.75" thickBot="1" x14ac:dyDescent="0.3">
      <c r="B67" s="5" t="s">
        <v>0</v>
      </c>
      <c r="C67" s="5" t="s">
        <v>4</v>
      </c>
      <c r="D67" s="5" t="s">
        <v>3</v>
      </c>
      <c r="E67" s="5" t="s">
        <v>1</v>
      </c>
      <c r="F67" s="5" t="s">
        <v>2</v>
      </c>
      <c r="G67" s="6" t="s">
        <v>5</v>
      </c>
      <c r="H67" s="5" t="s">
        <v>6</v>
      </c>
      <c r="J67" s="5" t="s">
        <v>0</v>
      </c>
      <c r="K67" s="5" t="s">
        <v>4</v>
      </c>
      <c r="L67" s="5" t="s">
        <v>3</v>
      </c>
      <c r="M67" s="5" t="s">
        <v>1</v>
      </c>
      <c r="N67" s="5" t="s">
        <v>2</v>
      </c>
      <c r="O67" s="6" t="s">
        <v>5</v>
      </c>
      <c r="P67" s="5" t="s">
        <v>6</v>
      </c>
      <c r="R67" s="5" t="s">
        <v>0</v>
      </c>
      <c r="S67" s="5" t="s">
        <v>4</v>
      </c>
      <c r="T67" s="5" t="s">
        <v>3</v>
      </c>
      <c r="U67" s="5" t="s">
        <v>1</v>
      </c>
      <c r="V67" s="5" t="s">
        <v>2</v>
      </c>
      <c r="W67" s="6" t="s">
        <v>5</v>
      </c>
      <c r="X67" s="5" t="s">
        <v>6</v>
      </c>
      <c r="Z67" s="5" t="s">
        <v>0</v>
      </c>
      <c r="AA67" s="5" t="s">
        <v>4</v>
      </c>
      <c r="AB67" s="5" t="s">
        <v>3</v>
      </c>
      <c r="AC67" s="5" t="s">
        <v>1</v>
      </c>
      <c r="AD67" s="5" t="s">
        <v>2</v>
      </c>
      <c r="AE67" s="6" t="s">
        <v>5</v>
      </c>
      <c r="AF67" s="5" t="s">
        <v>6</v>
      </c>
    </row>
    <row r="68" spans="2:32" x14ac:dyDescent="0.25">
      <c r="B68" s="3">
        <v>0</v>
      </c>
      <c r="C68" s="4">
        <v>1.13033949140254E-2</v>
      </c>
      <c r="D68" s="4">
        <v>3.4679054181695501E-3</v>
      </c>
      <c r="E68" s="4">
        <v>0.98544553039165705</v>
      </c>
      <c r="F68" s="4">
        <v>1.4554469608342601E-2</v>
      </c>
      <c r="G68" s="4">
        <v>4.1969050055652497</v>
      </c>
      <c r="H68" s="4">
        <v>2.9837842491620099E-4</v>
      </c>
      <c r="J68" s="3">
        <v>0</v>
      </c>
      <c r="K68" s="4">
        <v>1.7757637229967201E-2</v>
      </c>
      <c r="L68" s="4">
        <v>4.6300075114992399E-3</v>
      </c>
      <c r="M68" s="4">
        <v>0.97585241165458503</v>
      </c>
      <c r="N68" s="4">
        <v>2.4147588345415399E-2</v>
      </c>
      <c r="O68" s="4">
        <v>5.2154533843501696</v>
      </c>
      <c r="P68" s="4">
        <v>1.5390780069512999E-5</v>
      </c>
      <c r="R68" s="3">
        <v>0</v>
      </c>
      <c r="S68" s="4">
        <v>1.8480730135377099E-2</v>
      </c>
      <c r="T68" s="4">
        <v>4.8185419172989997E-3</v>
      </c>
      <c r="U68" s="4">
        <v>0.98328913708611798</v>
      </c>
      <c r="V68" s="4">
        <v>1.6710862913881699E-2</v>
      </c>
      <c r="W68" s="4">
        <v>3.4680331105740101</v>
      </c>
      <c r="X68" s="4">
        <v>1.71294636794195E-3</v>
      </c>
      <c r="Z68" s="3">
        <v>0</v>
      </c>
      <c r="AA68" s="4">
        <v>1.3346234128041E-2</v>
      </c>
      <c r="AB68" s="4">
        <v>4.09465280093537E-3</v>
      </c>
      <c r="AC68" s="4">
        <v>0.97940032957278</v>
      </c>
      <c r="AD68" s="4">
        <v>2.0599670427220398E-2</v>
      </c>
      <c r="AE68" s="4">
        <v>5.03087109669341</v>
      </c>
      <c r="AF68" s="4">
        <v>3.4410536800644202E-5</v>
      </c>
    </row>
    <row r="69" spans="2:32" x14ac:dyDescent="0.25">
      <c r="B69" s="2">
        <v>5.0049999999999999</v>
      </c>
      <c r="C69" s="1">
        <v>1.1270597474616E-2</v>
      </c>
      <c r="D69" s="1">
        <v>3.4578430945318098E-3</v>
      </c>
      <c r="E69" s="1">
        <v>0.98750524319354405</v>
      </c>
      <c r="F69" s="1">
        <v>1.24947568064565E-2</v>
      </c>
      <c r="G69" s="1">
        <v>3.61345395521721</v>
      </c>
      <c r="H69" s="1">
        <v>1.3269660902457401E-3</v>
      </c>
      <c r="J69" s="2">
        <v>5.0049999999999999</v>
      </c>
      <c r="K69" s="1">
        <v>1.7960289661127601E-2</v>
      </c>
      <c r="L69" s="1">
        <v>4.6828457504127499E-3</v>
      </c>
      <c r="M69" s="1">
        <v>0.97822039170183706</v>
      </c>
      <c r="N69" s="1">
        <v>2.17796082981629E-2</v>
      </c>
      <c r="O69" s="1">
        <v>4.6509343802843199</v>
      </c>
      <c r="P69" s="1">
        <v>7.1998005605866693E-5</v>
      </c>
      <c r="R69" s="2">
        <v>5.0049999999999999</v>
      </c>
      <c r="S69" s="1">
        <v>1.8669415156432001E-2</v>
      </c>
      <c r="T69" s="1">
        <v>4.8677383871602699E-3</v>
      </c>
      <c r="U69" s="1">
        <v>0.98514774449161502</v>
      </c>
      <c r="V69" s="1">
        <v>1.48522555083852E-2</v>
      </c>
      <c r="W69" s="1">
        <v>3.05116140743334</v>
      </c>
      <c r="X69" s="1">
        <v>4.9476097938247997E-3</v>
      </c>
      <c r="Z69" s="2">
        <v>5.0049999999999999</v>
      </c>
      <c r="AA69" s="1">
        <v>1.32707849895613E-2</v>
      </c>
      <c r="AB69" s="1">
        <v>4.0715048459961604E-3</v>
      </c>
      <c r="AC69" s="1">
        <v>0.98280772725496601</v>
      </c>
      <c r="AD69" s="1">
        <v>1.7192272745034001E-2</v>
      </c>
      <c r="AE69" s="1">
        <v>4.2225843749002401</v>
      </c>
      <c r="AF69" s="1">
        <v>2.7923516483641098E-4</v>
      </c>
    </row>
    <row r="70" spans="2:32" x14ac:dyDescent="0.25">
      <c r="B70" s="2">
        <v>2.5074999999999998</v>
      </c>
      <c r="C70" s="1">
        <v>1.1489097310403699E-2</v>
      </c>
      <c r="D70" s="1">
        <v>3.5248793053482001E-3</v>
      </c>
      <c r="E70" s="1">
        <v>0.99433182533351605</v>
      </c>
      <c r="F70" s="1">
        <v>5.66817466648373E-3</v>
      </c>
      <c r="G70" s="1">
        <v>1.6080478721309901</v>
      </c>
      <c r="H70" s="1">
        <v>0.120382199976379</v>
      </c>
      <c r="J70" s="2">
        <v>2.5074999999999998</v>
      </c>
      <c r="K70" s="1">
        <v>1.8622198411079201E-2</v>
      </c>
      <c r="L70" s="1">
        <v>4.8554274089135296E-3</v>
      </c>
      <c r="M70" s="1">
        <v>0.98544670154872205</v>
      </c>
      <c r="N70" s="1">
        <v>1.4553298451278399E-2</v>
      </c>
      <c r="O70" s="1">
        <v>2.9973259253267099</v>
      </c>
      <c r="P70" s="1">
        <v>5.6546784958964001E-3</v>
      </c>
      <c r="R70" s="2">
        <v>2.5074999999999998</v>
      </c>
      <c r="S70" s="1">
        <v>1.92744800431612E-2</v>
      </c>
      <c r="T70" s="1">
        <v>5.0254989571179099E-3</v>
      </c>
      <c r="U70" s="1">
        <v>0.99151828575879097</v>
      </c>
      <c r="V70" s="1">
        <v>8.4817142412092501E-3</v>
      </c>
      <c r="W70" s="1">
        <v>1.6877357479491899</v>
      </c>
      <c r="X70" s="1">
        <v>0.10257218860031</v>
      </c>
      <c r="Z70" s="2">
        <v>2.5074999999999998</v>
      </c>
      <c r="AA70" s="1">
        <v>1.39247369286507E-2</v>
      </c>
      <c r="AB70" s="1">
        <v>4.27213868123237E-3</v>
      </c>
      <c r="AC70" s="1">
        <v>0.99168583927388698</v>
      </c>
      <c r="AD70" s="1">
        <v>8.3141607261125704E-3</v>
      </c>
      <c r="AE70" s="1">
        <v>1.9461354947668099</v>
      </c>
      <c r="AF70" s="1">
        <v>6.2961555006250794E-2</v>
      </c>
    </row>
    <row r="71" spans="2:32" x14ac:dyDescent="0.25">
      <c r="B71" s="2">
        <v>1.25875</v>
      </c>
      <c r="C71" s="1">
        <v>1.3336471414637001E-2</v>
      </c>
      <c r="D71" s="1">
        <v>4.09165757985646E-3</v>
      </c>
      <c r="E71" s="1">
        <v>1.0171876305374901</v>
      </c>
      <c r="F71" s="1">
        <v>1.7187630537489802E-2</v>
      </c>
      <c r="G71" s="1">
        <v>4.20065223006584</v>
      </c>
      <c r="H71" s="1">
        <v>2.9550589475002602E-4</v>
      </c>
      <c r="J71" s="2">
        <v>1.25875</v>
      </c>
      <c r="K71" s="1">
        <v>2.0923637689081301E-2</v>
      </c>
      <c r="L71" s="1">
        <v>5.4554892868770404E-3</v>
      </c>
      <c r="M71" s="1">
        <v>1.0088500341821101</v>
      </c>
      <c r="N71" s="1">
        <v>8.8500341821118305E-3</v>
      </c>
      <c r="O71" s="1">
        <v>1.62222556341559</v>
      </c>
      <c r="P71" s="1">
        <v>0.11596277020772</v>
      </c>
      <c r="R71" s="2">
        <v>1.25875</v>
      </c>
      <c r="S71" s="1">
        <v>2.13641288562475E-2</v>
      </c>
      <c r="T71" s="1">
        <v>5.5703400063909503E-3</v>
      </c>
      <c r="U71" s="1">
        <v>1.01341523483255</v>
      </c>
      <c r="V71" s="1">
        <v>1.34152348325485E-2</v>
      </c>
      <c r="W71" s="1">
        <v>2.4083332107478101</v>
      </c>
      <c r="X71" s="1">
        <v>2.28557681435031E-2</v>
      </c>
      <c r="Z71" s="2">
        <v>1.25875</v>
      </c>
      <c r="AA71" s="1">
        <v>1.6565714843068902E-2</v>
      </c>
      <c r="AB71" s="1">
        <v>5.0823962797979898E-3</v>
      </c>
      <c r="AC71" s="1">
        <v>1.0180291420685601</v>
      </c>
      <c r="AD71" s="1">
        <v>1.8029142068563899E-2</v>
      </c>
      <c r="AE71" s="1">
        <v>3.5473703890874999</v>
      </c>
      <c r="AF71" s="1">
        <v>1.5674522216881899E-3</v>
      </c>
    </row>
    <row r="72" spans="2:32" x14ac:dyDescent="0.25">
      <c r="B72" s="2">
        <v>1.8831249999999999</v>
      </c>
      <c r="C72" s="1">
        <v>1.19713999313701E-2</v>
      </c>
      <c r="D72" s="1">
        <v>3.6728507674769202E-3</v>
      </c>
      <c r="E72" s="1">
        <v>1.00113181973619</v>
      </c>
      <c r="F72" s="1">
        <v>1.1318197361860399E-3</v>
      </c>
      <c r="G72" s="1">
        <v>0.30815837828432702</v>
      </c>
      <c r="H72" s="1">
        <v>0.76051481150264899</v>
      </c>
      <c r="J72" s="2">
        <v>1.8831249999999999</v>
      </c>
      <c r="K72" s="1">
        <v>1.9330874142073198E-2</v>
      </c>
      <c r="L72" s="1">
        <v>5.0402027771242397E-3</v>
      </c>
      <c r="M72" s="1">
        <v>0.99247485138559</v>
      </c>
      <c r="N72" s="1">
        <v>7.5251486144102299E-3</v>
      </c>
      <c r="O72" s="1">
        <v>1.49302497283727</v>
      </c>
      <c r="P72" s="1">
        <v>0.146614240136232</v>
      </c>
      <c r="R72" s="2">
        <v>1.8831249999999999</v>
      </c>
      <c r="S72" s="1">
        <v>1.9910370881374699E-2</v>
      </c>
      <c r="T72" s="1">
        <v>5.1912968794030796E-3</v>
      </c>
      <c r="U72" s="1">
        <v>0.99797287568284698</v>
      </c>
      <c r="V72" s="1">
        <v>2.02712431715335E-3</v>
      </c>
      <c r="W72" s="1">
        <v>0.39048514547417701</v>
      </c>
      <c r="X72" s="1">
        <v>0.69913293957895495</v>
      </c>
      <c r="Z72" s="2">
        <v>1.8831249999999999</v>
      </c>
      <c r="AA72" s="1">
        <v>1.47414157112182E-2</v>
      </c>
      <c r="AB72" s="1">
        <v>4.5226974555220099E-3</v>
      </c>
      <c r="AC72" s="1">
        <v>0.999819142814942</v>
      </c>
      <c r="AD72" s="1">
        <v>1.80857185057892E-4</v>
      </c>
      <c r="AE72" s="1">
        <v>3.9988786965414497E-2</v>
      </c>
      <c r="AF72" s="1">
        <v>0.96841970797117605</v>
      </c>
    </row>
    <row r="73" spans="2:32" x14ac:dyDescent="0.25">
      <c r="B73" s="2">
        <v>2.1953125</v>
      </c>
      <c r="C73" s="1">
        <v>1.16664541072791E-2</v>
      </c>
      <c r="D73" s="1">
        <v>3.57929274498394E-3</v>
      </c>
      <c r="E73" s="1">
        <v>0.99708014897608899</v>
      </c>
      <c r="F73" s="8">
        <v>2.9198510239113501E-3</v>
      </c>
      <c r="G73" s="1">
        <v>0.81576200438012703</v>
      </c>
      <c r="H73" s="1">
        <v>0.42234093122196897</v>
      </c>
      <c r="J73" s="2">
        <v>1.5709375000000001</v>
      </c>
      <c r="K73" s="1">
        <v>1.9966193944912301E-2</v>
      </c>
      <c r="L73" s="1">
        <v>5.2058518114667801E-3</v>
      </c>
      <c r="M73" s="1">
        <v>0.99881578561573503</v>
      </c>
      <c r="N73" s="8">
        <v>1.1842143842653E-3</v>
      </c>
      <c r="O73" s="1">
        <v>0.22747754395483699</v>
      </c>
      <c r="P73" s="1">
        <v>0.82170528136644105</v>
      </c>
      <c r="R73" s="2">
        <v>1.5709375000000001</v>
      </c>
      <c r="S73" s="1">
        <v>2.0485442972852101E-2</v>
      </c>
      <c r="T73" s="1">
        <v>5.3412373286144503E-3</v>
      </c>
      <c r="U73" s="1">
        <v>1.00390263748157</v>
      </c>
      <c r="V73" s="8">
        <v>3.9026374815736E-3</v>
      </c>
      <c r="W73" s="1">
        <v>0.73066168782018304</v>
      </c>
      <c r="X73" s="1">
        <v>0.47105597842840902</v>
      </c>
      <c r="Z73" s="2">
        <v>1.5709375000000001</v>
      </c>
      <c r="AA73" s="1">
        <v>1.54760208281947E-2</v>
      </c>
      <c r="AB73" s="1">
        <v>4.7480758559720398E-3</v>
      </c>
      <c r="AC73" s="1">
        <v>1.0069601601457201</v>
      </c>
      <c r="AD73" s="8">
        <v>6.9601601457234298E-3</v>
      </c>
      <c r="AE73" s="1">
        <v>1.46589068010973</v>
      </c>
      <c r="AF73" s="1">
        <v>0.15514385169988701</v>
      </c>
    </row>
    <row r="74" spans="2:32" x14ac:dyDescent="0.25">
      <c r="B74" s="17">
        <v>2.0392187499999999</v>
      </c>
      <c r="C74" s="1">
        <v>1.17986350942053E-2</v>
      </c>
      <c r="D74" s="1">
        <v>3.6198461507728299E-3</v>
      </c>
      <c r="E74" s="1">
        <v>0.99890189202365098</v>
      </c>
      <c r="F74" s="8">
        <v>1.0981079763487901E-3</v>
      </c>
      <c r="G74" s="7">
        <v>0.303357637482563</v>
      </c>
      <c r="H74" s="1">
        <v>0.76412751935430301</v>
      </c>
      <c r="J74" s="17">
        <v>1.41484375</v>
      </c>
      <c r="K74" s="1">
        <v>2.0396210408151601E-2</v>
      </c>
      <c r="L74" s="1">
        <v>5.3179714267670699E-3</v>
      </c>
      <c r="M74" s="1">
        <v>1.0032334212593499</v>
      </c>
      <c r="N74" s="8">
        <v>3.2334212593547701E-3</v>
      </c>
      <c r="O74" s="7">
        <v>0.60801779473276596</v>
      </c>
      <c r="P74" s="1">
        <v>0.54807622868491301</v>
      </c>
      <c r="R74" s="17">
        <v>1.72703125</v>
      </c>
      <c r="S74" s="1">
        <v>2.01677612757158E-2</v>
      </c>
      <c r="T74" s="1">
        <v>5.2584071285738197E-3</v>
      </c>
      <c r="U74" s="1">
        <v>1.00060607006182</v>
      </c>
      <c r="V74" s="8">
        <v>6.0607006182023004E-4</v>
      </c>
      <c r="W74" s="7">
        <v>0.115257348280792</v>
      </c>
      <c r="X74" s="1">
        <v>0.909063748991781</v>
      </c>
      <c r="Z74" s="17">
        <v>1.72703125</v>
      </c>
      <c r="AA74" s="1">
        <v>1.5071937382939301E-2</v>
      </c>
      <c r="AB74" s="1">
        <v>4.6241022020519097E-3</v>
      </c>
      <c r="AC74" s="1">
        <v>1.00301976009131</v>
      </c>
      <c r="AD74" s="8">
        <v>3.0197600913088899E-3</v>
      </c>
      <c r="AE74" s="7">
        <v>0.65304786948023996</v>
      </c>
      <c r="AF74" s="1">
        <v>0.51968649633481101</v>
      </c>
    </row>
    <row r="75" spans="2:32" x14ac:dyDescent="0.25">
      <c r="B75" s="17">
        <v>1.961171875</v>
      </c>
      <c r="C75" s="1">
        <v>1.1879285112658001E-2</v>
      </c>
      <c r="D75" s="1">
        <v>3.6445897466654701E-3</v>
      </c>
      <c r="E75" s="1">
        <v>0.99995933045137897</v>
      </c>
      <c r="F75" s="8">
        <v>4.0669548621030698E-5</v>
      </c>
      <c r="G75" s="7">
        <v>1.11588824663298E-2</v>
      </c>
      <c r="H75" s="1">
        <v>0.99118525806215196</v>
      </c>
      <c r="J75" s="17">
        <v>1.492890625</v>
      </c>
      <c r="K75" s="1">
        <v>2.0170180190699299E-2</v>
      </c>
      <c r="L75" s="1">
        <v>5.2590378202812E-3</v>
      </c>
      <c r="M75" s="1">
        <v>1.0008955075236301</v>
      </c>
      <c r="N75" s="8">
        <v>8.9550752363387598E-4</v>
      </c>
      <c r="O75" s="7">
        <v>0.17027972686950499</v>
      </c>
      <c r="P75" s="1">
        <v>0.86601458604088499</v>
      </c>
      <c r="R75" s="17">
        <v>1.8050781250000001</v>
      </c>
      <c r="S75" s="1">
        <v>2.0032347946569301E-2</v>
      </c>
      <c r="T75" s="1">
        <v>5.2231003632093901E-3</v>
      </c>
      <c r="U75" s="1">
        <v>0.99921733169423499</v>
      </c>
      <c r="V75" s="8">
        <v>7.8266830576512202E-4</v>
      </c>
      <c r="W75" s="7">
        <v>0.149847456747739</v>
      </c>
      <c r="X75" s="1">
        <v>0.88195915687530002</v>
      </c>
      <c r="Z75" s="17">
        <v>1.8050781250000001</v>
      </c>
      <c r="AA75" s="1">
        <v>1.4898334359717399E-2</v>
      </c>
      <c r="AB75" s="1">
        <v>4.5708404280963202E-3</v>
      </c>
      <c r="AC75" s="1">
        <v>1.0013383576722501</v>
      </c>
      <c r="AD75" s="8">
        <v>1.3383576722485501E-3</v>
      </c>
      <c r="AE75" s="7">
        <v>0.29280341182375302</v>
      </c>
      <c r="AF75" s="1">
        <v>0.77208897746787397</v>
      </c>
    </row>
    <row r="76" spans="2:32" x14ac:dyDescent="0.25">
      <c r="B76" s="17">
        <v>1.9221484375</v>
      </c>
      <c r="C76" s="1">
        <v>1.19238188167386E-2</v>
      </c>
      <c r="D76" s="1">
        <v>3.6582527810765401E-3</v>
      </c>
      <c r="E76" s="1">
        <v>1.00053027436547</v>
      </c>
      <c r="F76" s="8">
        <v>5.3027436547381502E-4</v>
      </c>
      <c r="G76" s="7">
        <v>0.14495290435281699</v>
      </c>
      <c r="H76" s="1">
        <v>0.88591036052263405</v>
      </c>
      <c r="J76" s="17">
        <v>1.5319140625000001</v>
      </c>
      <c r="K76" s="1">
        <v>2.0065567435451799E-2</v>
      </c>
      <c r="L76" s="1">
        <v>5.2317617904624704E-3</v>
      </c>
      <c r="M76" s="1">
        <v>0.99982560782610796</v>
      </c>
      <c r="N76" s="8">
        <v>1.7439217389214601E-4</v>
      </c>
      <c r="O76" s="7">
        <v>3.3333355163467901E-2</v>
      </c>
      <c r="P76" s="1">
        <v>0.97364524428774002</v>
      </c>
      <c r="R76" s="17">
        <v>1.7660546875000001</v>
      </c>
      <c r="S76" s="1">
        <v>2.0098279390001299E-2</v>
      </c>
      <c r="T76" s="1">
        <v>5.2402908866095903E-3</v>
      </c>
      <c r="U76" s="1">
        <v>0.99989244784738496</v>
      </c>
      <c r="V76" s="8">
        <v>1.07552152615487E-4</v>
      </c>
      <c r="W76" s="7">
        <v>2.0524080617416202E-2</v>
      </c>
      <c r="X76" s="1">
        <v>0.98377086439688299</v>
      </c>
      <c r="Z76" s="17">
        <v>1.8441015624999999</v>
      </c>
      <c r="AA76" s="1">
        <v>1.4817889467536999E-2</v>
      </c>
      <c r="AB76" s="1">
        <v>4.5461597653769798E-3</v>
      </c>
      <c r="AC76" s="1">
        <v>1.0005597211281601</v>
      </c>
      <c r="AD76" s="8">
        <v>5.59721128156498E-4</v>
      </c>
      <c r="AE76" s="7">
        <v>0.12311954639589801</v>
      </c>
      <c r="AF76" s="1">
        <v>0.90299690447014003</v>
      </c>
    </row>
    <row r="77" spans="2:32" x14ac:dyDescent="0.25">
      <c r="B77" s="17">
        <v>1.94166015625</v>
      </c>
      <c r="C77" s="1">
        <v>1.1901182757872801E-2</v>
      </c>
      <c r="D77" s="1">
        <v>3.6513079904376298E-3</v>
      </c>
      <c r="E77" s="1">
        <v>1.00024109750556</v>
      </c>
      <c r="F77" s="8">
        <v>2.4109750555600899E-4</v>
      </c>
      <c r="G77" s="7">
        <v>6.60304488658357E-2</v>
      </c>
      <c r="H77" s="1">
        <v>0.94787879758526705</v>
      </c>
      <c r="J77" s="17">
        <v>1.51240234375</v>
      </c>
      <c r="K77" s="1">
        <v>2.0117202302167101E-2</v>
      </c>
      <c r="L77" s="1">
        <v>5.2452247201107702E-3</v>
      </c>
      <c r="M77" s="1">
        <v>1.00035278269206</v>
      </c>
      <c r="N77" s="8">
        <v>3.5278269206173702E-4</v>
      </c>
      <c r="O77" s="7">
        <v>6.7257879478286098E-2</v>
      </c>
      <c r="P77" s="1">
        <v>0.94685438665002197</v>
      </c>
      <c r="R77" s="17">
        <v>1.74654296875</v>
      </c>
      <c r="S77" s="1">
        <v>2.0132563981496401E-2</v>
      </c>
      <c r="T77" s="1">
        <v>5.2492300215910897E-3</v>
      </c>
      <c r="U77" s="1">
        <v>1.00024428291612</v>
      </c>
      <c r="V77" s="8">
        <v>2.4428291611799902E-4</v>
      </c>
      <c r="W77" s="7">
        <v>4.6536904481841501E-2</v>
      </c>
      <c r="X77" s="1">
        <v>0.96321265721114702</v>
      </c>
      <c r="Z77" s="17">
        <v>1.8636132812499999</v>
      </c>
      <c r="AA77" s="1">
        <v>1.47791682754147E-2</v>
      </c>
      <c r="AB77" s="1">
        <v>4.53428002190342E-3</v>
      </c>
      <c r="AC77" s="1">
        <v>1.00018482065853</v>
      </c>
      <c r="AD77" s="8">
        <v>1.84820658526652E-4</v>
      </c>
      <c r="AE77" s="7">
        <v>4.07607509094833E-2</v>
      </c>
      <c r="AF77" s="1">
        <v>0.967810413616638</v>
      </c>
    </row>
    <row r="78" spans="2:32" x14ac:dyDescent="0.25">
      <c r="B78" s="2">
        <v>1.951416015625</v>
      </c>
      <c r="C78" s="1">
        <v>1.18901430852152E-2</v>
      </c>
      <c r="D78" s="1">
        <v>3.6479209955643899E-3</v>
      </c>
      <c r="E78" s="1">
        <v>1.00009930232494</v>
      </c>
      <c r="F78" s="1">
        <v>9.9302324943373294E-5</v>
      </c>
      <c r="G78" s="1">
        <v>2.72216215932631E-2</v>
      </c>
      <c r="H78" s="1">
        <v>0.97849910756622205</v>
      </c>
      <c r="J78" s="2">
        <v>1.5221582031250001</v>
      </c>
      <c r="K78" s="1">
        <v>2.0091219046978599E-2</v>
      </c>
      <c r="L78" s="1">
        <v>5.2384500200120003E-3</v>
      </c>
      <c r="M78" s="1">
        <v>1.0000872854443299</v>
      </c>
      <c r="N78" s="1">
        <v>8.7285444325679902E-5</v>
      </c>
      <c r="O78" s="1">
        <v>1.66624562594338E-2</v>
      </c>
      <c r="P78" s="1">
        <v>0.98682406437516401</v>
      </c>
      <c r="R78" s="2">
        <v>1.756298828125</v>
      </c>
      <c r="S78" s="1">
        <v>2.0115309168074001E-2</v>
      </c>
      <c r="T78" s="1">
        <v>5.2447311169946803E-3</v>
      </c>
      <c r="U78" s="1">
        <v>1.0000671422556699</v>
      </c>
      <c r="V78" s="1">
        <v>6.7142255665952902E-5</v>
      </c>
      <c r="W78" s="1">
        <v>1.28018489734182E-2</v>
      </c>
      <c r="X78" s="1">
        <v>0.98987666360375803</v>
      </c>
      <c r="Z78" s="2">
        <v>1.8733691406249999</v>
      </c>
      <c r="AA78" s="1">
        <v>1.4760172425054899E-2</v>
      </c>
      <c r="AB78" s="1">
        <v>4.5284520549177002E-3</v>
      </c>
      <c r="AC78" s="1">
        <v>1.0000008465788699</v>
      </c>
      <c r="AD78" s="1">
        <v>8.4657886545436199E-7</v>
      </c>
      <c r="AE78" s="1">
        <v>1.86946633239721E-4</v>
      </c>
      <c r="AF78" s="1">
        <v>0.99985232196051399</v>
      </c>
    </row>
    <row r="79" spans="2:32" x14ac:dyDescent="0.25">
      <c r="B79" s="2">
        <v>1.9562939453124999</v>
      </c>
      <c r="C79" s="1">
        <v>1.18846915155777E-2</v>
      </c>
      <c r="D79" s="1">
        <v>3.6462484424927498E-3</v>
      </c>
      <c r="E79" s="1">
        <v>1.00002909017661</v>
      </c>
      <c r="F79" s="1">
        <v>2.9090176607571301E-5</v>
      </c>
      <c r="G79" s="1">
        <v>7.9781114935996694E-3</v>
      </c>
      <c r="H79" s="1">
        <v>0.99369777966906903</v>
      </c>
      <c r="J79" s="2">
        <v>1.5270361328124999</v>
      </c>
      <c r="K79" s="1">
        <v>2.0078352053591899E-2</v>
      </c>
      <c r="L79" s="1">
        <v>5.2350951662519301E-3</v>
      </c>
      <c r="M79" s="1">
        <v>0.99995597339434095</v>
      </c>
      <c r="N79" s="1">
        <v>4.4026605659386299E-5</v>
      </c>
      <c r="O79" s="1">
        <v>8.4098959543666106E-3</v>
      </c>
      <c r="P79" s="1">
        <v>0.99334958762037695</v>
      </c>
      <c r="R79" s="2">
        <v>1.7611767578124999</v>
      </c>
      <c r="S79" s="1">
        <v>2.0106766380133499E-2</v>
      </c>
      <c r="T79" s="1">
        <v>5.2425037276285303E-3</v>
      </c>
      <c r="U79" s="1">
        <v>0.999979491779032</v>
      </c>
      <c r="V79" s="1">
        <v>2.0508220967774302E-5</v>
      </c>
      <c r="W79" s="1">
        <v>3.9119134736507397E-3</v>
      </c>
      <c r="X79" s="1">
        <v>0.99690649125383601</v>
      </c>
      <c r="Z79" s="2">
        <v>1.8782470703125</v>
      </c>
      <c r="AA79" s="1">
        <v>1.4750764315145701E-2</v>
      </c>
      <c r="AB79" s="1">
        <v>4.5255656269394696E-3</v>
      </c>
      <c r="AC79" s="1">
        <v>0.99990971301837195</v>
      </c>
      <c r="AD79" s="1">
        <v>9.0286981628495702E-5</v>
      </c>
      <c r="AE79" s="1">
        <v>1.9950430304455601E-2</v>
      </c>
      <c r="AF79" s="1">
        <v>0.98424129307223795</v>
      </c>
    </row>
    <row r="80" spans="2:32" x14ac:dyDescent="0.25">
      <c r="B80" s="2">
        <v>1.9587329101562501</v>
      </c>
      <c r="C80" s="1">
        <v>1.18819827059112E-2</v>
      </c>
      <c r="D80" s="1">
        <v>3.6454173739694602E-3</v>
      </c>
      <c r="E80" s="1">
        <v>0.99999415400002001</v>
      </c>
      <c r="F80" s="1">
        <v>5.8459999796589599E-6</v>
      </c>
      <c r="G80" s="1">
        <v>1.60365724413424E-3</v>
      </c>
      <c r="H80" s="1">
        <v>0.99873319540670902</v>
      </c>
      <c r="J80" s="2">
        <v>1.52459716796875</v>
      </c>
      <c r="K80" s="1">
        <v>2.0084775228918599E-2</v>
      </c>
      <c r="L80" s="1">
        <v>5.2367699020078899E-3</v>
      </c>
      <c r="M80" s="1">
        <v>1.0000215105768799</v>
      </c>
      <c r="N80" s="1">
        <v>2.15105768806012E-5</v>
      </c>
      <c r="O80" s="1">
        <v>4.1076039778554299E-3</v>
      </c>
      <c r="P80" s="1">
        <v>0.99675174170528402</v>
      </c>
      <c r="R80" s="2">
        <v>1.75873779296875</v>
      </c>
      <c r="S80" s="1">
        <v>2.0111030778333198E-2</v>
      </c>
      <c r="T80" s="1">
        <v>5.2436155982812102E-3</v>
      </c>
      <c r="U80" s="1">
        <v>1.00002324093918</v>
      </c>
      <c r="V80" s="1">
        <v>2.3240939175384101E-5</v>
      </c>
      <c r="W80" s="1">
        <v>4.4322354947227902E-3</v>
      </c>
      <c r="X80" s="1">
        <v>0.99649502753971098</v>
      </c>
      <c r="Z80" s="2">
        <v>1.8758081054687501</v>
      </c>
      <c r="AA80" s="1">
        <v>1.4755460889833901E-2</v>
      </c>
      <c r="AB80" s="1">
        <v>4.5270065459670598E-3</v>
      </c>
      <c r="AC80" s="1">
        <v>0.99995520907084201</v>
      </c>
      <c r="AD80" s="1">
        <v>4.4790929157656499E-5</v>
      </c>
      <c r="AE80" s="1">
        <v>9.8941604574349605E-3</v>
      </c>
      <c r="AF80" s="1">
        <v>0.99218426451802999</v>
      </c>
    </row>
    <row r="81" spans="2:32" x14ac:dyDescent="0.25">
      <c r="B81" s="2">
        <v>1.95751342773437</v>
      </c>
      <c r="C81" s="1">
        <v>1.18833357012584E-2</v>
      </c>
      <c r="D81" s="1">
        <v>3.6458324757978099E-3</v>
      </c>
      <c r="E81" s="1">
        <v>1.0000116079686501</v>
      </c>
      <c r="F81" s="1">
        <v>1.16079686500736E-5</v>
      </c>
      <c r="G81" s="1">
        <v>3.1839007214760902E-3</v>
      </c>
      <c r="H81" s="1">
        <v>0.99748488975177196</v>
      </c>
      <c r="J81" s="2">
        <v>1.5258166503906301</v>
      </c>
      <c r="K81" s="1">
        <v>2.0081561044272399E-2</v>
      </c>
      <c r="L81" s="1">
        <v>5.2359318570099796E-3</v>
      </c>
      <c r="M81" s="1">
        <v>0.99998871231823105</v>
      </c>
      <c r="N81" s="1">
        <v>1.12876817689456E-5</v>
      </c>
      <c r="O81" s="1">
        <v>2.1558114347560399E-3</v>
      </c>
      <c r="P81" s="1">
        <v>0.99829519905282305</v>
      </c>
      <c r="R81" s="2">
        <v>1.7599572753906201</v>
      </c>
      <c r="S81" s="1">
        <v>2.01088968498324E-2</v>
      </c>
      <c r="T81" s="1">
        <v>5.24305921204245E-3</v>
      </c>
      <c r="U81" s="1">
        <v>1.0000013473370299</v>
      </c>
      <c r="V81" s="1">
        <v>1.3473370292782501E-6</v>
      </c>
      <c r="W81" s="1">
        <v>2.5697536014539701E-4</v>
      </c>
      <c r="X81" s="1">
        <v>0.99979678548096595</v>
      </c>
      <c r="Z81" s="2">
        <v>1.87458862304687</v>
      </c>
      <c r="AA81" s="1">
        <v>1.47578148101635E-2</v>
      </c>
      <c r="AB81" s="1">
        <v>4.5277287336927003E-3</v>
      </c>
      <c r="AC81" s="1">
        <v>0.99997801015587695</v>
      </c>
      <c r="AD81" s="1">
        <v>2.1989844122605201E-5</v>
      </c>
      <c r="AE81" s="1">
        <v>4.8567052966246999E-3</v>
      </c>
      <c r="AF81" s="1">
        <v>0.99616347309338904</v>
      </c>
    </row>
    <row r="82" spans="2:32" x14ac:dyDescent="0.25">
      <c r="B82" s="2">
        <v>1.95812316894531</v>
      </c>
      <c r="C82" s="1">
        <v>1.1882658849379E-2</v>
      </c>
      <c r="D82" s="1">
        <v>3.6456248162125399E-3</v>
      </c>
      <c r="E82" s="1">
        <v>1.0000028774638801</v>
      </c>
      <c r="F82" s="1">
        <v>2.8774638789475E-6</v>
      </c>
      <c r="G82" s="1">
        <v>7.8929237757847698E-4</v>
      </c>
      <c r="H82" s="1">
        <v>0.99937650046432103</v>
      </c>
      <c r="J82" s="2">
        <v>1.52520690917969</v>
      </c>
      <c r="K82" s="1">
        <v>2.0083167508573099E-2</v>
      </c>
      <c r="L82" s="1">
        <v>5.2363507157625801E-3</v>
      </c>
      <c r="M82" s="1">
        <v>1.0000051040595901</v>
      </c>
      <c r="N82" s="1">
        <v>5.10405959075477E-6</v>
      </c>
      <c r="O82" s="1">
        <v>9.7473600753868899E-4</v>
      </c>
      <c r="P82" s="1">
        <v>0.99922918493579804</v>
      </c>
      <c r="R82" s="2">
        <v>1.7605670166015599</v>
      </c>
      <c r="S82" s="1">
        <v>2.0107831178229001E-2</v>
      </c>
      <c r="T82" s="1">
        <v>5.2427813559591798E-3</v>
      </c>
      <c r="U82" s="1">
        <v>0.99999041481059503</v>
      </c>
      <c r="V82" s="1">
        <v>9.5851894048593101E-6</v>
      </c>
      <c r="W82" s="1">
        <v>1.8282641891911699E-3</v>
      </c>
      <c r="X82" s="1">
        <v>0.99855422085008005</v>
      </c>
      <c r="Z82" s="2">
        <v>1.87397888183594</v>
      </c>
      <c r="AA82" s="1">
        <v>1.4758993154555399E-2</v>
      </c>
      <c r="AB82" s="1">
        <v>4.5280902522393E-3</v>
      </c>
      <c r="AC82" s="1">
        <v>0.99998942395045098</v>
      </c>
      <c r="AD82" s="1">
        <v>1.05760495490159E-5</v>
      </c>
      <c r="AE82" s="1">
        <v>2.3356534344220899E-3</v>
      </c>
      <c r="AF82" s="1">
        <v>0.99815495796809495</v>
      </c>
    </row>
    <row r="83" spans="2:32" x14ac:dyDescent="0.25">
      <c r="B83" s="2">
        <v>1.95842803955078</v>
      </c>
      <c r="C83" s="1">
        <v>1.18823206868569E-2</v>
      </c>
      <c r="D83" s="1">
        <v>3.6455210672369899E-3</v>
      </c>
      <c r="E83" s="1">
        <v>0.99999851485408198</v>
      </c>
      <c r="F83" s="1">
        <v>1.4851459183562501E-6</v>
      </c>
      <c r="G83" s="1">
        <v>4.0738920197267402E-4</v>
      </c>
      <c r="H83" s="1">
        <v>0.99967818389533802</v>
      </c>
      <c r="J83" s="2">
        <v>1.5255117797851601</v>
      </c>
      <c r="K83" s="1">
        <v>2.0082364120829799E-2</v>
      </c>
      <c r="L83" s="1">
        <v>5.2361412458180098E-3</v>
      </c>
      <c r="M83" s="1">
        <v>0.99999690634538496</v>
      </c>
      <c r="N83" s="1">
        <v>3.09365461481637E-6</v>
      </c>
      <c r="O83" s="1">
        <v>5.9082718925643999E-4</v>
      </c>
      <c r="P83" s="1">
        <v>0.99953277755048897</v>
      </c>
      <c r="R83" s="2">
        <v>1.7602621459960901</v>
      </c>
      <c r="S83" s="1">
        <v>2.0108363910177299E-2</v>
      </c>
      <c r="T83" s="1">
        <v>5.2429202569227598E-3</v>
      </c>
      <c r="U83" s="1">
        <v>0.99999587989939598</v>
      </c>
      <c r="V83" s="1">
        <v>4.1201006044655503E-6</v>
      </c>
      <c r="W83" s="1">
        <v>7.8584079149885203E-4</v>
      </c>
      <c r="X83" s="1">
        <v>0.99937856204116804</v>
      </c>
      <c r="Z83" s="2">
        <v>1.8736740112304699</v>
      </c>
      <c r="AA83" s="1">
        <v>1.47595826764169E-2</v>
      </c>
      <c r="AB83" s="1">
        <v>4.5282711187907502E-3</v>
      </c>
      <c r="AC83" s="1">
        <v>0.99999513416656405</v>
      </c>
      <c r="AD83" s="1">
        <v>4.86583343628499E-6</v>
      </c>
      <c r="AE83" s="1">
        <v>1.07454551828699E-3</v>
      </c>
      <c r="AF83" s="1">
        <v>0.99915116553889505</v>
      </c>
    </row>
    <row r="84" spans="2:32" x14ac:dyDescent="0.25">
      <c r="B84" s="2">
        <v>1.95827560424805</v>
      </c>
      <c r="C84" s="1">
        <v>1.1882489746175401E-2</v>
      </c>
      <c r="D84" s="1">
        <v>3.64557293499275E-3</v>
      </c>
      <c r="E84" s="1">
        <v>1.0000006959388501</v>
      </c>
      <c r="F84" s="1">
        <v>6.9593885410057499E-7</v>
      </c>
      <c r="G84" s="1">
        <v>1.9089972043090099E-4</v>
      </c>
      <c r="H84" s="1">
        <v>0.99984919922891502</v>
      </c>
      <c r="J84" s="2">
        <v>1.5253593444824201</v>
      </c>
      <c r="K84" s="1">
        <v>2.0082765780070198E-2</v>
      </c>
      <c r="L84" s="1">
        <v>5.23624597176078E-3</v>
      </c>
      <c r="M84" s="1">
        <v>1.00000100474924</v>
      </c>
      <c r="N84" s="1">
        <v>1.00474923714344E-6</v>
      </c>
      <c r="O84" s="1">
        <v>1.9188350634444701E-4</v>
      </c>
      <c r="P84" s="1">
        <v>0.99984825971397795</v>
      </c>
      <c r="R84" s="2">
        <v>1.7601097106933601</v>
      </c>
      <c r="S84" s="1">
        <v>2.01086303526937E-2</v>
      </c>
      <c r="T84" s="1">
        <v>5.2429897273616804E-3</v>
      </c>
      <c r="U84" s="1">
        <v>0.99999861332155604</v>
      </c>
      <c r="V84" s="1">
        <v>1.38667844384877E-6</v>
      </c>
      <c r="W84" s="1">
        <v>2.6448238809473199E-4</v>
      </c>
      <c r="X84" s="1">
        <v>0.99979084897002202</v>
      </c>
      <c r="Z84" s="2">
        <v>1.8735215759277299</v>
      </c>
      <c r="AA84" s="1">
        <v>1.47598775215454E-2</v>
      </c>
      <c r="AB84" s="1">
        <v>4.5283615778985197E-3</v>
      </c>
      <c r="AC84" s="1">
        <v>0.99999799009564705</v>
      </c>
      <c r="AD84" s="1">
        <v>2.0099043530619198E-6</v>
      </c>
      <c r="AE84" s="1">
        <v>4.4384802725816301E-4</v>
      </c>
      <c r="AF84" s="1">
        <v>0.99964938333727504</v>
      </c>
    </row>
    <row r="85" spans="2:32" x14ac:dyDescent="0.25">
      <c r="B85" s="2">
        <v>1.95835182189941</v>
      </c>
      <c r="C85" s="1">
        <v>1.18824052110309E-2</v>
      </c>
      <c r="D85" s="1">
        <v>3.6455469994319898E-3</v>
      </c>
      <c r="E85" s="1">
        <v>0.99999960534144305</v>
      </c>
      <c r="F85" s="1">
        <v>3.9465855727893702E-7</v>
      </c>
      <c r="G85" s="1">
        <v>1.08257706550054E-4</v>
      </c>
      <c r="H85" s="1">
        <v>0.999914482086947</v>
      </c>
      <c r="J85" s="2">
        <v>1.5254355621337901</v>
      </c>
      <c r="K85" s="1">
        <v>2.00825649460456E-2</v>
      </c>
      <c r="L85" s="1">
        <v>5.2361936076410097E-3</v>
      </c>
      <c r="M85" s="1">
        <v>0.99999895544173001</v>
      </c>
      <c r="N85" s="1">
        <v>1.0445582699913901E-6</v>
      </c>
      <c r="O85" s="1">
        <v>1.9948809159139999E-4</v>
      </c>
      <c r="P85" s="1">
        <v>0.99984224605523897</v>
      </c>
      <c r="R85" s="2">
        <v>1.7600334930419901</v>
      </c>
      <c r="S85" s="1">
        <v>2.0108763594434701E-2</v>
      </c>
      <c r="T85" s="1">
        <v>5.2430244679216699E-3</v>
      </c>
      <c r="U85" s="1">
        <v>0.99999998025512005</v>
      </c>
      <c r="V85" s="1">
        <v>1.9744880286332001E-8</v>
      </c>
      <c r="W85" s="1">
        <v>3.7659332713659601E-6</v>
      </c>
      <c r="X85" s="1">
        <v>0.99999702192332096</v>
      </c>
      <c r="Z85" s="2">
        <v>1.8734453582763699</v>
      </c>
      <c r="AA85" s="1">
        <v>1.4760024966002001E-2</v>
      </c>
      <c r="AB85" s="1">
        <v>4.5284068141690304E-3</v>
      </c>
      <c r="AC85" s="1">
        <v>0.99999941826798</v>
      </c>
      <c r="AD85" s="1">
        <v>5.8173201988864797E-7</v>
      </c>
      <c r="AE85" s="1">
        <v>1.28462844386784E-4</v>
      </c>
      <c r="AF85" s="1">
        <v>0.99989852108734001</v>
      </c>
    </row>
    <row r="86" spans="2:32" x14ac:dyDescent="0.25">
      <c r="B86" s="2">
        <v>1.95831371307373</v>
      </c>
      <c r="C86" s="1">
        <v>1.18824474772318E-2</v>
      </c>
      <c r="D86" s="1">
        <v>3.6455599667916398E-3</v>
      </c>
      <c r="E86" s="1">
        <v>1.00000015062639</v>
      </c>
      <c r="F86" s="1">
        <v>1.5062639113771999E-7</v>
      </c>
      <c r="G86" s="1">
        <v>4.1317765311725997E-5</v>
      </c>
      <c r="H86" s="1">
        <v>0.99996736113132101</v>
      </c>
      <c r="J86" s="2">
        <v>1.5253974533081101</v>
      </c>
      <c r="K86" s="1">
        <v>2.0082665360539299E-2</v>
      </c>
      <c r="L86" s="1">
        <v>5.2362197890442096E-3</v>
      </c>
      <c r="M86" s="1">
        <v>0.99999998006651403</v>
      </c>
      <c r="N86" s="1">
        <v>1.9933486417045301E-8</v>
      </c>
      <c r="O86" s="1">
        <v>3.8068467749868499E-6</v>
      </c>
      <c r="P86" s="1">
        <v>0.99999698956917604</v>
      </c>
      <c r="R86" s="2">
        <v>1.7599953842163101</v>
      </c>
      <c r="S86" s="1">
        <v>2.01088302204263E-2</v>
      </c>
      <c r="T86" s="1">
        <v>5.24304183953691E-3</v>
      </c>
      <c r="U86" s="1">
        <v>1.0000006637775301</v>
      </c>
      <c r="V86" s="1">
        <v>6.6377753027424599E-7</v>
      </c>
      <c r="W86" s="1">
        <v>1.26601608491622E-4</v>
      </c>
      <c r="X86" s="1">
        <v>0.999899884233313</v>
      </c>
      <c r="Z86" s="2">
        <v>1.8734072494506799</v>
      </c>
      <c r="AA86" s="1">
        <v>1.47600986937041E-2</v>
      </c>
      <c r="AB86" s="1">
        <v>4.5284294339836403E-3</v>
      </c>
      <c r="AC86" s="1">
        <v>1.0000001324061001</v>
      </c>
      <c r="AD86" s="1">
        <v>1.32406102748561E-7</v>
      </c>
      <c r="AE86" s="1">
        <v>2.9238857462350699E-5</v>
      </c>
      <c r="AF86" s="1">
        <v>0.99997690283533003</v>
      </c>
    </row>
    <row r="87" spans="2:32" x14ac:dyDescent="0.25">
      <c r="B87" s="2">
        <v>1.95833276748657</v>
      </c>
      <c r="C87" s="1">
        <v>1.1882426343789E-2</v>
      </c>
      <c r="D87" s="1">
        <v>3.6455534830067801E-3</v>
      </c>
      <c r="E87" s="1">
        <v>0.99999987798047796</v>
      </c>
      <c r="F87" s="1">
        <v>1.22019522263983E-7</v>
      </c>
      <c r="G87" s="1">
        <v>3.3470781002873603E-5</v>
      </c>
      <c r="H87" s="1">
        <v>0.99997355983757596</v>
      </c>
      <c r="J87" s="2">
        <v>1.5253783988952601</v>
      </c>
      <c r="K87" s="1">
        <v>2.0082715569674999E-2</v>
      </c>
      <c r="L87" s="1">
        <v>5.2362328802383002E-3</v>
      </c>
      <c r="M87" s="1">
        <v>1.00000049240063</v>
      </c>
      <c r="N87" s="1">
        <v>4.9240063226818599E-7</v>
      </c>
      <c r="O87" s="1">
        <v>9.4037191150630502E-5</v>
      </c>
      <c r="P87" s="1">
        <v>0.99992563597245698</v>
      </c>
      <c r="R87" s="2">
        <v>1.7600144386291501</v>
      </c>
      <c r="S87" s="1">
        <v>2.0108796907004001E-2</v>
      </c>
      <c r="T87" s="1">
        <v>5.2430331536180898E-3</v>
      </c>
      <c r="U87" s="1">
        <v>1.00000032201169</v>
      </c>
      <c r="V87" s="1">
        <v>3.22011688203006E-7</v>
      </c>
      <c r="W87" s="1">
        <v>6.1417061225484194E-5</v>
      </c>
      <c r="X87" s="1">
        <v>0.99995143176884904</v>
      </c>
      <c r="Z87" s="2">
        <v>1.8734263038635299</v>
      </c>
      <c r="AA87" s="1">
        <v>1.47600618293969E-2</v>
      </c>
      <c r="AB87" s="1">
        <v>4.5284181239363796E-3</v>
      </c>
      <c r="AC87" s="1">
        <v>0.999999775332712</v>
      </c>
      <c r="AD87" s="1">
        <v>2.2466728777370501E-7</v>
      </c>
      <c r="AE87" s="1">
        <v>4.9612752538498197E-5</v>
      </c>
      <c r="AF87" s="1">
        <v>0.99996080852624802</v>
      </c>
    </row>
    <row r="90" spans="2:32" ht="19.5" thickBot="1" x14ac:dyDescent="0.35">
      <c r="B90" s="14" t="str">
        <f>zdroje!$C16</f>
        <v>FRAC43a</v>
      </c>
      <c r="C90" s="19">
        <v>16</v>
      </c>
      <c r="J90" s="14" t="str">
        <f>zdroje!$C17</f>
        <v>FRAC43b</v>
      </c>
      <c r="K90">
        <v>17</v>
      </c>
      <c r="R90" s="14" t="str">
        <f>zdroje!$C18</f>
        <v>FRAC43c</v>
      </c>
      <c r="S90" s="19">
        <v>18</v>
      </c>
      <c r="Z90" s="14" t="str">
        <f>zdroje!$C19</f>
        <v>FRAC43d</v>
      </c>
      <c r="AA90">
        <v>19</v>
      </c>
    </row>
    <row r="91" spans="2:32" ht="29.25" customHeight="1" x14ac:dyDescent="0.25">
      <c r="B91" t="s">
        <v>28</v>
      </c>
      <c r="C91">
        <f>zdroje!$G16</f>
        <v>1.2618595071429199</v>
      </c>
      <c r="E91" s="12" t="s">
        <v>29</v>
      </c>
      <c r="F91" s="2"/>
      <c r="G91" s="12"/>
      <c r="J91" t="s">
        <v>28</v>
      </c>
      <c r="K91">
        <f>zdroje!$G17</f>
        <v>1.2618595071429199</v>
      </c>
      <c r="M91" s="13"/>
      <c r="N91" s="12"/>
      <c r="O91" s="13"/>
      <c r="R91" t="s">
        <v>28</v>
      </c>
      <c r="S91">
        <f>zdroje!$G18</f>
        <v>1.2618595071429199</v>
      </c>
      <c r="U91" s="12" t="s">
        <v>29</v>
      </c>
      <c r="V91" s="12"/>
      <c r="W91" s="24"/>
      <c r="Z91" t="s">
        <v>28</v>
      </c>
      <c r="AA91">
        <f>zdroje!$G19</f>
        <v>1.2618595071429199</v>
      </c>
      <c r="AC91" s="12"/>
      <c r="AD91" s="12"/>
      <c r="AE91" s="12"/>
    </row>
    <row r="92" spans="2:32" ht="29.25" customHeight="1" x14ac:dyDescent="0.25">
      <c r="B92" t="s">
        <v>8</v>
      </c>
      <c r="C92">
        <f>zdroje!$D16</f>
        <v>7</v>
      </c>
      <c r="E92" s="2"/>
      <c r="F92" s="13"/>
      <c r="G92" s="13"/>
      <c r="J92" t="s">
        <v>8</v>
      </c>
      <c r="K92">
        <f>zdroje!$D17</f>
        <v>7</v>
      </c>
      <c r="M92" s="12"/>
      <c r="N92" s="13"/>
      <c r="O92" s="12"/>
      <c r="R92" t="s">
        <v>8</v>
      </c>
      <c r="S92">
        <f>zdroje!$D18</f>
        <v>7</v>
      </c>
      <c r="U92" s="12"/>
      <c r="V92" s="13"/>
      <c r="W92" s="13"/>
      <c r="Z92" t="s">
        <v>8</v>
      </c>
      <c r="AA92">
        <f>zdroje!$D19</f>
        <v>7</v>
      </c>
      <c r="AC92" s="24"/>
      <c r="AD92" s="13"/>
      <c r="AE92" s="24"/>
    </row>
    <row r="93" spans="2:32" ht="29.25" customHeight="1" x14ac:dyDescent="0.25">
      <c r="B93" t="s">
        <v>10</v>
      </c>
      <c r="C93" s="25">
        <f>zdroje!$I16</f>
        <v>1.3017939186096199</v>
      </c>
      <c r="E93" s="12"/>
      <c r="F93" s="2"/>
      <c r="G93" s="12"/>
      <c r="J93" t="s">
        <v>10</v>
      </c>
      <c r="K93" s="25">
        <f>zdroje!$I17</f>
        <v>1.1956989479064899</v>
      </c>
      <c r="M93" s="13"/>
      <c r="N93" s="12"/>
      <c r="O93" s="13"/>
      <c r="R93" t="s">
        <v>10</v>
      </c>
      <c r="S93" s="25">
        <f>zdroje!$I18</f>
        <v>1.50190336227417</v>
      </c>
      <c r="U93" s="24"/>
      <c r="V93" s="2"/>
      <c r="W93" s="12"/>
      <c r="Z93" t="s">
        <v>10</v>
      </c>
      <c r="AA93" s="25">
        <f>zdroje!$I19</f>
        <v>0.738278713226318</v>
      </c>
      <c r="AC93" s="13"/>
      <c r="AD93" s="12"/>
      <c r="AE93" s="13"/>
    </row>
    <row r="96" spans="2:32" x14ac:dyDescent="0.25">
      <c r="C96" s="10"/>
      <c r="D96" s="11"/>
      <c r="K96" s="10"/>
      <c r="L96" s="11"/>
      <c r="S96" s="10"/>
      <c r="T96" s="11"/>
      <c r="AA96" s="10"/>
      <c r="AB96" s="11"/>
    </row>
    <row r="97" spans="2:32" ht="15.75" thickBot="1" x14ac:dyDescent="0.3">
      <c r="B97" s="5" t="s">
        <v>0</v>
      </c>
      <c r="C97" s="5" t="s">
        <v>4</v>
      </c>
      <c r="D97" s="5" t="s">
        <v>3</v>
      </c>
      <c r="E97" s="5" t="s">
        <v>1</v>
      </c>
      <c r="F97" s="5" t="s">
        <v>2</v>
      </c>
      <c r="G97" s="6" t="s">
        <v>5</v>
      </c>
      <c r="H97" s="5" t="s">
        <v>6</v>
      </c>
      <c r="J97" s="5" t="s">
        <v>0</v>
      </c>
      <c r="K97" s="5" t="s">
        <v>4</v>
      </c>
      <c r="L97" s="5" t="s">
        <v>3</v>
      </c>
      <c r="M97" s="5" t="s">
        <v>1</v>
      </c>
      <c r="N97" s="5" t="s">
        <v>2</v>
      </c>
      <c r="O97" s="6" t="s">
        <v>5</v>
      </c>
      <c r="P97" s="5" t="s">
        <v>6</v>
      </c>
      <c r="R97" s="5" t="s">
        <v>0</v>
      </c>
      <c r="S97" s="5" t="s">
        <v>4</v>
      </c>
      <c r="T97" s="5" t="s">
        <v>3</v>
      </c>
      <c r="U97" s="5" t="s">
        <v>1</v>
      </c>
      <c r="V97" s="5" t="s">
        <v>2</v>
      </c>
      <c r="W97" s="6" t="s">
        <v>5</v>
      </c>
      <c r="X97" s="5" t="s">
        <v>6</v>
      </c>
      <c r="Z97" s="5" t="s">
        <v>0</v>
      </c>
      <c r="AA97" s="5" t="s">
        <v>4</v>
      </c>
      <c r="AB97" s="5" t="s">
        <v>3</v>
      </c>
      <c r="AC97" s="5" t="s">
        <v>1</v>
      </c>
      <c r="AD97" s="5" t="s">
        <v>2</v>
      </c>
      <c r="AE97" s="6" t="s">
        <v>5</v>
      </c>
      <c r="AF97" s="5" t="s">
        <v>6</v>
      </c>
    </row>
    <row r="98" spans="2:32" x14ac:dyDescent="0.25">
      <c r="B98" s="3">
        <v>0</v>
      </c>
      <c r="C98" s="4">
        <v>2.08071462927319E-2</v>
      </c>
      <c r="D98" s="4">
        <v>5.4251160996597403E-3</v>
      </c>
      <c r="E98" s="4">
        <v>1.25108075782789</v>
      </c>
      <c r="F98" s="4">
        <v>1.07787493150264E-2</v>
      </c>
      <c r="G98" s="4">
        <v>1.98682371345057</v>
      </c>
      <c r="H98" s="4">
        <v>5.6806347869214902E-2</v>
      </c>
      <c r="J98" s="3">
        <v>0</v>
      </c>
      <c r="K98" s="4">
        <v>1.9441697025948501E-2</v>
      </c>
      <c r="L98" s="4">
        <v>5.9647536839608504E-3</v>
      </c>
      <c r="M98" s="4">
        <v>1.2484058627035499</v>
      </c>
      <c r="N98" s="4">
        <v>1.3453644439369999E-2</v>
      </c>
      <c r="O98" s="4">
        <v>2.2555238912122602</v>
      </c>
      <c r="P98" s="4">
        <v>3.3101670772681002E-2</v>
      </c>
      <c r="R98" s="3">
        <v>0</v>
      </c>
      <c r="S98" s="4">
        <v>1.2713760630289899E-2</v>
      </c>
      <c r="T98" s="4">
        <v>3.3149008764694898E-3</v>
      </c>
      <c r="U98" s="4">
        <v>1.2579503530935801</v>
      </c>
      <c r="V98" s="4">
        <v>3.9091540493354504E-3</v>
      </c>
      <c r="W98" s="4">
        <v>1.17926725263015</v>
      </c>
      <c r="X98" s="4">
        <v>0.24821539780808</v>
      </c>
      <c r="Z98" s="3">
        <v>0</v>
      </c>
      <c r="AA98" s="4">
        <v>8.7906849539449595E-3</v>
      </c>
      <c r="AB98" s="4">
        <v>2.2920243746900599E-3</v>
      </c>
      <c r="AC98" s="4">
        <v>1.23516528569996</v>
      </c>
      <c r="AD98" s="4">
        <v>2.6694221442951499E-2</v>
      </c>
      <c r="AE98" s="4">
        <v>11.6465696166784</v>
      </c>
      <c r="AF98" s="4">
        <v>3.00581781687015E-12</v>
      </c>
    </row>
    <row r="99" spans="2:32" x14ac:dyDescent="0.25">
      <c r="B99" s="2">
        <v>5.0049999999999999</v>
      </c>
      <c r="C99" s="1">
        <v>2.0809680029944801E-2</v>
      </c>
      <c r="D99" s="1">
        <v>5.4257767293468999E-3</v>
      </c>
      <c r="E99" s="1">
        <v>1.25119504159432</v>
      </c>
      <c r="F99" s="1">
        <v>1.0664465548595899E-2</v>
      </c>
      <c r="G99" s="1">
        <v>1.96551868618442</v>
      </c>
      <c r="H99" s="1">
        <v>5.9343555138862102E-2</v>
      </c>
      <c r="J99" s="2">
        <v>5.0049999999999999</v>
      </c>
      <c r="K99" s="1">
        <v>1.9453242112975899E-2</v>
      </c>
      <c r="L99" s="1">
        <v>5.9682957410295704E-3</v>
      </c>
      <c r="M99" s="1">
        <v>1.2485176903174899</v>
      </c>
      <c r="N99" s="1">
        <v>1.33418168254205E-2</v>
      </c>
      <c r="O99" s="1">
        <v>2.23544834310086</v>
      </c>
      <c r="P99" s="1">
        <v>3.4557113538105998E-2</v>
      </c>
      <c r="R99" s="2">
        <v>5.0049999999999999</v>
      </c>
      <c r="S99" s="1">
        <v>1.2714016996218901E-2</v>
      </c>
      <c r="T99" s="1">
        <v>3.3149677196064099E-3</v>
      </c>
      <c r="U99" s="1">
        <v>1.2579693345234899</v>
      </c>
      <c r="V99" s="1">
        <v>3.89017261942426E-3</v>
      </c>
      <c r="W99" s="1">
        <v>1.1735174965402499</v>
      </c>
      <c r="X99" s="1">
        <v>0.25047440582432601</v>
      </c>
      <c r="Z99" s="2">
        <v>5.0049999999999999</v>
      </c>
      <c r="AA99" s="1">
        <v>8.8000542313767405E-3</v>
      </c>
      <c r="AB99" s="1">
        <v>2.2944672573959402E-3</v>
      </c>
      <c r="AC99" s="1">
        <v>1.23519106823921</v>
      </c>
      <c r="AD99" s="1">
        <v>2.6668438903708399E-2</v>
      </c>
      <c r="AE99" s="1">
        <v>11.622932869382099</v>
      </c>
      <c r="AF99" s="1">
        <v>3.1519231669108198E-12</v>
      </c>
    </row>
    <row r="100" spans="2:32" x14ac:dyDescent="0.25">
      <c r="B100" s="2">
        <v>2.5074999999999998</v>
      </c>
      <c r="C100" s="1">
        <v>2.07919677127061E-2</v>
      </c>
      <c r="D100" s="1">
        <v>5.4211585382666697E-3</v>
      </c>
      <c r="E100" s="1">
        <v>1.2525807029187701</v>
      </c>
      <c r="F100" s="1">
        <v>9.2788042241438405E-3</v>
      </c>
      <c r="G100" s="1">
        <v>1.71159064223025</v>
      </c>
      <c r="H100" s="1">
        <v>9.8029381182412501E-2</v>
      </c>
      <c r="J100" s="2">
        <v>2.5074999999999998</v>
      </c>
      <c r="K100" s="1">
        <v>1.95293472169452E-2</v>
      </c>
      <c r="L100" s="1">
        <v>5.9916449475655798E-3</v>
      </c>
      <c r="M100" s="1">
        <v>1.2499106555596999</v>
      </c>
      <c r="N100" s="1">
        <v>1.1948851583216701E-2</v>
      </c>
      <c r="O100" s="1">
        <v>1.99425227759391</v>
      </c>
      <c r="P100" s="1">
        <v>5.7138774381394503E-2</v>
      </c>
      <c r="R100" s="2">
        <v>2.5074999999999998</v>
      </c>
      <c r="S100" s="1">
        <v>1.26653919947253E-2</v>
      </c>
      <c r="T100" s="1">
        <v>3.30228956207643E-3</v>
      </c>
      <c r="U100" s="1">
        <v>1.2585000689514201</v>
      </c>
      <c r="V100" s="1">
        <v>3.3594381914978698E-3</v>
      </c>
      <c r="W100" s="1">
        <v>1.0173057596395301</v>
      </c>
      <c r="X100" s="1">
        <v>0.317718244208747</v>
      </c>
      <c r="Z100" s="2">
        <v>2.5074999999999998</v>
      </c>
      <c r="AA100" s="1">
        <v>8.9407480039154497E-3</v>
      </c>
      <c r="AB100" s="1">
        <v>2.3311508102379901E-3</v>
      </c>
      <c r="AC100" s="1">
        <v>1.2358192919361699</v>
      </c>
      <c r="AD100" s="1">
        <v>2.6040215206745598E-2</v>
      </c>
      <c r="AE100" s="1">
        <v>11.170540787143301</v>
      </c>
      <c r="AF100" s="1">
        <v>7.9156681209724395E-12</v>
      </c>
    </row>
    <row r="101" spans="2:32" x14ac:dyDescent="0.25">
      <c r="B101" s="2">
        <v>1.25875</v>
      </c>
      <c r="C101" s="1">
        <v>2.1058498100575401E-2</v>
      </c>
      <c r="D101" s="1">
        <v>5.4906518881924701E-3</v>
      </c>
      <c r="E101" s="1">
        <v>1.2628088300686</v>
      </c>
      <c r="F101" s="1">
        <v>9.4932292568716803E-4</v>
      </c>
      <c r="G101" s="1">
        <v>0.172898035610064</v>
      </c>
      <c r="H101" s="1">
        <v>0.863975358354516</v>
      </c>
      <c r="J101" s="2">
        <v>1.25875</v>
      </c>
      <c r="K101" s="1">
        <v>2.0231067609446401E-2</v>
      </c>
      <c r="L101" s="1">
        <v>6.2069342451353902E-3</v>
      </c>
      <c r="M101" s="1">
        <v>1.2602696571835299</v>
      </c>
      <c r="N101" s="1">
        <v>1.5898499593869401E-3</v>
      </c>
      <c r="O101" s="1">
        <v>0.25614093795708598</v>
      </c>
      <c r="P101" s="1">
        <v>0.79993796368875403</v>
      </c>
      <c r="R101" s="2">
        <v>1.25875</v>
      </c>
      <c r="S101" s="1">
        <v>1.2304151136970099E-2</v>
      </c>
      <c r="T101" s="1">
        <v>3.2081020379589498E-3</v>
      </c>
      <c r="U101" s="1">
        <v>1.2647586256118299</v>
      </c>
      <c r="V101" s="1">
        <v>2.89911846891266E-3</v>
      </c>
      <c r="W101" s="1">
        <v>0.90368648958470599</v>
      </c>
      <c r="X101" s="1">
        <v>0.37387124505479502</v>
      </c>
      <c r="Z101" s="2">
        <v>1.25875</v>
      </c>
      <c r="AA101" s="1">
        <v>1.0022605825144901E-2</v>
      </c>
      <c r="AB101" s="1">
        <v>2.6132271796219602E-3</v>
      </c>
      <c r="AC101" s="1">
        <v>1.24262992721129</v>
      </c>
      <c r="AD101" s="1">
        <v>1.9229579931623299E-2</v>
      </c>
      <c r="AE101" s="1">
        <v>7.3585565317766104</v>
      </c>
      <c r="AF101" s="1">
        <v>5.1714446280826103E-8</v>
      </c>
    </row>
    <row r="102" spans="2:32" x14ac:dyDescent="0.25">
      <c r="B102" s="2">
        <v>1.8831249999999999</v>
      </c>
      <c r="C102" s="1">
        <v>2.0804172679202902E-2</v>
      </c>
      <c r="D102" s="1">
        <v>5.4243407795652098E-3</v>
      </c>
      <c r="E102" s="1">
        <v>1.25489861509323</v>
      </c>
      <c r="F102" s="1">
        <v>6.9608920496873096E-3</v>
      </c>
      <c r="G102" s="1">
        <v>1.2832696787618201</v>
      </c>
      <c r="H102" s="1">
        <v>0.20991762916753301</v>
      </c>
      <c r="J102" s="2">
        <v>0.63437500000000002</v>
      </c>
      <c r="K102" s="1">
        <v>2.2684386703333798E-2</v>
      </c>
      <c r="L102" s="1">
        <v>6.9596177214628603E-3</v>
      </c>
      <c r="M102" s="1">
        <v>1.2944869270211301</v>
      </c>
      <c r="N102" s="1">
        <v>3.2627419878219502E-2</v>
      </c>
      <c r="O102" s="1">
        <v>4.6881051781909404</v>
      </c>
      <c r="P102" s="1">
        <v>8.3623008844790903E-5</v>
      </c>
      <c r="R102" s="2">
        <v>1.8831249999999999</v>
      </c>
      <c r="S102" s="1">
        <v>1.2557574005055101E-2</v>
      </c>
      <c r="T102" s="1">
        <v>3.2741778208811899E-3</v>
      </c>
      <c r="U102" s="1">
        <v>1.2597029029696201</v>
      </c>
      <c r="V102" s="1">
        <v>2.1566041732965502E-3</v>
      </c>
      <c r="W102" s="1">
        <v>0.65867044836194499</v>
      </c>
      <c r="X102" s="1">
        <v>0.51548768647116205</v>
      </c>
      <c r="Z102" s="2">
        <v>0.63437500000000002</v>
      </c>
      <c r="AA102" s="1">
        <v>1.3244646915385599E-2</v>
      </c>
      <c r="AB102" s="1">
        <v>3.4533206141808201E-3</v>
      </c>
      <c r="AC102" s="1">
        <v>1.2703258784646301</v>
      </c>
      <c r="AD102" s="1">
        <v>8.4663713217170092E-3</v>
      </c>
      <c r="AE102" s="1">
        <v>2.4516609569787602</v>
      </c>
      <c r="AF102" s="1">
        <v>2.0718074531796801E-2</v>
      </c>
    </row>
    <row r="103" spans="2:32" x14ac:dyDescent="0.25">
      <c r="B103" s="2">
        <v>1.5709375000000001</v>
      </c>
      <c r="C103" s="1">
        <v>2.0864924717106801E-2</v>
      </c>
      <c r="D103" s="1">
        <v>5.4401808594244398E-3</v>
      </c>
      <c r="E103" s="1">
        <v>1.25759707657834</v>
      </c>
      <c r="F103" s="8">
        <v>4.26243056457887E-3</v>
      </c>
      <c r="G103" s="1">
        <v>0.78350898154327597</v>
      </c>
      <c r="H103" s="1">
        <v>0.43990590370965199</v>
      </c>
      <c r="J103" s="2">
        <v>0.94656249999999997</v>
      </c>
      <c r="K103" s="1">
        <v>2.1041049684618399E-2</v>
      </c>
      <c r="L103" s="1">
        <v>6.4554384554610803E-3</v>
      </c>
      <c r="M103" s="1">
        <v>1.2710539699777099</v>
      </c>
      <c r="N103" s="8">
        <v>9.1944628347950808E-3</v>
      </c>
      <c r="O103" s="1">
        <v>1.4242971872835199</v>
      </c>
      <c r="P103" s="1">
        <v>0.166724065093797</v>
      </c>
      <c r="R103" s="2">
        <v>1.5709375000000001</v>
      </c>
      <c r="S103" s="1">
        <v>1.24480023314163E-2</v>
      </c>
      <c r="T103" s="1">
        <v>3.2456088358622098E-3</v>
      </c>
      <c r="U103" s="1">
        <v>1.26131097037507</v>
      </c>
      <c r="V103" s="8">
        <v>5.4853676784838402E-4</v>
      </c>
      <c r="W103" s="1">
        <v>0.169008896508831</v>
      </c>
      <c r="X103" s="1">
        <v>0.86700469187473495</v>
      </c>
      <c r="Z103" s="2">
        <v>0.94656249999999997</v>
      </c>
      <c r="AA103" s="1">
        <v>1.11345121658062E-2</v>
      </c>
      <c r="AB103" s="1">
        <v>2.9031381989020099E-3</v>
      </c>
      <c r="AC103" s="1">
        <v>1.2508640973844201</v>
      </c>
      <c r="AD103" s="8">
        <v>1.0995409758493E-2</v>
      </c>
      <c r="AE103" s="1">
        <v>3.7874220947013599</v>
      </c>
      <c r="AF103" s="1">
        <v>7.4080773950746504E-4</v>
      </c>
    </row>
    <row r="104" spans="2:32" x14ac:dyDescent="0.25">
      <c r="B104" s="17">
        <v>1.41484375</v>
      </c>
      <c r="C104" s="1">
        <v>2.0936143340845401E-2</v>
      </c>
      <c r="D104" s="1">
        <v>5.4587499268402397E-3</v>
      </c>
      <c r="E104" s="1">
        <v>1.25976163451697</v>
      </c>
      <c r="F104" s="8">
        <v>2.09787262594108E-3</v>
      </c>
      <c r="G104" s="7">
        <v>0.38431374473228902</v>
      </c>
      <c r="H104" s="1">
        <v>0.70364924760512904</v>
      </c>
      <c r="J104" s="17">
        <v>1.1026562499999999</v>
      </c>
      <c r="K104" s="1">
        <v>2.0561471473528999E-2</v>
      </c>
      <c r="L104" s="1">
        <v>6.3083028480331402E-3</v>
      </c>
      <c r="M104" s="1">
        <v>1.2646733530743299</v>
      </c>
      <c r="N104" s="8">
        <v>2.8138459314186498E-3</v>
      </c>
      <c r="O104" s="7">
        <v>0.44605435078247302</v>
      </c>
      <c r="P104" s="1">
        <v>0.65939740807792302</v>
      </c>
      <c r="R104" s="17">
        <v>1.41484375</v>
      </c>
      <c r="S104" s="1">
        <v>1.2377703302654801E-2</v>
      </c>
      <c r="T104" s="1">
        <v>3.2272795374875601E-3</v>
      </c>
      <c r="U104" s="1">
        <v>1.2626993028320901</v>
      </c>
      <c r="V104" s="8">
        <v>8.3979568917102998E-4</v>
      </c>
      <c r="W104" s="7">
        <v>0.26021783344643601</v>
      </c>
      <c r="X104" s="1">
        <v>0.79659982408638896</v>
      </c>
      <c r="Z104" s="17">
        <v>0.79046875000000005</v>
      </c>
      <c r="AA104" s="1">
        <v>1.20352608587296E-2</v>
      </c>
      <c r="AB104" s="1">
        <v>3.1379933860082401E-3</v>
      </c>
      <c r="AC104" s="1">
        <v>1.2584714120668401</v>
      </c>
      <c r="AD104" s="8">
        <v>3.3880950760720699E-3</v>
      </c>
      <c r="AE104" s="7">
        <v>1.07970115271084</v>
      </c>
      <c r="AF104" s="1">
        <v>0.28948833326239398</v>
      </c>
    </row>
    <row r="105" spans="2:32" x14ac:dyDescent="0.25">
      <c r="B105" s="17">
        <v>1.3367968750000001</v>
      </c>
      <c r="C105" s="1">
        <v>2.09893339588989E-2</v>
      </c>
      <c r="D105" s="1">
        <v>5.4726184926826302E-3</v>
      </c>
      <c r="E105" s="1">
        <v>1.2611526510195199</v>
      </c>
      <c r="F105" s="8">
        <v>7.06856123392274E-4</v>
      </c>
      <c r="G105" s="7">
        <v>0.12916232409355799</v>
      </c>
      <c r="H105" s="1">
        <v>0.89815256566076695</v>
      </c>
      <c r="J105" s="17">
        <v>1.180703125</v>
      </c>
      <c r="K105" s="1">
        <v>2.0380749295661599E-2</v>
      </c>
      <c r="L105" s="1">
        <v>6.2528569024055802E-3</v>
      </c>
      <c r="M105" s="1">
        <v>1.2622722939784099</v>
      </c>
      <c r="N105" s="8">
        <v>4.12786835495504E-4</v>
      </c>
      <c r="O105" s="7">
        <v>6.6015717605291499E-2</v>
      </c>
      <c r="P105" s="1">
        <v>0.94789040816357095</v>
      </c>
      <c r="R105" s="17">
        <v>1.492890625</v>
      </c>
      <c r="S105" s="1">
        <v>1.241383754277E-2</v>
      </c>
      <c r="T105" s="1">
        <v>3.23670093747391E-3</v>
      </c>
      <c r="U105" s="1">
        <v>1.2619382451210599</v>
      </c>
      <c r="V105" s="8">
        <v>7.8737978141063495E-5</v>
      </c>
      <c r="W105" s="7">
        <v>2.4326615174559401E-2</v>
      </c>
      <c r="X105" s="1">
        <v>0.98076462852723201</v>
      </c>
      <c r="Z105" s="17">
        <v>0.71242187499999998</v>
      </c>
      <c r="AA105" s="1">
        <v>1.2598506610950799E-2</v>
      </c>
      <c r="AB105" s="1">
        <v>3.2848503146543102E-3</v>
      </c>
      <c r="AC105" s="1">
        <v>1.2637335081965499</v>
      </c>
      <c r="AD105" s="8">
        <v>1.87400105363356E-3</v>
      </c>
      <c r="AE105" s="7">
        <v>0.57049815794445802</v>
      </c>
      <c r="AF105" s="1">
        <v>0.57289008092124705</v>
      </c>
    </row>
    <row r="106" spans="2:32" x14ac:dyDescent="0.25">
      <c r="B106" s="17">
        <v>1.2977734375000001</v>
      </c>
      <c r="C106" s="1">
        <v>2.1021681932154399E-2</v>
      </c>
      <c r="D106" s="1">
        <v>5.4810526867826196E-3</v>
      </c>
      <c r="E106" s="1">
        <v>1.2619442695229099</v>
      </c>
      <c r="F106" s="8">
        <v>8.47623799937747E-5</v>
      </c>
      <c r="G106" s="7">
        <v>1.5464616897074601E-2</v>
      </c>
      <c r="H106" s="1">
        <v>0.98777118168896305</v>
      </c>
      <c r="J106" s="17">
        <v>1.2197265625</v>
      </c>
      <c r="K106" s="1">
        <v>2.0302374126196399E-2</v>
      </c>
      <c r="L106" s="1">
        <v>6.2288112349839202E-3</v>
      </c>
      <c r="M106" s="1">
        <v>1.26122606199526</v>
      </c>
      <c r="N106" s="8">
        <v>6.3344514765018001E-4</v>
      </c>
      <c r="O106" s="7">
        <v>0.101695993625952</v>
      </c>
      <c r="P106" s="1">
        <v>0.91980925591919105</v>
      </c>
      <c r="R106" s="17">
        <v>1.5319140625000001</v>
      </c>
      <c r="S106" s="1">
        <v>1.24312100856061E-2</v>
      </c>
      <c r="T106" s="1">
        <v>3.2412305380499001E-3</v>
      </c>
      <c r="U106" s="1">
        <v>1.2616096047693399</v>
      </c>
      <c r="V106" s="8">
        <v>2.4990237357558299E-4</v>
      </c>
      <c r="W106" s="7">
        <v>7.7101079556636004E-2</v>
      </c>
      <c r="X106" s="1">
        <v>0.93909144793396504</v>
      </c>
      <c r="Z106" s="17">
        <v>0.75144531250000002</v>
      </c>
      <c r="AA106" s="1">
        <v>1.2306797860928099E-2</v>
      </c>
      <c r="AB106" s="1">
        <v>3.2087921270539999E-3</v>
      </c>
      <c r="AC106" s="1">
        <v>1.26095565120055</v>
      </c>
      <c r="AD106" s="8">
        <v>9.0385594236885901E-4</v>
      </c>
      <c r="AE106" s="7">
        <v>0.28168105211561101</v>
      </c>
      <c r="AF106" s="1">
        <v>0.78025949128711403</v>
      </c>
    </row>
    <row r="107" spans="2:32" x14ac:dyDescent="0.25">
      <c r="B107" s="17">
        <v>1.3172851562500001</v>
      </c>
      <c r="C107" s="1">
        <v>2.1004980953082401E-2</v>
      </c>
      <c r="D107" s="1">
        <v>5.4766981852489198E-3</v>
      </c>
      <c r="E107" s="1">
        <v>1.2615397862536699</v>
      </c>
      <c r="F107" s="8">
        <v>3.1972088924092602E-4</v>
      </c>
      <c r="G107" s="7">
        <v>5.8378402173424701E-2</v>
      </c>
      <c r="H107" s="1">
        <v>0.95386186486540103</v>
      </c>
      <c r="J107" s="17">
        <v>1.20021484375</v>
      </c>
      <c r="K107" s="1">
        <v>2.0340636905152799E-2</v>
      </c>
      <c r="L107" s="1">
        <v>6.2405503363305997E-3</v>
      </c>
      <c r="M107" s="1">
        <v>1.26173738007085</v>
      </c>
      <c r="N107" s="8">
        <v>1.2212707206793501E-4</v>
      </c>
      <c r="O107" s="7">
        <v>1.9569920197093499E-2</v>
      </c>
      <c r="P107" s="1">
        <v>0.98454181508437799</v>
      </c>
      <c r="R107" s="17">
        <v>1.51240234375</v>
      </c>
      <c r="S107" s="1">
        <v>1.24225918422796E-2</v>
      </c>
      <c r="T107" s="1">
        <v>3.2389834749512901E-3</v>
      </c>
      <c r="U107" s="1">
        <v>1.26176997439717</v>
      </c>
      <c r="V107" s="8">
        <v>8.9532745743303694E-5</v>
      </c>
      <c r="W107" s="7">
        <v>2.76422360397038E-2</v>
      </c>
      <c r="X107" s="1">
        <v>0.97814357395608498</v>
      </c>
      <c r="Z107" s="17">
        <v>0.73193359375</v>
      </c>
      <c r="AA107" s="1">
        <v>1.2450089515187199E-2</v>
      </c>
      <c r="AB107" s="1">
        <v>3.2461530341928802E-3</v>
      </c>
      <c r="AC107" s="1">
        <v>1.2623056369227299</v>
      </c>
      <c r="AD107" s="8">
        <v>4.46129779809956E-4</v>
      </c>
      <c r="AE107" s="7">
        <v>0.13743337886745099</v>
      </c>
      <c r="AF107" s="1">
        <v>0.89167177453531399</v>
      </c>
    </row>
    <row r="108" spans="2:32" x14ac:dyDescent="0.25">
      <c r="B108" s="2">
        <v>1.3075292968750001</v>
      </c>
      <c r="C108" s="1">
        <v>2.1013195889185099E-2</v>
      </c>
      <c r="D108" s="1">
        <v>5.4788400927205903E-3</v>
      </c>
      <c r="E108" s="1">
        <v>1.2617398058145901</v>
      </c>
      <c r="F108" s="1">
        <v>1.1970132832517201E-4</v>
      </c>
      <c r="G108" s="1">
        <v>2.18479324637002E-2</v>
      </c>
      <c r="H108" s="1">
        <v>0.98272421395316401</v>
      </c>
      <c r="J108" s="2">
        <v>1.190458984375</v>
      </c>
      <c r="K108" s="1">
        <v>2.0360456576504499E-2</v>
      </c>
      <c r="L108" s="1">
        <v>6.2466310533355E-3</v>
      </c>
      <c r="M108" s="1">
        <v>1.262001812939</v>
      </c>
      <c r="N108" s="1">
        <v>1.4230579608809401E-4</v>
      </c>
      <c r="O108" s="1">
        <v>2.27812071615958E-2</v>
      </c>
      <c r="P108" s="1">
        <v>0.98200565927337602</v>
      </c>
      <c r="R108" s="2">
        <v>1.502646484375</v>
      </c>
      <c r="S108" s="1">
        <v>1.24182310521291E-2</v>
      </c>
      <c r="T108" s="1">
        <v>3.2378464717063601E-3</v>
      </c>
      <c r="U108" s="1">
        <v>1.26185309588203</v>
      </c>
      <c r="V108" s="1">
        <v>6.4112608844091304E-6</v>
      </c>
      <c r="W108" s="1">
        <v>1.9801003353412199E-3</v>
      </c>
      <c r="X108" s="1">
        <v>0.99843414999278701</v>
      </c>
      <c r="Z108" s="2">
        <v>0.74168945312500001</v>
      </c>
      <c r="AA108" s="1">
        <v>1.23778078341361E-2</v>
      </c>
      <c r="AB108" s="1">
        <v>3.2273067923265699E-3</v>
      </c>
      <c r="AC108" s="1">
        <v>1.2616211996722</v>
      </c>
      <c r="AD108" s="1">
        <v>2.3830747071396099E-4</v>
      </c>
      <c r="AE108" s="1">
        <v>7.3840972070140495E-2</v>
      </c>
      <c r="AF108" s="1">
        <v>0.94166192711072305</v>
      </c>
    </row>
    <row r="109" spans="2:32" x14ac:dyDescent="0.25">
      <c r="B109" s="2">
        <v>1.3026513671875</v>
      </c>
      <c r="C109" s="1">
        <v>2.1017404513964898E-2</v>
      </c>
      <c r="D109" s="1">
        <v>5.4799374213849198E-3</v>
      </c>
      <c r="E109" s="1">
        <v>1.26184147538452</v>
      </c>
      <c r="F109" s="1">
        <v>1.80317583915457E-5</v>
      </c>
      <c r="G109" s="1">
        <v>3.2905044355394501E-3</v>
      </c>
      <c r="H109" s="1">
        <v>0.99739789435951198</v>
      </c>
      <c r="J109" s="2">
        <v>1.1953369140625001</v>
      </c>
      <c r="K109" s="1">
        <v>2.0350488241748101E-2</v>
      </c>
      <c r="L109" s="1">
        <v>6.2435727471916499E-3</v>
      </c>
      <c r="M109" s="1">
        <v>1.2618688500049899</v>
      </c>
      <c r="N109" s="1">
        <v>9.3428620708824201E-6</v>
      </c>
      <c r="O109" s="1">
        <v>1.4963967665924699E-3</v>
      </c>
      <c r="P109" s="1">
        <v>0.99881792545539505</v>
      </c>
      <c r="R109" s="2">
        <v>1.4977685546874999</v>
      </c>
      <c r="S109" s="1">
        <v>1.24160382820304E-2</v>
      </c>
      <c r="T109" s="1">
        <v>3.2372747435030799E-3</v>
      </c>
      <c r="U109" s="1">
        <v>1.26189541365365</v>
      </c>
      <c r="V109" s="1">
        <v>3.5906510735150798E-5</v>
      </c>
      <c r="W109" s="1">
        <v>1.10915858492431E-2</v>
      </c>
      <c r="X109" s="1">
        <v>0.991229028948998</v>
      </c>
      <c r="Z109" s="2">
        <v>0.7368115234375</v>
      </c>
      <c r="AA109" s="1">
        <v>1.24137890594358E-2</v>
      </c>
      <c r="AB109" s="1">
        <v>3.23668829625375E-3</v>
      </c>
      <c r="AC109" s="1">
        <v>1.2619610214519399</v>
      </c>
      <c r="AD109" s="1">
        <v>1.01514309025941E-4</v>
      </c>
      <c r="AE109" s="1">
        <v>3.1363634596336197E-2</v>
      </c>
      <c r="AF109" s="1">
        <v>0.97520204299781899</v>
      </c>
    </row>
    <row r="110" spans="2:32" x14ac:dyDescent="0.25">
      <c r="B110" s="2">
        <v>1.30021240234375</v>
      </c>
      <c r="C110" s="1">
        <v>2.1019534568424699E-2</v>
      </c>
      <c r="D110" s="1">
        <v>5.4804927975321497E-3</v>
      </c>
      <c r="E110" s="1">
        <v>1.26189273099706</v>
      </c>
      <c r="F110" s="1">
        <v>3.3223854149611002E-5</v>
      </c>
      <c r="G110" s="1">
        <v>6.0622019546438697E-3</v>
      </c>
      <c r="H110" s="1">
        <v>0.99520607869644195</v>
      </c>
      <c r="J110" s="2">
        <v>1.19777587890625</v>
      </c>
      <c r="K110" s="1">
        <v>2.0345548079010799E-2</v>
      </c>
      <c r="L110" s="1">
        <v>6.24205709483645E-3</v>
      </c>
      <c r="M110" s="1">
        <v>1.2618029295178801</v>
      </c>
      <c r="N110" s="1">
        <v>5.6577625039411203E-5</v>
      </c>
      <c r="O110" s="1">
        <v>9.0639390476279502E-3</v>
      </c>
      <c r="P110" s="1">
        <v>0.99284006524958601</v>
      </c>
      <c r="R110" s="2">
        <v>1.5002075195312501</v>
      </c>
      <c r="S110" s="1">
        <v>1.2417135670533E-2</v>
      </c>
      <c r="T110" s="1">
        <v>3.23756086923841E-3</v>
      </c>
      <c r="U110" s="1">
        <v>1.26187419099744</v>
      </c>
      <c r="V110" s="1">
        <v>1.4683854520303199E-5</v>
      </c>
      <c r="W110" s="1">
        <v>4.5354682470440701E-3</v>
      </c>
      <c r="X110" s="1">
        <v>0.99641339256928296</v>
      </c>
      <c r="Z110" s="2">
        <v>0.73925048828124995</v>
      </c>
      <c r="AA110" s="1">
        <v>1.23957585595145E-2</v>
      </c>
      <c r="AB110" s="1">
        <v>3.2319871443498901E-3</v>
      </c>
      <c r="AC110" s="1">
        <v>1.26179051587506</v>
      </c>
      <c r="AD110" s="1">
        <v>6.8991267850204694E-5</v>
      </c>
      <c r="AE110" s="1">
        <v>2.1346393029692001E-2</v>
      </c>
      <c r="AF110" s="1">
        <v>0.98312073243432996</v>
      </c>
    </row>
    <row r="111" spans="2:32" x14ac:dyDescent="0.25">
      <c r="B111" s="2">
        <v>1.3014318847656201</v>
      </c>
      <c r="C111" s="1">
        <v>2.1018467373503699E-2</v>
      </c>
      <c r="D111" s="1">
        <v>5.48021454426927E-3</v>
      </c>
      <c r="E111" s="1">
        <v>1.2618670678655199</v>
      </c>
      <c r="F111" s="1">
        <v>7.5607226006635403E-6</v>
      </c>
      <c r="G111" s="1">
        <v>1.3796398917575001E-3</v>
      </c>
      <c r="H111" s="1">
        <v>0.99890898968693298</v>
      </c>
      <c r="J111" s="2">
        <v>1.1965563964843799</v>
      </c>
      <c r="K111" s="1">
        <v>2.0348014518673501E-2</v>
      </c>
      <c r="L111" s="1">
        <v>6.2428138037309896E-3</v>
      </c>
      <c r="M111" s="1">
        <v>1.2618358431860499</v>
      </c>
      <c r="N111" s="1">
        <v>2.3663956861152999E-5</v>
      </c>
      <c r="O111" s="1">
        <v>3.7905914872889998E-3</v>
      </c>
      <c r="P111" s="1">
        <v>0.99700563888822402</v>
      </c>
      <c r="R111" s="2">
        <v>1.50142700195312</v>
      </c>
      <c r="S111" s="1">
        <v>1.24176836223774E-2</v>
      </c>
      <c r="T111" s="1">
        <v>3.2377037385358598E-3</v>
      </c>
      <c r="U111" s="1">
        <v>1.26186362751071</v>
      </c>
      <c r="V111" s="1">
        <v>4.1203677989543104E-6</v>
      </c>
      <c r="W111" s="1">
        <v>1.2726203913942999E-3</v>
      </c>
      <c r="X111" s="1">
        <v>0.99899361996709801</v>
      </c>
      <c r="Z111" s="2">
        <v>0.73803100585937498</v>
      </c>
      <c r="AA111" s="1">
        <v>1.24047638980345E-2</v>
      </c>
      <c r="AB111" s="1">
        <v>3.2343351360591098E-3</v>
      </c>
      <c r="AC111" s="1">
        <v>1.2618756194923699</v>
      </c>
      <c r="AD111" s="1">
        <v>1.6112349455088501E-5</v>
      </c>
      <c r="AE111" s="1">
        <v>4.9816573661320496E-3</v>
      </c>
      <c r="AF111" s="1">
        <v>0.99606055312119801</v>
      </c>
    </row>
    <row r="112" spans="2:32" x14ac:dyDescent="0.25">
      <c r="B112" s="2">
        <v>1.3020416259765599</v>
      </c>
      <c r="C112" s="1">
        <v>2.1017935402034501E-2</v>
      </c>
      <c r="D112" s="1">
        <v>5.4800758415879201E-3</v>
      </c>
      <c r="E112" s="1">
        <v>1.26185426280369</v>
      </c>
      <c r="F112" s="1">
        <v>5.2443392284384796E-6</v>
      </c>
      <c r="G112" s="1">
        <v>9.5698296520634702E-4</v>
      </c>
      <c r="H112" s="1">
        <v>0.99924322392480902</v>
      </c>
      <c r="J112" s="2">
        <v>1.1959466552734399</v>
      </c>
      <c r="K112" s="1">
        <v>2.0349250464762301E-2</v>
      </c>
      <c r="L112" s="1">
        <v>6.24319299459978E-3</v>
      </c>
      <c r="M112" s="1">
        <v>1.2618523349908299</v>
      </c>
      <c r="N112" s="1">
        <v>7.1721520857881399E-6</v>
      </c>
      <c r="O112" s="1">
        <v>1.1487955108855201E-3</v>
      </c>
      <c r="P112" s="1">
        <v>0.99909251197468696</v>
      </c>
      <c r="R112" s="2">
        <v>1.50203674316406</v>
      </c>
      <c r="S112" s="1">
        <v>1.24179574010527E-2</v>
      </c>
      <c r="T112" s="1">
        <v>3.23777512175575E-3</v>
      </c>
      <c r="U112" s="1">
        <v>1.26185835773022</v>
      </c>
      <c r="V112" s="1">
        <v>1.1494126990196901E-6</v>
      </c>
      <c r="W112" s="1">
        <v>3.5500078164674999E-4</v>
      </c>
      <c r="X112" s="1">
        <v>0.99971926758926899</v>
      </c>
      <c r="Z112" s="2">
        <v>0.73864074707031202</v>
      </c>
      <c r="AA112" s="1">
        <v>1.2400258643980901E-2</v>
      </c>
      <c r="AB112" s="1">
        <v>3.2331604662627299E-3</v>
      </c>
      <c r="AC112" s="1">
        <v>1.2618330303421299</v>
      </c>
      <c r="AD112" s="1">
        <v>2.6476800783159501E-5</v>
      </c>
      <c r="AE112" s="1">
        <v>8.1891390976225106E-3</v>
      </c>
      <c r="AF112" s="1">
        <v>0.993524154546368</v>
      </c>
    </row>
    <row r="113" spans="2:32" x14ac:dyDescent="0.25">
      <c r="B113" s="2">
        <v>1.3017367553710899</v>
      </c>
      <c r="C113" s="1">
        <v>2.1018201254004901E-2</v>
      </c>
      <c r="D113" s="1">
        <v>5.4801451580517996E-3</v>
      </c>
      <c r="E113" s="1">
        <v>1.2618606631271601</v>
      </c>
      <c r="F113" s="1">
        <v>1.1559842449937499E-6</v>
      </c>
      <c r="G113" s="1">
        <v>2.1094044257117801E-4</v>
      </c>
      <c r="H113" s="1">
        <v>0.99983318960729495</v>
      </c>
      <c r="J113" s="2">
        <v>1.1956417846679701</v>
      </c>
      <c r="K113" s="1">
        <v>2.03498691217322E-2</v>
      </c>
      <c r="L113" s="1">
        <v>6.2433827998639897E-3</v>
      </c>
      <c r="M113" s="1">
        <v>1.26186058952596</v>
      </c>
      <c r="N113" s="1">
        <v>1.0823830465245299E-6</v>
      </c>
      <c r="O113" s="1">
        <v>1.7336483781646501E-4</v>
      </c>
      <c r="P113" s="1">
        <v>0.99986305086674898</v>
      </c>
      <c r="R113" s="2">
        <v>1.50173187255859</v>
      </c>
      <c r="S113" s="1">
        <v>1.2417820527642299E-2</v>
      </c>
      <c r="T113" s="1">
        <v>3.2377394342985701E-3</v>
      </c>
      <c r="U113" s="1">
        <v>1.2618609916280199</v>
      </c>
      <c r="V113" s="1">
        <v>1.4844851035089601E-6</v>
      </c>
      <c r="W113" s="1">
        <v>4.5849430864734102E-4</v>
      </c>
      <c r="X113" s="1">
        <v>0.99963742555690904</v>
      </c>
      <c r="Z113" s="2">
        <v>0.738335876464844</v>
      </c>
      <c r="AA113" s="1">
        <v>1.2402510683199501E-2</v>
      </c>
      <c r="AB113" s="1">
        <v>3.2337476478997399E-3</v>
      </c>
      <c r="AC113" s="1">
        <v>1.2618543155984301</v>
      </c>
      <c r="AD113" s="1">
        <v>5.1915444823080798E-6</v>
      </c>
      <c r="AE113" s="1">
        <v>1.60542659711863E-3</v>
      </c>
      <c r="AF113" s="1">
        <v>0.99873043916676096</v>
      </c>
    </row>
    <row r="114" spans="2:32" x14ac:dyDescent="0.25">
      <c r="B114" s="2">
        <v>1.3018891906738299</v>
      </c>
      <c r="C114" s="1">
        <v>2.1018068297011701E-2</v>
      </c>
      <c r="D114" s="1">
        <v>5.4801104917350501E-3</v>
      </c>
      <c r="E114" s="1">
        <v>1.26185746242426</v>
      </c>
      <c r="F114" s="1">
        <v>2.0447186535044199E-6</v>
      </c>
      <c r="G114" s="1">
        <v>3.73116318838499E-4</v>
      </c>
      <c r="H114" s="1">
        <v>0.99970494193577197</v>
      </c>
      <c r="J114" s="2">
        <v>1.1957942199706999</v>
      </c>
      <c r="K114" s="1">
        <v>2.03495597362474E-2</v>
      </c>
      <c r="L114" s="1">
        <v>6.2432878797442299E-3</v>
      </c>
      <c r="M114" s="1">
        <v>1.26185646153035</v>
      </c>
      <c r="N114" s="1">
        <v>3.0456125668099102E-6</v>
      </c>
      <c r="O114" s="1">
        <v>4.8782190177248101E-4</v>
      </c>
      <c r="P114" s="1">
        <v>0.99961464628547403</v>
      </c>
      <c r="R114" s="2">
        <v>1.50188430786133</v>
      </c>
      <c r="S114" s="1">
        <v>1.2417888968331899E-2</v>
      </c>
      <c r="T114" s="1">
        <v>3.2377572790660298E-3</v>
      </c>
      <c r="U114" s="1">
        <v>1.2618596744311099</v>
      </c>
      <c r="V114" s="1">
        <v>1.6728819374200999E-7</v>
      </c>
      <c r="W114" s="1">
        <v>5.1667922985958399E-5</v>
      </c>
      <c r="X114" s="1">
        <v>0.999959141326904</v>
      </c>
      <c r="Z114" s="2">
        <v>0.73818344116210899</v>
      </c>
      <c r="AA114" s="1">
        <v>1.24036371823587E-2</v>
      </c>
      <c r="AB114" s="1">
        <v>3.2340413637528798E-3</v>
      </c>
      <c r="AC114" s="1">
        <v>1.2618649652679299</v>
      </c>
      <c r="AD114" s="1">
        <v>5.4581250168439502E-6</v>
      </c>
      <c r="AE114" s="1">
        <v>1.6877103298735101E-3</v>
      </c>
      <c r="AF114" s="1">
        <v>0.99866536979249998</v>
      </c>
    </row>
    <row r="115" spans="2:32" x14ac:dyDescent="0.25">
      <c r="B115" s="2">
        <v>1.3018129730224599</v>
      </c>
      <c r="C115" s="1">
        <v>2.1018134767097001E-2</v>
      </c>
      <c r="D115" s="1">
        <v>5.4801278227003302E-3</v>
      </c>
      <c r="E115" s="1">
        <v>1.2618590626381401</v>
      </c>
      <c r="F115" s="1">
        <v>4.4450477676427598E-7</v>
      </c>
      <c r="G115" s="1">
        <v>8.1112118393115697E-5</v>
      </c>
      <c r="H115" s="1">
        <v>0.99993585703980703</v>
      </c>
      <c r="J115" s="2">
        <v>1.1957180023193399</v>
      </c>
      <c r="K115" s="1">
        <v>2.0349714414737201E-2</v>
      </c>
      <c r="L115" s="1">
        <v>6.2433353354313598E-3</v>
      </c>
      <c r="M115" s="1">
        <v>1.2618585253461101</v>
      </c>
      <c r="N115" s="1">
        <v>9.8179680785293002E-7</v>
      </c>
      <c r="O115" s="1">
        <v>1.5725517773827801E-4</v>
      </c>
      <c r="P115" s="1">
        <v>0.99987577665354999</v>
      </c>
      <c r="R115" s="2">
        <v>1.5019605255127</v>
      </c>
      <c r="S115" s="1">
        <v>1.2417923185688899E-2</v>
      </c>
      <c r="T115" s="1">
        <v>3.23776620067074E-3</v>
      </c>
      <c r="U115" s="1">
        <v>1.26185901601867</v>
      </c>
      <c r="V115" s="1">
        <v>4.9112424238551E-7</v>
      </c>
      <c r="W115" s="1">
        <v>1.5168613542378899E-4</v>
      </c>
      <c r="X115" s="1">
        <v>0.99988004754515802</v>
      </c>
      <c r="Z115" s="2">
        <v>0.73825965881347599</v>
      </c>
      <c r="AA115" s="1">
        <v>1.24030739356422E-2</v>
      </c>
      <c r="AB115" s="1">
        <v>3.2338945065728199E-3</v>
      </c>
      <c r="AC115" s="1">
        <v>1.26185963991936</v>
      </c>
      <c r="AD115" s="1">
        <v>1.32776440509019E-7</v>
      </c>
      <c r="AE115" s="1">
        <v>4.1057752576391799E-5</v>
      </c>
      <c r="AF115" s="1">
        <v>0.999967531783863</v>
      </c>
    </row>
    <row r="116" spans="2:32" x14ac:dyDescent="0.25">
      <c r="B116" s="2">
        <v>1.3017748641967799</v>
      </c>
      <c r="C116" s="1">
        <v>2.1018168008447701E-2</v>
      </c>
      <c r="D116" s="1">
        <v>5.4801364898276802E-3</v>
      </c>
      <c r="E116" s="1">
        <v>1.26185986284825</v>
      </c>
      <c r="F116" s="1">
        <v>3.5570533873929801E-7</v>
      </c>
      <c r="G116" s="1">
        <v>6.49081166864301E-5</v>
      </c>
      <c r="H116" s="1">
        <v>0.999948671063844</v>
      </c>
      <c r="J116" s="2">
        <v>1.1956798934936499</v>
      </c>
      <c r="K116" s="1">
        <v>2.0349791764671402E-2</v>
      </c>
      <c r="L116" s="1">
        <v>6.2433590665544499E-3</v>
      </c>
      <c r="M116" s="1">
        <v>1.26185955739052</v>
      </c>
      <c r="N116" s="1">
        <v>5.0247603189390602E-8</v>
      </c>
      <c r="O116" s="1">
        <v>8.04816808608141E-6</v>
      </c>
      <c r="P116" s="1">
        <v>0.99999364236910304</v>
      </c>
      <c r="R116" s="2">
        <v>1.50192241668701</v>
      </c>
      <c r="S116" s="1">
        <v>1.2417906077259599E-2</v>
      </c>
      <c r="T116" s="1">
        <v>3.2377617399333698E-3</v>
      </c>
      <c r="U116" s="1">
        <v>1.26185934520939</v>
      </c>
      <c r="V116" s="1">
        <v>1.6193352347926301E-7</v>
      </c>
      <c r="W116" s="1">
        <v>5.0014033300237702E-5</v>
      </c>
      <c r="X116" s="1">
        <v>0.99996044921260996</v>
      </c>
      <c r="Z116" s="2">
        <v>0.73829776763916</v>
      </c>
      <c r="AA116" s="1">
        <v>1.2402792280958299E-2</v>
      </c>
      <c r="AB116" s="1">
        <v>3.2338210698151398E-3</v>
      </c>
      <c r="AC116" s="1">
        <v>1.2618569775841899</v>
      </c>
      <c r="AD116" s="1">
        <v>2.5295587264828599E-6</v>
      </c>
      <c r="AE116" s="1">
        <v>7.8221975547566696E-4</v>
      </c>
      <c r="AF116" s="1">
        <v>0.99938142553308995</v>
      </c>
    </row>
    <row r="117" spans="2:32" x14ac:dyDescent="0.25">
      <c r="B117" s="2">
        <v>1.3017939186096199</v>
      </c>
      <c r="C117" s="1">
        <v>2.1018151387246501E-2</v>
      </c>
      <c r="D117" s="1">
        <v>5.4801321561269104E-3</v>
      </c>
      <c r="E117" s="1">
        <v>1.2618594627346</v>
      </c>
      <c r="F117" s="1">
        <v>4.44083176898147E-8</v>
      </c>
      <c r="G117" s="1">
        <v>8.1035121826697607E-6</v>
      </c>
      <c r="H117" s="1">
        <v>0.999993591792814</v>
      </c>
      <c r="J117" s="2">
        <v>1.1956989479064899</v>
      </c>
      <c r="K117" s="1">
        <v>2.0349753088813399E-2</v>
      </c>
      <c r="L117" s="1">
        <v>6.24334720071959E-3</v>
      </c>
      <c r="M117" s="1">
        <v>1.2618590413569299</v>
      </c>
      <c r="N117" s="1">
        <v>4.6578598067448198E-7</v>
      </c>
      <c r="O117" s="1">
        <v>7.4605170223561695E-5</v>
      </c>
      <c r="P117" s="1">
        <v>0.99994106582643705</v>
      </c>
      <c r="R117" s="2">
        <v>1.50190336227417</v>
      </c>
      <c r="S117" s="1">
        <v>1.2417897522857799E-2</v>
      </c>
      <c r="T117" s="1">
        <v>3.2377595095158798E-3</v>
      </c>
      <c r="U117" s="1">
        <v>1.2618595098163801</v>
      </c>
      <c r="V117" s="1">
        <v>2.6734603419953398E-9</v>
      </c>
      <c r="W117" s="1">
        <v>8.2571306921899398E-7</v>
      </c>
      <c r="X117" s="1">
        <v>0.99999934703122495</v>
      </c>
      <c r="Z117" s="2">
        <v>0.738278713226318</v>
      </c>
      <c r="AA117" s="1">
        <v>1.24029330897265E-2</v>
      </c>
      <c r="AB117" s="1">
        <v>3.23385778335119E-3</v>
      </c>
      <c r="AC117" s="1">
        <v>1.2618583087011901</v>
      </c>
      <c r="AD117" s="1">
        <v>1.1984417227495199E-6</v>
      </c>
      <c r="AE117" s="1">
        <v>3.7059196879944402E-4</v>
      </c>
      <c r="AF117" s="1">
        <v>0.99970693817598699</v>
      </c>
    </row>
    <row r="118" spans="2:32" x14ac:dyDescent="0.25">
      <c r="B118" s="10"/>
      <c r="C118" s="15"/>
      <c r="D118" s="15"/>
      <c r="E118" s="15"/>
      <c r="F118" s="15"/>
      <c r="G118" s="15"/>
      <c r="H118" s="15"/>
      <c r="J118" s="10"/>
      <c r="K118" s="15"/>
      <c r="L118" s="15"/>
      <c r="M118" s="15"/>
      <c r="N118" s="15"/>
      <c r="O118" s="15"/>
      <c r="P118" s="15"/>
      <c r="R118" s="10"/>
      <c r="S118" s="15"/>
      <c r="T118" s="15"/>
      <c r="U118" s="15"/>
      <c r="V118" s="15"/>
      <c r="W118" s="15"/>
      <c r="X118" s="15"/>
      <c r="Z118" s="10"/>
      <c r="AA118" s="15"/>
      <c r="AB118" s="15"/>
      <c r="AC118" s="15"/>
      <c r="AD118" s="15"/>
      <c r="AE118" s="15"/>
      <c r="AF118" s="15"/>
    </row>
    <row r="119" spans="2:32" x14ac:dyDescent="0.25">
      <c r="B119" s="10"/>
      <c r="C119" s="15"/>
      <c r="D119" s="15"/>
      <c r="E119" s="15"/>
      <c r="F119" s="15"/>
      <c r="G119" s="15"/>
      <c r="H119" s="15"/>
      <c r="J119" s="10"/>
      <c r="K119" s="15"/>
      <c r="L119" s="15"/>
      <c r="M119" s="15"/>
      <c r="N119" s="15"/>
      <c r="O119" s="15"/>
      <c r="P119" s="15"/>
      <c r="R119" s="10"/>
      <c r="S119" s="15"/>
      <c r="T119" s="15"/>
      <c r="U119" s="15"/>
      <c r="V119" s="15"/>
      <c r="W119" s="15"/>
      <c r="X119" s="15"/>
      <c r="Z119" s="10"/>
      <c r="AA119" s="15"/>
      <c r="AB119" s="15"/>
      <c r="AC119" s="15"/>
      <c r="AD119" s="15"/>
      <c r="AE119" s="15"/>
      <c r="AF119" s="15"/>
    </row>
    <row r="120" spans="2:32" ht="21" customHeight="1" thickBot="1" x14ac:dyDescent="0.35">
      <c r="B120" s="14" t="str">
        <f>zdroje!$C20</f>
        <v>FRAC43e</v>
      </c>
      <c r="C120">
        <v>20</v>
      </c>
      <c r="J120" s="14" t="str">
        <f>zdroje!$C21</f>
        <v>FRAC53a</v>
      </c>
      <c r="K120">
        <v>21</v>
      </c>
      <c r="R120" s="14" t="str">
        <f>zdroje!$C22</f>
        <v>FRAC53b</v>
      </c>
      <c r="S120">
        <v>22</v>
      </c>
      <c r="Z120" s="14" t="str">
        <f>zdroje!$C23</f>
        <v>FRAC53c</v>
      </c>
      <c r="AA120">
        <v>23</v>
      </c>
    </row>
    <row r="121" spans="2:32" ht="29.25" customHeight="1" x14ac:dyDescent="0.25">
      <c r="B121" t="s">
        <v>28</v>
      </c>
      <c r="C121">
        <f>zdroje!$G20</f>
        <v>1.2618595071429199</v>
      </c>
      <c r="E121" s="12"/>
      <c r="F121" s="12"/>
      <c r="G121" s="12"/>
      <c r="J121" t="s">
        <v>28</v>
      </c>
      <c r="K121">
        <f>zdroje!$G21</f>
        <v>1.46497352071793</v>
      </c>
      <c r="M121" s="12"/>
      <c r="N121" s="13"/>
      <c r="O121" s="12"/>
      <c r="R121" t="s">
        <v>28</v>
      </c>
      <c r="S121">
        <f>zdroje!$G22</f>
        <v>1.46497352071793</v>
      </c>
      <c r="U121" s="13"/>
      <c r="V121" s="12"/>
      <c r="W121" s="2"/>
      <c r="Z121" t="s">
        <v>28</v>
      </c>
      <c r="AA121">
        <f>zdroje!$G23</f>
        <v>1.46497352071793</v>
      </c>
      <c r="AC121" s="12"/>
      <c r="AD121" s="12"/>
      <c r="AE121" s="2"/>
    </row>
    <row r="122" spans="2:32" ht="29.25" customHeight="1" x14ac:dyDescent="0.25">
      <c r="B122" t="s">
        <v>8</v>
      </c>
      <c r="C122">
        <f>zdroje!$D20</f>
        <v>7</v>
      </c>
      <c r="E122" s="24"/>
      <c r="F122" s="13"/>
      <c r="G122" s="24"/>
      <c r="J122" t="s">
        <v>8</v>
      </c>
      <c r="K122">
        <f>zdroje!$D21</f>
        <v>7</v>
      </c>
      <c r="M122" s="2"/>
      <c r="N122" s="12"/>
      <c r="O122" s="13"/>
      <c r="R122" t="s">
        <v>8</v>
      </c>
      <c r="S122">
        <f>zdroje!$D22</f>
        <v>7</v>
      </c>
      <c r="U122" s="12"/>
      <c r="V122" s="12"/>
      <c r="W122" s="12"/>
      <c r="Z122" t="s">
        <v>8</v>
      </c>
      <c r="AA122">
        <f>zdroje!$D23</f>
        <v>7</v>
      </c>
      <c r="AC122" s="12"/>
      <c r="AD122" s="12"/>
      <c r="AE122" s="24"/>
    </row>
    <row r="123" spans="2:32" ht="29.25" customHeight="1" x14ac:dyDescent="0.25">
      <c r="B123" t="s">
        <v>10</v>
      </c>
      <c r="C123" s="25">
        <f>zdroje!$I20</f>
        <v>0.71324121475219704</v>
      </c>
      <c r="E123" s="13"/>
      <c r="F123" s="24"/>
      <c r="G123" s="12"/>
      <c r="J123" t="s">
        <v>10</v>
      </c>
      <c r="K123" s="25">
        <f>zdroje!$I21</f>
        <v>0.87101175308227496</v>
      </c>
      <c r="M123" s="12"/>
      <c r="N123" s="13"/>
      <c r="O123" s="12"/>
      <c r="R123" t="s">
        <v>10</v>
      </c>
      <c r="S123" s="25">
        <f>zdroje!$I22</f>
        <v>0.82993043899536101</v>
      </c>
      <c r="U123" s="2"/>
      <c r="V123" s="12"/>
      <c r="W123" s="13"/>
      <c r="Z123" t="s">
        <v>10</v>
      </c>
      <c r="AA123" s="25">
        <f>zdroje!$I23</f>
        <v>0.94120820999145505</v>
      </c>
      <c r="AC123" s="2"/>
      <c r="AD123" s="24"/>
      <c r="AE123" s="12"/>
    </row>
    <row r="126" spans="2:32" x14ac:dyDescent="0.25">
      <c r="C126" s="10"/>
      <c r="D126" s="11"/>
      <c r="K126" s="10"/>
      <c r="L126" s="11"/>
      <c r="S126" s="10"/>
      <c r="T126" s="11"/>
      <c r="AA126" s="10"/>
      <c r="AB126" s="11"/>
    </row>
    <row r="127" spans="2:32" ht="15.75" thickBot="1" x14ac:dyDescent="0.3">
      <c r="B127" s="5" t="s">
        <v>0</v>
      </c>
      <c r="C127" s="5" t="s">
        <v>4</v>
      </c>
      <c r="D127" s="5" t="s">
        <v>3</v>
      </c>
      <c r="E127" s="5" t="s">
        <v>1</v>
      </c>
      <c r="F127" s="5" t="s">
        <v>2</v>
      </c>
      <c r="G127" s="6" t="s">
        <v>5</v>
      </c>
      <c r="H127" s="5" t="s">
        <v>6</v>
      </c>
      <c r="J127" s="5" t="s">
        <v>0</v>
      </c>
      <c r="K127" s="5" t="s">
        <v>4</v>
      </c>
      <c r="L127" s="5" t="s">
        <v>3</v>
      </c>
      <c r="M127" s="5" t="s">
        <v>1</v>
      </c>
      <c r="N127" s="5" t="s">
        <v>2</v>
      </c>
      <c r="O127" s="6" t="s">
        <v>5</v>
      </c>
      <c r="P127" s="5" t="s">
        <v>6</v>
      </c>
      <c r="R127" s="5" t="s">
        <v>0</v>
      </c>
      <c r="S127" s="5" t="s">
        <v>4</v>
      </c>
      <c r="T127" s="5" t="s">
        <v>3</v>
      </c>
      <c r="U127" s="5" t="s">
        <v>1</v>
      </c>
      <c r="V127" s="5" t="s">
        <v>2</v>
      </c>
      <c r="W127" s="6" t="s">
        <v>5</v>
      </c>
      <c r="X127" s="5" t="s">
        <v>6</v>
      </c>
      <c r="Z127" s="5" t="s">
        <v>0</v>
      </c>
      <c r="AA127" s="5" t="s">
        <v>4</v>
      </c>
      <c r="AB127" s="5" t="s">
        <v>3</v>
      </c>
      <c r="AC127" s="5" t="s">
        <v>1</v>
      </c>
      <c r="AD127" s="5" t="s">
        <v>2</v>
      </c>
      <c r="AE127" s="6" t="s">
        <v>5</v>
      </c>
      <c r="AF127" s="5" t="s">
        <v>6</v>
      </c>
    </row>
    <row r="128" spans="2:32" x14ac:dyDescent="0.25">
      <c r="B128" s="3">
        <v>0</v>
      </c>
      <c r="C128" s="4">
        <v>7.7669208712189504E-3</v>
      </c>
      <c r="D128" s="4">
        <v>2.0250949779668601E-3</v>
      </c>
      <c r="E128" s="4">
        <v>1.23306839593488</v>
      </c>
      <c r="F128" s="4">
        <v>2.8791111208031898E-2</v>
      </c>
      <c r="G128" s="4">
        <v>14.2171658718632</v>
      </c>
      <c r="H128" s="4">
        <v>2.46469511466785E-14</v>
      </c>
      <c r="J128" s="3">
        <v>0</v>
      </c>
      <c r="K128" s="4">
        <v>1.0344389621952299E-2</v>
      </c>
      <c r="L128" s="4">
        <v>3.1736805703490899E-3</v>
      </c>
      <c r="M128" s="4">
        <v>1.44713447377565</v>
      </c>
      <c r="N128" s="4">
        <v>1.7839046942282E-2</v>
      </c>
      <c r="O128" s="4">
        <v>5.6209333443786997</v>
      </c>
      <c r="P128" s="4">
        <v>7.5470953448952801E-6</v>
      </c>
      <c r="R128" s="3">
        <v>0</v>
      </c>
      <c r="S128" s="4">
        <v>1.1530286415685501E-2</v>
      </c>
      <c r="T128" s="4">
        <v>3.9285487875146304E-3</v>
      </c>
      <c r="U128" s="4">
        <v>1.4468795298561701</v>
      </c>
      <c r="V128" s="4">
        <v>1.8093990861761399E-2</v>
      </c>
      <c r="W128" s="4">
        <v>4.6057696723192603</v>
      </c>
      <c r="X128" s="4">
        <v>1.2434128536264999E-4</v>
      </c>
      <c r="Z128" s="3">
        <v>0</v>
      </c>
      <c r="AA128" s="4">
        <v>7.9517874057975692E-3</v>
      </c>
      <c r="AB128" s="4">
        <v>2.7092982468434898E-3</v>
      </c>
      <c r="AC128" s="4">
        <v>1.45082615248937</v>
      </c>
      <c r="AD128" s="4">
        <v>1.4147368228561601E-2</v>
      </c>
      <c r="AE128" s="4">
        <v>5.2217832588361901</v>
      </c>
      <c r="AF128" s="4">
        <v>2.6954578920435099E-5</v>
      </c>
    </row>
    <row r="129" spans="2:32" x14ac:dyDescent="0.25">
      <c r="B129" s="2">
        <v>5.0049999999999999</v>
      </c>
      <c r="C129" s="1">
        <v>7.7741501934199004E-3</v>
      </c>
      <c r="D129" s="1">
        <v>2.0269799030647202E-3</v>
      </c>
      <c r="E129" s="1">
        <v>1.23309555832117</v>
      </c>
      <c r="F129" s="1">
        <v>2.8763948821743299E-2</v>
      </c>
      <c r="G129" s="1">
        <v>14.1905446513077</v>
      </c>
      <c r="H129" s="1">
        <v>2.5979218776228701E-14</v>
      </c>
      <c r="J129" s="2">
        <v>5.0049999999999999</v>
      </c>
      <c r="K129" s="1">
        <v>1.03463292095389E-2</v>
      </c>
      <c r="L129" s="1">
        <v>3.1742756399146402E-3</v>
      </c>
      <c r="M129" s="1">
        <v>1.4471512298831</v>
      </c>
      <c r="N129" s="1">
        <v>1.78222908348309E-2</v>
      </c>
      <c r="O129" s="1">
        <v>5.6146008905862299</v>
      </c>
      <c r="P129" s="1">
        <v>7.6700775339943999E-6</v>
      </c>
      <c r="R129" s="2">
        <v>5.0049999999999999</v>
      </c>
      <c r="S129" s="1">
        <v>1.15322505629977E-2</v>
      </c>
      <c r="T129" s="1">
        <v>3.9292180032013497E-3</v>
      </c>
      <c r="U129" s="1">
        <v>1.4468884503766499</v>
      </c>
      <c r="V129" s="1">
        <v>1.8085070341274299E-2</v>
      </c>
      <c r="W129" s="1">
        <v>4.6027149235647897</v>
      </c>
      <c r="X129" s="1">
        <v>1.25291839053521E-4</v>
      </c>
      <c r="Z129" s="2">
        <v>5.0049999999999999</v>
      </c>
      <c r="AA129" s="1">
        <v>7.9476940414463203E-3</v>
      </c>
      <c r="AB129" s="1">
        <v>2.7079035736342402E-3</v>
      </c>
      <c r="AC129" s="1">
        <v>1.45083765088898</v>
      </c>
      <c r="AD129" s="1">
        <v>1.41358698289458E-2</v>
      </c>
      <c r="AE129" s="1">
        <v>5.2202264388514497</v>
      </c>
      <c r="AF129" s="1">
        <v>2.7058245501754299E-5</v>
      </c>
    </row>
    <row r="130" spans="2:32" x14ac:dyDescent="0.25">
      <c r="B130" s="2">
        <v>2.5074999999999998</v>
      </c>
      <c r="C130" s="1">
        <v>7.8683137941629108E-3</v>
      </c>
      <c r="D130" s="1">
        <v>2.05153149025528E-3</v>
      </c>
      <c r="E130" s="1">
        <v>1.2337423869298501</v>
      </c>
      <c r="F130" s="1">
        <v>2.8117120213067399E-2</v>
      </c>
      <c r="G130" s="1">
        <v>13.7054295030922</v>
      </c>
      <c r="H130" s="1">
        <v>6.0840221749458604E-14</v>
      </c>
      <c r="J130" s="2">
        <v>2.5074999999999998</v>
      </c>
      <c r="K130" s="1">
        <v>1.0399027721274001E-2</v>
      </c>
      <c r="L130" s="1">
        <v>3.19044365454792E-3</v>
      </c>
      <c r="M130" s="1">
        <v>1.4476402226637499</v>
      </c>
      <c r="N130" s="1">
        <v>1.73332980541736E-2</v>
      </c>
      <c r="O130" s="1">
        <v>5.4328801668273696</v>
      </c>
      <c r="P130" s="1">
        <v>1.2212036057057701E-5</v>
      </c>
      <c r="R130" s="2">
        <v>2.5074999999999998</v>
      </c>
      <c r="S130" s="1">
        <v>1.15839185757189E-2</v>
      </c>
      <c r="T130" s="1">
        <v>3.9468221026496301E-3</v>
      </c>
      <c r="U130" s="1">
        <v>1.4472456207697599</v>
      </c>
      <c r="V130" s="1">
        <v>1.7727899948162699E-2</v>
      </c>
      <c r="W130" s="1">
        <v>4.49168963968794</v>
      </c>
      <c r="X130" s="1">
        <v>1.65260774505072E-4</v>
      </c>
      <c r="Z130" s="2">
        <v>2.5074999999999998</v>
      </c>
      <c r="AA130" s="1">
        <v>7.8575159855541199E-3</v>
      </c>
      <c r="AB130" s="1">
        <v>2.6771785006079701E-3</v>
      </c>
      <c r="AC130" s="1">
        <v>1.4512522126023899</v>
      </c>
      <c r="AD130" s="1">
        <v>1.37213081155336E-2</v>
      </c>
      <c r="AE130" s="1">
        <v>5.12528698120712</v>
      </c>
      <c r="AF130" s="1">
        <v>3.4205333772518998E-5</v>
      </c>
    </row>
    <row r="131" spans="2:32" x14ac:dyDescent="0.25">
      <c r="B131" s="2">
        <v>1.25875</v>
      </c>
      <c r="C131" s="1">
        <v>8.7520977781806002E-3</v>
      </c>
      <c r="D131" s="1">
        <v>2.2819634126756399E-3</v>
      </c>
      <c r="E131" s="1">
        <v>1.2406577080741601</v>
      </c>
      <c r="F131" s="1">
        <v>2.1201799068757E-2</v>
      </c>
      <c r="G131" s="1">
        <v>9.2910337435680006</v>
      </c>
      <c r="H131" s="1">
        <v>4.7558668114788795E-10</v>
      </c>
      <c r="J131" s="2">
        <v>1.25875</v>
      </c>
      <c r="K131" s="1">
        <v>1.1094138353815199E-2</v>
      </c>
      <c r="L131" s="1">
        <v>3.4037050638105202E-3</v>
      </c>
      <c r="M131" s="1">
        <v>1.4537428144858699</v>
      </c>
      <c r="N131" s="1">
        <v>1.1230706232057099E-2</v>
      </c>
      <c r="O131" s="1">
        <v>3.2995532872299198</v>
      </c>
      <c r="P131" s="1">
        <v>2.90842961274751E-3</v>
      </c>
      <c r="R131" s="2">
        <v>1.25875</v>
      </c>
      <c r="S131" s="1">
        <v>1.2164416757509899E-2</v>
      </c>
      <c r="T131" s="1">
        <v>4.1446069057337201E-3</v>
      </c>
      <c r="U131" s="1">
        <v>1.45255417119623</v>
      </c>
      <c r="V131" s="1">
        <v>1.24193495217002E-2</v>
      </c>
      <c r="W131" s="1">
        <v>2.9965084274986502</v>
      </c>
      <c r="X131" s="1">
        <v>6.4429188899128896E-3</v>
      </c>
      <c r="Z131" s="2">
        <v>1.25875</v>
      </c>
      <c r="AA131" s="1">
        <v>7.4148064737767196E-3</v>
      </c>
      <c r="AB131" s="1">
        <v>2.52634045088283E-3</v>
      </c>
      <c r="AC131" s="1">
        <v>1.4570072966688701</v>
      </c>
      <c r="AD131" s="1">
        <v>7.96622404905745E-3</v>
      </c>
      <c r="AE131" s="1">
        <v>3.1532662378396599</v>
      </c>
      <c r="AF131" s="1">
        <v>4.4477750074130001E-3</v>
      </c>
    </row>
    <row r="132" spans="2:32" x14ac:dyDescent="0.25">
      <c r="B132" s="2">
        <v>0.63437500000000002</v>
      </c>
      <c r="C132" s="1">
        <v>1.18688401425566E-2</v>
      </c>
      <c r="D132" s="1">
        <v>3.0946019620270299E-3</v>
      </c>
      <c r="E132" s="1">
        <v>1.2685466248336701</v>
      </c>
      <c r="F132" s="1">
        <v>6.6871176907563603E-3</v>
      </c>
      <c r="G132" s="1">
        <v>2.16089751535482</v>
      </c>
      <c r="H132" s="1">
        <v>3.9407799983318198E-2</v>
      </c>
      <c r="J132" s="2">
        <v>0.63437500000000002</v>
      </c>
      <c r="K132" s="1">
        <v>1.4243054387312999E-2</v>
      </c>
      <c r="L132" s="1">
        <v>4.3697991494359104E-3</v>
      </c>
      <c r="M132" s="1">
        <v>1.4816328077779199</v>
      </c>
      <c r="N132" s="1">
        <v>1.66592870599966E-2</v>
      </c>
      <c r="O132" s="1">
        <v>3.81236905640095</v>
      </c>
      <c r="P132" s="1">
        <v>8.0090157819445696E-4</v>
      </c>
      <c r="R132" s="2">
        <v>0.63437500000000002</v>
      </c>
      <c r="S132" s="1">
        <v>1.4633564553592699E-2</v>
      </c>
      <c r="T132" s="1">
        <v>4.98588414992254E-3</v>
      </c>
      <c r="U132" s="1">
        <v>1.47888998747631</v>
      </c>
      <c r="V132" s="1">
        <v>1.39164667583853E-2</v>
      </c>
      <c r="W132" s="1">
        <v>2.7911733084695798</v>
      </c>
      <c r="X132" s="1">
        <v>1.0378280373488201E-2</v>
      </c>
      <c r="Z132" s="2">
        <v>0.63437500000000002</v>
      </c>
      <c r="AA132" s="1">
        <v>8.2263033969212796E-3</v>
      </c>
      <c r="AB132" s="1">
        <v>2.8028301354022398E-3</v>
      </c>
      <c r="AC132" s="1">
        <v>1.4844388685093299</v>
      </c>
      <c r="AD132" s="1">
        <v>1.94653477914002E-2</v>
      </c>
      <c r="AE132" s="1">
        <v>6.9448902898308003</v>
      </c>
      <c r="AF132" s="1">
        <v>4.4383202446596199E-7</v>
      </c>
    </row>
    <row r="133" spans="2:32" x14ac:dyDescent="0.25">
      <c r="B133" s="2">
        <v>0.94656249999999997</v>
      </c>
      <c r="C133" s="1">
        <v>9.7955291732296397E-3</v>
      </c>
      <c r="D133" s="1">
        <v>2.5540207328160901E-3</v>
      </c>
      <c r="E133" s="1">
        <v>1.2489697599698399</v>
      </c>
      <c r="F133" s="8">
        <v>1.2889747173071999E-2</v>
      </c>
      <c r="G133" s="1">
        <v>5.0468451596552404</v>
      </c>
      <c r="H133" s="1">
        <v>2.4399288434784301E-5</v>
      </c>
      <c r="J133" s="2">
        <v>0.94656249999999997</v>
      </c>
      <c r="K133" s="1">
        <v>1.2059592534777799E-2</v>
      </c>
      <c r="L133" s="1">
        <v>3.6999084443542002E-3</v>
      </c>
      <c r="M133" s="1">
        <v>1.4617120569526301</v>
      </c>
      <c r="N133" s="8">
        <v>3.2614637652943501E-3</v>
      </c>
      <c r="O133" s="1">
        <v>0.88149850579981703</v>
      </c>
      <c r="P133" s="1">
        <v>0.38644482731978103</v>
      </c>
      <c r="R133" s="2">
        <v>0.94656249999999997</v>
      </c>
      <c r="S133" s="1">
        <v>1.2920035497697199E-2</v>
      </c>
      <c r="T133" s="1">
        <v>4.4020580200051004E-3</v>
      </c>
      <c r="U133" s="1">
        <v>1.45991664692358</v>
      </c>
      <c r="V133" s="8">
        <v>5.0568737943474896E-3</v>
      </c>
      <c r="W133" s="1">
        <v>1.1487521907631799</v>
      </c>
      <c r="X133" s="1">
        <v>0.26246521784541499</v>
      </c>
      <c r="Z133" s="2">
        <v>0.94656249999999997</v>
      </c>
      <c r="AA133" s="1">
        <v>7.4125103291384402E-3</v>
      </c>
      <c r="AB133" s="1">
        <v>2.5255581185183499E-3</v>
      </c>
      <c r="AC133" s="1">
        <v>1.4647691253806701</v>
      </c>
      <c r="AD133" s="8">
        <v>2.0439533725591399E-4</v>
      </c>
      <c r="AE133" s="1">
        <v>8.0930759722854795E-2</v>
      </c>
      <c r="AF133" s="1">
        <v>0.936197141566393</v>
      </c>
    </row>
    <row r="134" spans="2:32" x14ac:dyDescent="0.25">
      <c r="B134" s="17">
        <v>0.79046875000000005</v>
      </c>
      <c r="C134" s="1">
        <v>1.0673069294873499E-2</v>
      </c>
      <c r="D134" s="1">
        <v>2.7828246723400202E-3</v>
      </c>
      <c r="E134" s="1">
        <v>1.2566301951937799</v>
      </c>
      <c r="F134" s="8">
        <v>5.2293119491366698E-3</v>
      </c>
      <c r="G134" s="7">
        <v>1.87913812936675</v>
      </c>
      <c r="H134" s="1">
        <v>7.0671697515255899E-2</v>
      </c>
      <c r="J134" s="17">
        <v>0.79046875000000005</v>
      </c>
      <c r="K134" s="1">
        <v>1.2948639162196501E-2</v>
      </c>
      <c r="L134" s="1">
        <v>3.9726698261940002E-3</v>
      </c>
      <c r="M134" s="1">
        <v>1.4693608460229299</v>
      </c>
      <c r="N134" s="8">
        <v>4.3873253050057404E-3</v>
      </c>
      <c r="O134" s="7">
        <v>1.10437703029778</v>
      </c>
      <c r="P134" s="1">
        <v>0.27994601433135602</v>
      </c>
      <c r="R134" s="17">
        <v>0.79046875000000005</v>
      </c>
      <c r="S134" s="1">
        <v>1.36133094274558E-2</v>
      </c>
      <c r="T134" s="1">
        <v>4.6382672829825998E-3</v>
      </c>
      <c r="U134" s="1">
        <v>1.46713897783159</v>
      </c>
      <c r="V134" s="8">
        <v>2.1654571136642299E-3</v>
      </c>
      <c r="W134" s="7">
        <v>0.46686768604498102</v>
      </c>
      <c r="X134" s="1">
        <v>0.64498691034170996</v>
      </c>
      <c r="Z134" s="17">
        <v>0.79046875000000005</v>
      </c>
      <c r="AA134" s="1">
        <v>7.6516492115162897E-3</v>
      </c>
      <c r="AB134" s="1">
        <v>2.6070364732221E-3</v>
      </c>
      <c r="AC134" s="1">
        <v>1.4722945519923001</v>
      </c>
      <c r="AD134" s="8">
        <v>7.3210312743754499E-3</v>
      </c>
      <c r="AE134" s="7">
        <v>2.8081813774270699</v>
      </c>
      <c r="AF134" s="1">
        <v>9.9805710818305898E-3</v>
      </c>
    </row>
    <row r="135" spans="2:32" x14ac:dyDescent="0.25">
      <c r="B135" s="17">
        <v>0.71242187499999998</v>
      </c>
      <c r="C135" s="1">
        <v>1.1228426125903799E-2</v>
      </c>
      <c r="D135" s="1">
        <v>2.92762469646108E-3</v>
      </c>
      <c r="E135" s="1">
        <v>1.261922339609</v>
      </c>
      <c r="F135" s="8">
        <v>6.2832466082962695E-5</v>
      </c>
      <c r="G135" s="7">
        <v>2.1461926509540201E-2</v>
      </c>
      <c r="H135" s="1">
        <v>0.98302939094808495</v>
      </c>
      <c r="J135" s="17">
        <v>0.86851562500000001</v>
      </c>
      <c r="K135" s="1">
        <v>1.24597125981695E-2</v>
      </c>
      <c r="L135" s="1">
        <v>3.8226661243528602E-3</v>
      </c>
      <c r="M135" s="1">
        <v>1.46509468553586</v>
      </c>
      <c r="N135" s="8">
        <v>1.2116481792801E-4</v>
      </c>
      <c r="O135" s="7">
        <v>3.1696416581116403E-2</v>
      </c>
      <c r="P135" s="1">
        <v>0.97496585195895902</v>
      </c>
      <c r="R135" s="17">
        <v>0.86851562500000001</v>
      </c>
      <c r="S135" s="1">
        <v>1.3231602042295201E-2</v>
      </c>
      <c r="T135" s="1">
        <v>4.5082136111919101E-3</v>
      </c>
      <c r="U135" s="1">
        <v>1.4630975411670899</v>
      </c>
      <c r="V135" s="8">
        <v>1.87597955084007E-3</v>
      </c>
      <c r="W135" s="7">
        <v>0.41612481409107099</v>
      </c>
      <c r="X135" s="1">
        <v>0.68117603216253697</v>
      </c>
      <c r="Z135" s="17">
        <v>0.86851562500000001</v>
      </c>
      <c r="AA135" s="1">
        <v>7.4994833525748299E-3</v>
      </c>
      <c r="AB135" s="1">
        <v>2.5551911868957901E-3</v>
      </c>
      <c r="AC135" s="1">
        <v>1.46809123029413</v>
      </c>
      <c r="AD135" s="8">
        <v>3.11770957619939E-3</v>
      </c>
      <c r="AE135" s="7">
        <v>1.22014727985462</v>
      </c>
      <c r="AF135" s="1">
        <v>0.234772449420067</v>
      </c>
    </row>
    <row r="136" spans="2:32" x14ac:dyDescent="0.25">
      <c r="B136" s="17">
        <v>0.75144531250000002</v>
      </c>
      <c r="C136" s="1">
        <v>1.09403630540268E-2</v>
      </c>
      <c r="D136" s="1">
        <v>2.8525170585865299E-3</v>
      </c>
      <c r="E136" s="1">
        <v>1.2591291935319699</v>
      </c>
      <c r="F136" s="8">
        <v>2.7303136109488898E-3</v>
      </c>
      <c r="G136" s="7">
        <v>0.95715943318558305</v>
      </c>
      <c r="H136" s="1">
        <v>0.34667883847167102</v>
      </c>
      <c r="J136" s="17">
        <v>0.90753906250000005</v>
      </c>
      <c r="K136" s="1">
        <v>1.22493918750184E-2</v>
      </c>
      <c r="L136" s="1">
        <v>3.75813928255739E-3</v>
      </c>
      <c r="M136" s="1">
        <v>1.4633062549959299</v>
      </c>
      <c r="N136" s="8">
        <v>1.66726572200049E-3</v>
      </c>
      <c r="O136" s="7">
        <v>0.443641280071431</v>
      </c>
      <c r="P136" s="1">
        <v>0.66111790602579301</v>
      </c>
      <c r="R136" s="17">
        <v>0.82949218749999998</v>
      </c>
      <c r="S136" s="1">
        <v>1.3412949879939001E-2</v>
      </c>
      <c r="T136" s="1">
        <v>4.5700016537443301E-3</v>
      </c>
      <c r="U136" s="1">
        <v>1.46499652355278</v>
      </c>
      <c r="V136" s="8">
        <v>2.3002834854679601E-5</v>
      </c>
      <c r="W136" s="7">
        <v>5.03344125397257E-3</v>
      </c>
      <c r="X136" s="1">
        <v>0.99602731579293802</v>
      </c>
      <c r="Z136" s="17">
        <v>0.90753906250000005</v>
      </c>
      <c r="AA136" s="1">
        <v>7.4489821940963603E-3</v>
      </c>
      <c r="AB136" s="1">
        <v>2.5379846529246298E-3</v>
      </c>
      <c r="AC136" s="1">
        <v>1.4663334069166001</v>
      </c>
      <c r="AD136" s="8">
        <v>1.35988619867478E-3</v>
      </c>
      <c r="AE136" s="7">
        <v>0.53581340498167196</v>
      </c>
      <c r="AF136" s="1">
        <v>0.59723155368678704</v>
      </c>
    </row>
    <row r="137" spans="2:32" x14ac:dyDescent="0.25">
      <c r="B137" s="17">
        <v>0.73193359375</v>
      </c>
      <c r="C137" s="1">
        <v>1.10817598147977E-2</v>
      </c>
      <c r="D137" s="1">
        <v>2.88938390387642E-3</v>
      </c>
      <c r="E137" s="1">
        <v>1.2604867607557799</v>
      </c>
      <c r="F137" s="8">
        <v>1.3727463871344701E-3</v>
      </c>
      <c r="G137" s="7">
        <v>0.47510003267228901</v>
      </c>
      <c r="H137" s="1">
        <v>0.63840086299997101</v>
      </c>
      <c r="J137" s="17">
        <v>0.88802734375000003</v>
      </c>
      <c r="K137" s="1">
        <v>1.2351881824111E-2</v>
      </c>
      <c r="L137" s="1">
        <v>3.7895834152687998E-3</v>
      </c>
      <c r="M137" s="1">
        <v>1.4641746619551099</v>
      </c>
      <c r="N137" s="8">
        <v>7.98858762813604E-4</v>
      </c>
      <c r="O137" s="7">
        <v>0.21080384709170999</v>
      </c>
      <c r="P137" s="1">
        <v>0.83474916880170902</v>
      </c>
      <c r="R137" s="17">
        <v>0.84900390625</v>
      </c>
      <c r="S137" s="1">
        <v>1.3319992529159899E-2</v>
      </c>
      <c r="T137" s="1">
        <v>4.5383296315127898E-3</v>
      </c>
      <c r="U137" s="1">
        <v>1.4640185187727901</v>
      </c>
      <c r="V137" s="8">
        <v>9.5500194513276104E-4</v>
      </c>
      <c r="W137" s="7">
        <v>0.210430273398723</v>
      </c>
      <c r="X137" s="1">
        <v>0.83518495253779601</v>
      </c>
      <c r="Z137" s="17">
        <v>0.92705078124999996</v>
      </c>
      <c r="AA137" s="1">
        <v>7.4291270818375296E-3</v>
      </c>
      <c r="AB137" s="1">
        <v>2.53121970586449E-3</v>
      </c>
      <c r="AC137" s="1">
        <v>1.46552855928919</v>
      </c>
      <c r="AD137" s="8">
        <v>5.5503857126026901E-4</v>
      </c>
      <c r="AE137" s="7">
        <v>0.21927712160833801</v>
      </c>
      <c r="AF137" s="1">
        <v>0.82836849374654298</v>
      </c>
    </row>
    <row r="138" spans="2:32" x14ac:dyDescent="0.25">
      <c r="B138" s="2">
        <v>0.72217773437499999</v>
      </c>
      <c r="C138" s="1">
        <v>1.11544300291697E-2</v>
      </c>
      <c r="D138" s="1">
        <v>2.90833144932107E-3</v>
      </c>
      <c r="E138" s="1">
        <v>1.26119450324067</v>
      </c>
      <c r="F138" s="1">
        <v>6.6500390224399897E-4</v>
      </c>
      <c r="G138" s="1">
        <v>0.22865478499681999</v>
      </c>
      <c r="H138" s="1">
        <v>0.82079904526454195</v>
      </c>
      <c r="J138" s="2">
        <v>0.87827148437500002</v>
      </c>
      <c r="K138" s="1">
        <v>1.2405116490262399E-2</v>
      </c>
      <c r="L138" s="1">
        <v>3.8059159232087E-3</v>
      </c>
      <c r="M138" s="1">
        <v>1.46462801923893</v>
      </c>
      <c r="N138" s="1">
        <v>3.4550147900103102E-4</v>
      </c>
      <c r="O138" s="1">
        <v>9.07801133740615E-2</v>
      </c>
      <c r="P138" s="1">
        <v>0.92839076351828798</v>
      </c>
      <c r="R138" s="2">
        <v>0.83924804687499999</v>
      </c>
      <c r="S138" s="1">
        <v>1.3365888756645501E-2</v>
      </c>
      <c r="T138" s="1">
        <v>4.5539671935246597E-3</v>
      </c>
      <c r="U138" s="1">
        <v>1.4645001628364001</v>
      </c>
      <c r="V138" s="1">
        <v>4.7335788152635998E-4</v>
      </c>
      <c r="W138" s="1">
        <v>0.103944069294006</v>
      </c>
      <c r="X138" s="1">
        <v>0.91811481252637295</v>
      </c>
      <c r="Z138" s="2">
        <v>0.93680664062499996</v>
      </c>
      <c r="AA138" s="1">
        <v>7.4204301798852798E-3</v>
      </c>
      <c r="AB138" s="1">
        <v>2.52825653544635E-3</v>
      </c>
      <c r="AC138" s="1">
        <v>1.4651433408933601</v>
      </c>
      <c r="AD138" s="1">
        <v>1.69820175434543E-4</v>
      </c>
      <c r="AE138" s="1">
        <v>6.7168886168650604E-2</v>
      </c>
      <c r="AF138" s="1">
        <v>0.94702774468819995</v>
      </c>
    </row>
    <row r="139" spans="2:32" x14ac:dyDescent="0.25">
      <c r="B139" s="2">
        <v>0.71729980468749999</v>
      </c>
      <c r="C139" s="1">
        <v>1.11912619158561E-2</v>
      </c>
      <c r="D139" s="1">
        <v>2.9179347490062798E-3</v>
      </c>
      <c r="E139" s="1">
        <v>1.2615558716939801</v>
      </c>
      <c r="F139" s="1">
        <v>3.0363544893719001E-4</v>
      </c>
      <c r="G139" s="1">
        <v>0.104058340934661</v>
      </c>
      <c r="H139" s="1">
        <v>0.91786484239053101</v>
      </c>
      <c r="J139" s="2">
        <v>0.87339355468750002</v>
      </c>
      <c r="K139" s="1">
        <v>1.2432242631274701E-2</v>
      </c>
      <c r="L139" s="1">
        <v>3.8142382805275402E-3</v>
      </c>
      <c r="M139" s="1">
        <v>1.4648596627484101</v>
      </c>
      <c r="N139" s="1">
        <v>1.13857969518572E-4</v>
      </c>
      <c r="O139" s="1">
        <v>2.98507752124034E-2</v>
      </c>
      <c r="P139" s="1">
        <v>0.97642309389729798</v>
      </c>
      <c r="R139" s="2">
        <v>0.83437011718749998</v>
      </c>
      <c r="S139" s="1">
        <v>1.33892722213955E-2</v>
      </c>
      <c r="T139" s="1">
        <v>4.56193430542282E-3</v>
      </c>
      <c r="U139" s="1">
        <v>1.4647464738901199</v>
      </c>
      <c r="V139" s="1">
        <v>2.27046827805166E-4</v>
      </c>
      <c r="W139" s="1">
        <v>4.9769859144019997E-2</v>
      </c>
      <c r="X139" s="1">
        <v>0.96073547810166804</v>
      </c>
      <c r="Z139" s="2">
        <v>0.94168457031249997</v>
      </c>
      <c r="AA139" s="1">
        <v>7.4163751396822001E-3</v>
      </c>
      <c r="AB139" s="1">
        <v>2.5268749198733499E-3</v>
      </c>
      <c r="AC139" s="1">
        <v>1.464954879028</v>
      </c>
      <c r="AD139" s="1">
        <v>1.8641689924603399E-5</v>
      </c>
      <c r="AE139" s="1">
        <v>7.37736948433432E-3</v>
      </c>
      <c r="AF139" s="1">
        <v>0.99417738094285801</v>
      </c>
    </row>
    <row r="140" spans="2:32" x14ac:dyDescent="0.25">
      <c r="B140" s="2">
        <v>0.71486083984375004</v>
      </c>
      <c r="C140" s="1">
        <v>1.1209802450146701E-2</v>
      </c>
      <c r="D140" s="1">
        <v>2.9227688838588698E-3</v>
      </c>
      <c r="E140" s="1">
        <v>1.2617384633927899</v>
      </c>
      <c r="F140" s="1">
        <v>1.2104375012556E-4</v>
      </c>
      <c r="G140" s="1">
        <v>4.1414068280947597E-2</v>
      </c>
      <c r="H140" s="1">
        <v>0.96725970491067603</v>
      </c>
      <c r="J140" s="2">
        <v>0.87095458984374996</v>
      </c>
      <c r="K140" s="1">
        <v>1.2445934525962101E-2</v>
      </c>
      <c r="L140" s="1">
        <v>3.8184389827176802E-3</v>
      </c>
      <c r="M140" s="1">
        <v>1.4649767485312899</v>
      </c>
      <c r="N140" s="1">
        <v>3.2278133657026599E-6</v>
      </c>
      <c r="O140" s="1">
        <v>8.4532275631790904E-4</v>
      </c>
      <c r="P140" s="1">
        <v>0.99933223941765104</v>
      </c>
      <c r="R140" s="2">
        <v>0.83193115234375004</v>
      </c>
      <c r="S140" s="1">
        <v>1.3401074114529701E-2</v>
      </c>
      <c r="T140" s="1">
        <v>4.5659553948642498E-3</v>
      </c>
      <c r="U140" s="1">
        <v>1.46487102764153</v>
      </c>
      <c r="V140" s="1">
        <v>1.02493076397092E-4</v>
      </c>
      <c r="W140" s="1">
        <v>2.2447235580175799E-2</v>
      </c>
      <c r="X140" s="1">
        <v>0.98228481216420704</v>
      </c>
      <c r="Z140" s="2">
        <v>0.93924560546875002</v>
      </c>
      <c r="AA140" s="1">
        <v>7.4183786662178099E-3</v>
      </c>
      <c r="AB140" s="1">
        <v>2.52755755267694E-3</v>
      </c>
      <c r="AC140" s="1">
        <v>1.4650487687671501</v>
      </c>
      <c r="AD140" s="1">
        <v>7.5248049224985194E-5</v>
      </c>
      <c r="AE140" s="1">
        <v>2.9771052748250901E-2</v>
      </c>
      <c r="AF140" s="1">
        <v>0.97650647372482002</v>
      </c>
    </row>
    <row r="141" spans="2:32" x14ac:dyDescent="0.25">
      <c r="B141" s="2">
        <v>0.71364135742187496</v>
      </c>
      <c r="C141" s="1">
        <v>1.1219103823465399E-2</v>
      </c>
      <c r="D141" s="1">
        <v>2.9251940617006501E-3</v>
      </c>
      <c r="E141" s="1">
        <v>1.26183024033603</v>
      </c>
      <c r="F141" s="1">
        <v>2.9266806889971499E-5</v>
      </c>
      <c r="G141" s="1">
        <v>1.0005082149304101E-2</v>
      </c>
      <c r="H141" s="1">
        <v>0.99208817978784702</v>
      </c>
      <c r="J141" s="2">
        <v>0.87217407226562504</v>
      </c>
      <c r="K141" s="1">
        <v>1.2439077761677899E-2</v>
      </c>
      <c r="L141" s="1">
        <v>3.81633531296242E-3</v>
      </c>
      <c r="M141" s="1">
        <v>1.46491809965106</v>
      </c>
      <c r="N141" s="1">
        <v>5.5421066864402798E-5</v>
      </c>
      <c r="O141" s="1">
        <v>1.4522064315512799E-2</v>
      </c>
      <c r="P141" s="1">
        <v>0.98852874977222605</v>
      </c>
      <c r="R141" s="2">
        <v>0.83071166992187495</v>
      </c>
      <c r="S141" s="1">
        <v>1.3407002809326701E-2</v>
      </c>
      <c r="T141" s="1">
        <v>4.5679753938405697E-3</v>
      </c>
      <c r="U141" s="1">
        <v>1.4649336574473999</v>
      </c>
      <c r="V141" s="1">
        <v>3.9863270523188297E-5</v>
      </c>
      <c r="W141" s="1">
        <v>8.7266824109735099E-3</v>
      </c>
      <c r="X141" s="1">
        <v>0.99311245622147404</v>
      </c>
      <c r="Z141" s="2">
        <v>0.940465087890625</v>
      </c>
      <c r="AA141" s="1">
        <v>7.4173709397884003E-3</v>
      </c>
      <c r="AB141" s="1">
        <v>2.5272142045327899E-3</v>
      </c>
      <c r="AC141" s="1">
        <v>1.46500173892265</v>
      </c>
      <c r="AD141" s="1">
        <v>2.8218204719099301E-5</v>
      </c>
      <c r="AE141" s="1">
        <v>1.11657352465364E-2</v>
      </c>
      <c r="AF141" s="1">
        <v>0.99118750542307399</v>
      </c>
    </row>
    <row r="142" spans="2:32" x14ac:dyDescent="0.25">
      <c r="B142" s="2">
        <v>0.71303161621093702</v>
      </c>
      <c r="C142" s="1">
        <v>1.1223762359245699E-2</v>
      </c>
      <c r="D142" s="1">
        <v>2.9264086971488501E-3</v>
      </c>
      <c r="E142" s="1">
        <v>1.2618762496123299</v>
      </c>
      <c r="F142" s="1">
        <v>1.6742469417518901E-5</v>
      </c>
      <c r="G142" s="1">
        <v>5.7211658213806001E-3</v>
      </c>
      <c r="H142" s="1">
        <v>0.99547576310673602</v>
      </c>
      <c r="J142" s="2">
        <v>0.871564331054687</v>
      </c>
      <c r="K142" s="1">
        <v>1.24425034379169E-2</v>
      </c>
      <c r="L142" s="1">
        <v>3.8173863176632601E-3</v>
      </c>
      <c r="M142" s="1">
        <v>1.4649473974987599</v>
      </c>
      <c r="N142" s="1">
        <v>2.6123219169838E-5</v>
      </c>
      <c r="O142" s="1">
        <v>6.8432212503524601E-3</v>
      </c>
      <c r="P142" s="1">
        <v>0.994594257818054</v>
      </c>
      <c r="R142" s="2">
        <v>0.83010192871093702</v>
      </c>
      <c r="S142" s="1">
        <v>1.34099740296479E-2</v>
      </c>
      <c r="T142" s="1">
        <v>4.5689877350408902E-3</v>
      </c>
      <c r="U142" s="1">
        <v>1.46496506078276</v>
      </c>
      <c r="V142" s="1">
        <v>8.4599351712899596E-6</v>
      </c>
      <c r="W142" s="1">
        <v>1.8515994486936901E-3</v>
      </c>
      <c r="X142" s="1">
        <v>0.99853860459641097</v>
      </c>
      <c r="Z142" s="2">
        <v>0.94107482910156204</v>
      </c>
      <c r="AA142" s="1">
        <v>7.4168715494070704E-3</v>
      </c>
      <c r="AB142" s="1">
        <v>2.5270440544249502E-3</v>
      </c>
      <c r="AC142" s="1">
        <v>1.4649782877366699</v>
      </c>
      <c r="AD142" s="1">
        <v>4.7670187433013203E-6</v>
      </c>
      <c r="AE142" s="1">
        <v>1.8864011234604699E-3</v>
      </c>
      <c r="AF142" s="1">
        <v>0.99851113702225103</v>
      </c>
    </row>
    <row r="143" spans="2:32" x14ac:dyDescent="0.25">
      <c r="B143" s="2">
        <v>0.71333648681640605</v>
      </c>
      <c r="C143" s="1">
        <v>1.12214324186475E-2</v>
      </c>
      <c r="D143" s="1">
        <v>2.9258012040273601E-3</v>
      </c>
      <c r="E143" s="1">
        <v>1.2618532348908</v>
      </c>
      <c r="F143" s="1">
        <v>6.2722521183555796E-6</v>
      </c>
      <c r="G143" s="1">
        <v>2.1437724851988702E-3</v>
      </c>
      <c r="H143" s="1">
        <v>0.99830471935669696</v>
      </c>
      <c r="J143" s="2">
        <v>0.87125946044921898</v>
      </c>
      <c r="K143" s="1">
        <v>1.24442182968569E-2</v>
      </c>
      <c r="L143" s="1">
        <v>3.8179124400057E-3</v>
      </c>
      <c r="M143" s="1">
        <v>1.46496206632593</v>
      </c>
      <c r="N143" s="1">
        <v>1.1454391999787799E-5</v>
      </c>
      <c r="O143" s="1">
        <v>3.0001714758473401E-3</v>
      </c>
      <c r="P143" s="1">
        <v>0.99763002550283397</v>
      </c>
      <c r="R143" s="2">
        <v>0.829797058105469</v>
      </c>
      <c r="S143" s="1">
        <v>1.34114613513843E-2</v>
      </c>
      <c r="T143" s="1">
        <v>4.5694944888017E-3</v>
      </c>
      <c r="U143" s="1">
        <v>1.4649807847268601</v>
      </c>
      <c r="V143" s="1">
        <v>7.2640089288089601E-6</v>
      </c>
      <c r="W143" s="1">
        <v>1.5896745135836399E-3</v>
      </c>
      <c r="X143" s="1">
        <v>0.998745331560148</v>
      </c>
      <c r="Z143" s="2">
        <v>0.94137969970703095</v>
      </c>
      <c r="AA143" s="1">
        <v>7.4166230028375199E-3</v>
      </c>
      <c r="AB143" s="1">
        <v>2.5269593707241901E-3</v>
      </c>
      <c r="AC143" s="1">
        <v>1.46496657806986</v>
      </c>
      <c r="AD143" s="1">
        <v>6.9426480666656704E-6</v>
      </c>
      <c r="AE143" s="1">
        <v>2.7474316156796798E-3</v>
      </c>
      <c r="AF143" s="1">
        <v>0.99783156067539402</v>
      </c>
    </row>
    <row r="144" spans="2:32" x14ac:dyDescent="0.25">
      <c r="B144" s="2">
        <v>0.71318405151367203</v>
      </c>
      <c r="C144" s="1">
        <v>1.12225971746293E-2</v>
      </c>
      <c r="D144" s="1">
        <v>2.9261048947084398E-3</v>
      </c>
      <c r="E144" s="1">
        <v>1.26186473970252</v>
      </c>
      <c r="F144" s="1">
        <v>5.23255960338531E-6</v>
      </c>
      <c r="G144" s="1">
        <v>1.7882337755040401E-3</v>
      </c>
      <c r="H144" s="1">
        <v>0.99858587659940001</v>
      </c>
      <c r="J144" s="2">
        <v>0.87110702514648397</v>
      </c>
      <c r="K144" s="1">
        <v>1.24450761934119E-2</v>
      </c>
      <c r="L144" s="1">
        <v>3.81817564447957E-3</v>
      </c>
      <c r="M144" s="1">
        <v>1.4649694056753799</v>
      </c>
      <c r="N144" s="1">
        <v>4.1150425438285501E-6</v>
      </c>
      <c r="O144" s="1">
        <v>1.0777509803086699E-3</v>
      </c>
      <c r="P144" s="1">
        <v>0.99914863339345605</v>
      </c>
      <c r="R144" s="2">
        <v>0.82994949340820301</v>
      </c>
      <c r="S144" s="1">
        <v>1.3410717508603899E-2</v>
      </c>
      <c r="T144" s="1">
        <v>4.5692410499409601E-3</v>
      </c>
      <c r="U144" s="1">
        <v>1.46497292085611</v>
      </c>
      <c r="V144" s="1">
        <v>5.9986181977222899E-7</v>
      </c>
      <c r="W144" s="1">
        <v>1.3128259446499999E-4</v>
      </c>
      <c r="X144" s="1">
        <v>0.99989638369460698</v>
      </c>
      <c r="Z144" s="2">
        <v>0.94122726440429705</v>
      </c>
      <c r="AA144" s="1">
        <v>7.4167471812825901E-3</v>
      </c>
      <c r="AB144" s="1">
        <v>2.5270016802611999E-3</v>
      </c>
      <c r="AC144" s="1">
        <v>1.4649724316286501</v>
      </c>
      <c r="AD144" s="1">
        <v>1.0890892814252599E-6</v>
      </c>
      <c r="AE144" s="1">
        <v>4.3098082994257801E-4</v>
      </c>
      <c r="AF144" s="1">
        <v>0.99965984340752101</v>
      </c>
    </row>
    <row r="145" spans="2:33" x14ac:dyDescent="0.25">
      <c r="B145" s="2">
        <v>0.71326026916503904</v>
      </c>
      <c r="C145" s="1">
        <v>1.12220147671096E-2</v>
      </c>
      <c r="D145" s="1">
        <v>2.9259530416687498E-3</v>
      </c>
      <c r="E145" s="1">
        <v>1.2618589866800101</v>
      </c>
      <c r="F145" s="1">
        <v>5.2046290521801097E-7</v>
      </c>
      <c r="G145" s="1">
        <v>1.7787807863149299E-4</v>
      </c>
      <c r="H145" s="1">
        <v>0.99985933511917302</v>
      </c>
      <c r="J145" s="2">
        <v>0.87103080749511697</v>
      </c>
      <c r="K145" s="1">
        <v>1.24455053047435E-2</v>
      </c>
      <c r="L145" s="1">
        <v>3.8183072967418498E-3</v>
      </c>
      <c r="M145" s="1">
        <v>1.46497307665552</v>
      </c>
      <c r="N145" s="1">
        <v>4.4406240684580201E-7</v>
      </c>
      <c r="O145" s="1">
        <v>1.1629823697655701E-4</v>
      </c>
      <c r="P145" s="1">
        <v>0.99990813048944205</v>
      </c>
      <c r="R145" s="2">
        <v>0.829873275756836</v>
      </c>
      <c r="S145" s="1">
        <v>1.34110893635683E-2</v>
      </c>
      <c r="T145" s="1">
        <v>4.5693677467390304E-3</v>
      </c>
      <c r="U145" s="1">
        <v>1.4649768522312001</v>
      </c>
      <c r="V145" s="1">
        <v>3.3315132743627599E-6</v>
      </c>
      <c r="W145" s="1">
        <v>7.2909720972673397E-4</v>
      </c>
      <c r="X145" s="1">
        <v>0.99942455164986599</v>
      </c>
      <c r="Z145" s="2">
        <v>0.94115104675293004</v>
      </c>
      <c r="AA145" s="1">
        <v>7.4168093304455398E-3</v>
      </c>
      <c r="AB145" s="1">
        <v>2.5270228554523399E-3</v>
      </c>
      <c r="AC145" s="1">
        <v>1.4649753593378201</v>
      </c>
      <c r="AD145" s="1">
        <v>1.8386198876729801E-6</v>
      </c>
      <c r="AE145" s="1">
        <v>7.2758340262176304E-4</v>
      </c>
      <c r="AF145" s="1">
        <v>0.99942574643929705</v>
      </c>
    </row>
    <row r="146" spans="2:33" x14ac:dyDescent="0.25">
      <c r="B146" s="2">
        <v>0.71322216033935504</v>
      </c>
      <c r="C146" s="1">
        <v>1.12223059473908E-2</v>
      </c>
      <c r="D146" s="1">
        <v>2.9260289620669198E-3</v>
      </c>
      <c r="E146" s="1">
        <v>1.26186186303193</v>
      </c>
      <c r="F146" s="1">
        <v>2.3558890100971999E-6</v>
      </c>
      <c r="G146" s="1">
        <v>8.0514890339056103E-4</v>
      </c>
      <c r="H146" s="1">
        <v>0.99936329331101303</v>
      </c>
      <c r="J146" s="2">
        <v>0.87099269866943296</v>
      </c>
      <c r="K146" s="1">
        <v>1.24457198685101E-2</v>
      </c>
      <c r="L146" s="1">
        <v>3.81837312535831E-3</v>
      </c>
      <c r="M146" s="1">
        <v>1.4649749124018501</v>
      </c>
      <c r="N146" s="1">
        <v>1.3916839265437601E-6</v>
      </c>
      <c r="O146" s="1">
        <v>3.6447038590896498E-4</v>
      </c>
      <c r="P146" s="1">
        <v>0.99971208750756402</v>
      </c>
      <c r="R146" s="2">
        <v>0.82991138458252001</v>
      </c>
      <c r="S146" s="1">
        <v>1.34109034208909E-2</v>
      </c>
      <c r="T146" s="1">
        <v>4.5693043931627503E-3</v>
      </c>
      <c r="U146" s="1">
        <v>1.46497488642836</v>
      </c>
      <c r="V146" s="1">
        <v>1.36571042896882E-6</v>
      </c>
      <c r="W146" s="1">
        <v>2.9888803884731298E-4</v>
      </c>
      <c r="X146" s="1">
        <v>0.99976409916296005</v>
      </c>
      <c r="Z146" s="2">
        <v>0.94118915557861305</v>
      </c>
      <c r="AA146" s="1">
        <v>7.4167782571204601E-3</v>
      </c>
      <c r="AB146" s="1">
        <v>2.52701226828484E-3</v>
      </c>
      <c r="AC146" s="1">
        <v>1.4649738953933999</v>
      </c>
      <c r="AD146" s="1">
        <v>3.7467547087111102E-7</v>
      </c>
      <c r="AE146" s="1">
        <v>1.48268164572629E-4</v>
      </c>
      <c r="AF146" s="1">
        <v>0.99988297763713296</v>
      </c>
    </row>
    <row r="147" spans="2:33" x14ac:dyDescent="0.25">
      <c r="B147" s="2">
        <v>0.71324121475219704</v>
      </c>
      <c r="C147" s="1">
        <v>1.12221603432062E-2</v>
      </c>
      <c r="D147" s="1">
        <v>2.9259909982060901E-3</v>
      </c>
      <c r="E147" s="1">
        <v>1.26186042481674</v>
      </c>
      <c r="F147" s="1">
        <v>9.1767382293106405E-7</v>
      </c>
      <c r="G147" s="1">
        <v>3.1362838214255798E-4</v>
      </c>
      <c r="H147" s="1">
        <v>0.99975198462435899</v>
      </c>
      <c r="J147" s="2">
        <v>0.87101175308227496</v>
      </c>
      <c r="K147" s="1">
        <v>1.24456125840018E-2</v>
      </c>
      <c r="L147" s="1">
        <v>3.81834021024473E-3</v>
      </c>
      <c r="M147" s="1">
        <v>1.46497399450274</v>
      </c>
      <c r="N147" s="1">
        <v>4.7378480827475798E-7</v>
      </c>
      <c r="O147" s="1">
        <v>1.2408135005979301E-4</v>
      </c>
      <c r="P147" s="1">
        <v>0.99990198223814897</v>
      </c>
      <c r="R147" s="2">
        <v>0.82993043899536101</v>
      </c>
      <c r="S147" s="1">
        <v>1.34108104595815E-2</v>
      </c>
      <c r="T147" s="1">
        <v>4.5692727197917697E-3</v>
      </c>
      <c r="U147" s="1">
        <v>1.46497390360646</v>
      </c>
      <c r="V147" s="1">
        <v>3.8288853332346699E-7</v>
      </c>
      <c r="W147" s="1">
        <v>8.3796384414742397E-5</v>
      </c>
      <c r="X147" s="1">
        <v>0.99993386273474305</v>
      </c>
      <c r="Z147" s="2">
        <v>0.94120820999145505</v>
      </c>
      <c r="AA147" s="1">
        <v>7.4167627177476802E-3</v>
      </c>
      <c r="AB147" s="1">
        <v>2.5270069737776701E-3</v>
      </c>
      <c r="AC147" s="1">
        <v>1.46497316349035</v>
      </c>
      <c r="AD147" s="1">
        <v>3.5722758151557301E-7</v>
      </c>
      <c r="AE147" s="1">
        <v>1.4136390806296299E-4</v>
      </c>
      <c r="AF147" s="1">
        <v>0.99988842690135704</v>
      </c>
    </row>
    <row r="149" spans="2:33" x14ac:dyDescent="0.25"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spans="2:33" ht="19.5" thickBot="1" x14ac:dyDescent="0.35">
      <c r="B150" s="14" t="str">
        <f>zdroje!$C24</f>
        <v>FRAC53d</v>
      </c>
      <c r="C150">
        <v>24</v>
      </c>
      <c r="J150" s="14" t="str">
        <f>zdroje!$C25</f>
        <v>FRAC53e</v>
      </c>
      <c r="K150">
        <v>25</v>
      </c>
      <c r="R150" s="14" t="str">
        <f>zdroje!$C26</f>
        <v>FRAC83</v>
      </c>
      <c r="S150" s="19">
        <v>26</v>
      </c>
      <c r="AA150" s="20"/>
      <c r="AB150" s="20"/>
      <c r="AC150" s="20"/>
      <c r="AD150" s="20"/>
      <c r="AE150" s="20"/>
      <c r="AF150" s="20"/>
      <c r="AG150" s="20"/>
    </row>
    <row r="151" spans="2:33" ht="29.25" customHeight="1" x14ac:dyDescent="0.25">
      <c r="B151" t="s">
        <v>28</v>
      </c>
      <c r="C151">
        <f>zdroje!$G24</f>
        <v>1.46497352071793</v>
      </c>
      <c r="E151" s="12"/>
      <c r="F151" s="12"/>
      <c r="G151" s="2"/>
      <c r="J151" t="s">
        <v>28</v>
      </c>
      <c r="K151">
        <f>zdroje!$G25</f>
        <v>1.46497352071793</v>
      </c>
      <c r="M151" s="12"/>
      <c r="N151" s="12"/>
      <c r="O151" s="2"/>
      <c r="R151" t="s">
        <v>28</v>
      </c>
      <c r="S151">
        <f>zdroje!$G26</f>
        <v>1.8927892607143699</v>
      </c>
      <c r="U151" s="12"/>
      <c r="V151" s="12"/>
      <c r="W151" s="12"/>
      <c r="AA151" s="20"/>
      <c r="AB151" s="20"/>
      <c r="AC151" s="20"/>
      <c r="AD151" s="20"/>
      <c r="AE151" s="20"/>
      <c r="AF151" s="20"/>
      <c r="AG151" s="20"/>
    </row>
    <row r="152" spans="2:33" ht="29.25" customHeight="1" x14ac:dyDescent="0.25">
      <c r="B152" t="s">
        <v>8</v>
      </c>
      <c r="C152">
        <f>zdroje!$D24</f>
        <v>7</v>
      </c>
      <c r="E152" s="12"/>
      <c r="F152" s="24"/>
      <c r="G152" s="24"/>
      <c r="J152" t="s">
        <v>8</v>
      </c>
      <c r="K152">
        <f>zdroje!$D25</f>
        <v>7</v>
      </c>
      <c r="M152" s="24"/>
      <c r="N152" s="24"/>
      <c r="O152" s="12"/>
      <c r="R152" t="s">
        <v>8</v>
      </c>
      <c r="S152">
        <f>zdroje!$D26</f>
        <v>7</v>
      </c>
      <c r="U152" s="12"/>
      <c r="V152" s="13"/>
      <c r="W152" s="12"/>
      <c r="AA152" s="20"/>
      <c r="AB152" s="20"/>
      <c r="AC152" s="20"/>
      <c r="AD152" s="20"/>
      <c r="AE152" s="20"/>
      <c r="AF152" s="20"/>
      <c r="AG152" s="20"/>
    </row>
    <row r="153" spans="2:33" ht="29.25" customHeight="1" x14ac:dyDescent="0.25">
      <c r="B153" t="s">
        <v>10</v>
      </c>
      <c r="C153" s="25">
        <f>zdroje!$I24</f>
        <v>0.88575986862182599</v>
      </c>
      <c r="E153" s="12"/>
      <c r="F153" s="24"/>
      <c r="G153" s="12"/>
      <c r="J153" t="s">
        <v>10</v>
      </c>
      <c r="K153" s="25">
        <f>zdroje!$I25</f>
        <v>1.33883569717407</v>
      </c>
      <c r="M153" s="12"/>
      <c r="N153" s="12"/>
      <c r="O153" s="24"/>
      <c r="R153" t="s">
        <v>10</v>
      </c>
      <c r="S153" s="25">
        <f>zdroje!$I26</f>
        <v>0.3075537109375</v>
      </c>
      <c r="U153" s="12"/>
      <c r="V153" s="12"/>
      <c r="W153" s="12"/>
      <c r="AA153" s="20"/>
      <c r="AB153" s="20"/>
      <c r="AC153" s="20"/>
      <c r="AD153" s="20"/>
      <c r="AE153" s="20"/>
      <c r="AF153" s="20"/>
      <c r="AG153" s="20"/>
    </row>
    <row r="154" spans="2:33" x14ac:dyDescent="0.25">
      <c r="AA154" s="20"/>
      <c r="AB154" s="20"/>
      <c r="AC154" s="20"/>
      <c r="AD154" s="20"/>
      <c r="AE154" s="20"/>
      <c r="AF154" s="20"/>
      <c r="AG154" s="20"/>
    </row>
    <row r="155" spans="2:33" x14ac:dyDescent="0.25">
      <c r="AA155" s="20"/>
      <c r="AB155" s="20"/>
      <c r="AC155" s="20"/>
      <c r="AD155" s="20"/>
      <c r="AE155" s="20"/>
      <c r="AF155" s="20"/>
      <c r="AG155" s="20"/>
    </row>
    <row r="156" spans="2:33" x14ac:dyDescent="0.25">
      <c r="C156" s="10"/>
      <c r="D156" s="11"/>
      <c r="K156" s="10"/>
      <c r="L156" s="11"/>
      <c r="S156" s="10"/>
      <c r="T156" s="11"/>
      <c r="AA156" s="20"/>
      <c r="AB156" s="21"/>
      <c r="AC156" s="20"/>
      <c r="AD156" s="20"/>
      <c r="AE156" s="20"/>
      <c r="AF156" s="20"/>
      <c r="AG156" s="20"/>
    </row>
    <row r="157" spans="2:33" ht="15.75" thickBot="1" x14ac:dyDescent="0.3">
      <c r="B157" s="5" t="s">
        <v>0</v>
      </c>
      <c r="C157" s="5" t="s">
        <v>4</v>
      </c>
      <c r="D157" s="5" t="s">
        <v>3</v>
      </c>
      <c r="E157" s="5" t="s">
        <v>1</v>
      </c>
      <c r="F157" s="5" t="s">
        <v>2</v>
      </c>
      <c r="G157" s="6" t="s">
        <v>5</v>
      </c>
      <c r="H157" s="5" t="s">
        <v>6</v>
      </c>
      <c r="J157" s="5" t="s">
        <v>0</v>
      </c>
      <c r="K157" s="5" t="s">
        <v>4</v>
      </c>
      <c r="L157" s="5" t="s">
        <v>3</v>
      </c>
      <c r="M157" s="5" t="s">
        <v>1</v>
      </c>
      <c r="N157" s="5" t="s">
        <v>2</v>
      </c>
      <c r="O157" s="6" t="s">
        <v>5</v>
      </c>
      <c r="P157" s="5" t="s">
        <v>6</v>
      </c>
      <c r="R157" s="5" t="s">
        <v>0</v>
      </c>
      <c r="S157" s="5" t="s">
        <v>4</v>
      </c>
      <c r="T157" s="5" t="s">
        <v>3</v>
      </c>
      <c r="U157" s="5" t="s">
        <v>1</v>
      </c>
      <c r="V157" s="5" t="s">
        <v>2</v>
      </c>
      <c r="W157" s="6" t="s">
        <v>5</v>
      </c>
      <c r="X157" s="5" t="s">
        <v>6</v>
      </c>
      <c r="AA157" s="16"/>
      <c r="AB157" s="16"/>
      <c r="AC157" s="16"/>
      <c r="AD157" s="16"/>
      <c r="AE157" s="16"/>
      <c r="AF157" s="16"/>
      <c r="AG157" s="20"/>
    </row>
    <row r="158" spans="2:33" x14ac:dyDescent="0.25">
      <c r="B158" s="3">
        <v>0</v>
      </c>
      <c r="C158" s="4">
        <v>1.04099199450449E-2</v>
      </c>
      <c r="D158" s="4">
        <v>3.5468224208720801E-3</v>
      </c>
      <c r="E158" s="4">
        <v>1.44549534318636</v>
      </c>
      <c r="F158" s="4">
        <v>1.9478177531566401E-2</v>
      </c>
      <c r="G158" s="4">
        <v>5.4917261763494798</v>
      </c>
      <c r="H158" s="4">
        <v>1.3891214961647699E-5</v>
      </c>
      <c r="J158" s="3">
        <v>0</v>
      </c>
      <c r="K158" s="4">
        <v>8.0393895888540394E-3</v>
      </c>
      <c r="L158" s="4">
        <v>2.7391456797365601E-3</v>
      </c>
      <c r="M158" s="4">
        <v>1.45793801156062</v>
      </c>
      <c r="N158" s="4">
        <v>7.0355091573117701E-3</v>
      </c>
      <c r="O158" s="4">
        <v>2.5685049208439401</v>
      </c>
      <c r="P158" s="4">
        <v>1.7176666712604999E-2</v>
      </c>
      <c r="R158" s="3">
        <v>0</v>
      </c>
      <c r="S158" s="4">
        <v>8.4484268104361507E-3</v>
      </c>
      <c r="T158" s="4">
        <v>2.8785110539313202E-3</v>
      </c>
      <c r="U158" s="4">
        <v>1.83909411285253</v>
      </c>
      <c r="V158" s="4">
        <v>5.3695147861843297E-2</v>
      </c>
      <c r="W158" s="4">
        <v>18.653792483620698</v>
      </c>
      <c r="X158" s="4">
        <v>2.2204460492503099E-15</v>
      </c>
      <c r="AA158" s="18"/>
      <c r="AB158" s="18"/>
      <c r="AC158" s="18"/>
      <c r="AD158" s="18"/>
      <c r="AE158" s="18"/>
      <c r="AF158" s="18"/>
      <c r="AG158" s="20"/>
    </row>
    <row r="159" spans="2:33" x14ac:dyDescent="0.25">
      <c r="B159" s="2">
        <v>5.0049999999999999</v>
      </c>
      <c r="C159" s="1">
        <v>1.04023867726665E-2</v>
      </c>
      <c r="D159" s="1">
        <v>3.54425575130759E-3</v>
      </c>
      <c r="E159" s="1">
        <v>1.44552068411455</v>
      </c>
      <c r="F159" s="1">
        <v>1.94528366033755E-2</v>
      </c>
      <c r="G159" s="1">
        <v>5.4885533009853198</v>
      </c>
      <c r="H159" s="1">
        <v>1.3999405740428E-5</v>
      </c>
      <c r="J159" s="2">
        <v>5.0049999999999999</v>
      </c>
      <c r="K159" s="1">
        <v>8.0239959645300001E-3</v>
      </c>
      <c r="L159" s="1">
        <v>2.7339008313439499E-3</v>
      </c>
      <c r="M159" s="1">
        <v>1.45797127380465</v>
      </c>
      <c r="N159" s="1">
        <v>7.0022469132753297E-3</v>
      </c>
      <c r="O159" s="1">
        <v>2.5612658780432498</v>
      </c>
      <c r="P159" s="1">
        <v>1.7455858024140802E-2</v>
      </c>
      <c r="R159" s="2">
        <v>5.0049999999999999</v>
      </c>
      <c r="S159" s="1">
        <v>8.4484305210394302E-3</v>
      </c>
      <c r="T159" s="1">
        <v>2.8785123181918502E-3</v>
      </c>
      <c r="U159" s="1">
        <v>1.83909411958401</v>
      </c>
      <c r="V159" s="1">
        <v>5.3695141130359697E-2</v>
      </c>
      <c r="W159" s="1">
        <v>18.6537819522303</v>
      </c>
      <c r="X159" s="1">
        <v>2.2204460492503099E-15</v>
      </c>
      <c r="AA159" s="18"/>
      <c r="AB159" s="18"/>
      <c r="AC159" s="18"/>
      <c r="AD159" s="18"/>
      <c r="AE159" s="18"/>
      <c r="AF159" s="18"/>
      <c r="AG159" s="20"/>
    </row>
    <row r="160" spans="2:33" x14ac:dyDescent="0.25">
      <c r="B160" s="2">
        <v>2.5074999999999998</v>
      </c>
      <c r="C160" s="1">
        <v>1.02940698889735E-2</v>
      </c>
      <c r="D160" s="1">
        <v>3.50735049615966E-3</v>
      </c>
      <c r="E160" s="1">
        <v>1.44615192164902</v>
      </c>
      <c r="F160" s="1">
        <v>1.88215990689111E-2</v>
      </c>
      <c r="G160" s="1">
        <v>5.3663296809143199</v>
      </c>
      <c r="H160" s="1">
        <v>1.88874762836466E-5</v>
      </c>
      <c r="J160" s="2">
        <v>2.5074999999999998</v>
      </c>
      <c r="K160" s="1">
        <v>7.7951646792026597E-3</v>
      </c>
      <c r="L160" s="1">
        <v>2.6559344360517099E-3</v>
      </c>
      <c r="M160" s="1">
        <v>1.4586990956476</v>
      </c>
      <c r="N160" s="1">
        <v>6.2744250703243897E-3</v>
      </c>
      <c r="O160" s="1">
        <v>2.3624171535092202</v>
      </c>
      <c r="P160" s="1">
        <v>2.6992995140581E-2</v>
      </c>
      <c r="R160" s="2">
        <v>2.5074999999999998</v>
      </c>
      <c r="S160" s="1">
        <v>8.4523032467207493E-3</v>
      </c>
      <c r="T160" s="1">
        <v>2.8798318163579199E-3</v>
      </c>
      <c r="U160" s="1">
        <v>1.8391020900858099</v>
      </c>
      <c r="V160" s="1">
        <v>5.3687170628558399E-2</v>
      </c>
      <c r="W160" s="1">
        <v>18.642467356463801</v>
      </c>
      <c r="X160" s="1">
        <v>2.2204460492503099E-15</v>
      </c>
      <c r="AA160" s="18"/>
      <c r="AB160" s="18"/>
      <c r="AC160" s="18"/>
      <c r="AD160" s="18"/>
      <c r="AE160" s="18"/>
      <c r="AF160" s="18"/>
      <c r="AG160" s="20"/>
    </row>
    <row r="161" spans="2:33" x14ac:dyDescent="0.25">
      <c r="B161" s="2">
        <v>1.25875</v>
      </c>
      <c r="C161" s="1">
        <v>9.9172698144727907E-3</v>
      </c>
      <c r="D161" s="1">
        <v>3.37896882180667E-3</v>
      </c>
      <c r="E161" s="1">
        <v>1.4532778521480401</v>
      </c>
      <c r="F161" s="1">
        <v>1.16956685698884E-2</v>
      </c>
      <c r="G161" s="1">
        <v>3.4613129586779898</v>
      </c>
      <c r="H161" s="1">
        <v>2.1185015612224002E-3</v>
      </c>
      <c r="J161" s="2">
        <v>1.25875</v>
      </c>
      <c r="K161" s="1">
        <v>6.7044882090599696E-3</v>
      </c>
      <c r="L161" s="1">
        <v>2.2843239166008798E-3</v>
      </c>
      <c r="M161" s="1">
        <v>1.4663662879162001</v>
      </c>
      <c r="N161" s="1">
        <v>1.39276719827319E-3</v>
      </c>
      <c r="O161" s="1">
        <v>0.60970652548508097</v>
      </c>
      <c r="P161" s="1">
        <v>0.54803299603358002</v>
      </c>
      <c r="R161" s="2">
        <v>1.25875</v>
      </c>
      <c r="S161" s="1">
        <v>8.7207343492600696E-3</v>
      </c>
      <c r="T161" s="1">
        <v>2.97129048827586E-3</v>
      </c>
      <c r="U161" s="1">
        <v>1.8398666753176101</v>
      </c>
      <c r="V161" s="1">
        <v>5.2922585396762298E-2</v>
      </c>
      <c r="W161" s="1">
        <v>17.8113131669841</v>
      </c>
      <c r="X161" s="1">
        <v>5.9952043329758501E-15</v>
      </c>
      <c r="AA161" s="18"/>
      <c r="AB161" s="18"/>
      <c r="AC161" s="18"/>
      <c r="AD161" s="18"/>
      <c r="AE161" s="18"/>
      <c r="AF161" s="18"/>
      <c r="AG161" s="20"/>
    </row>
    <row r="162" spans="2:33" x14ac:dyDescent="0.25">
      <c r="B162" s="2">
        <v>0.63437500000000002</v>
      </c>
      <c r="C162" s="1">
        <v>1.08114179785811E-2</v>
      </c>
      <c r="D162" s="1">
        <v>3.6836190758704002E-3</v>
      </c>
      <c r="E162" s="1">
        <v>1.4836606856446299</v>
      </c>
      <c r="F162" s="1">
        <v>1.8687164926697999E-2</v>
      </c>
      <c r="G162" s="1">
        <v>5.07304488922553</v>
      </c>
      <c r="H162" s="1">
        <v>3.8923500172538498E-5</v>
      </c>
      <c r="J162" s="2">
        <v>1.8831249999999999</v>
      </c>
      <c r="K162" s="1">
        <v>7.4599431285070402E-3</v>
      </c>
      <c r="L162" s="1">
        <v>2.5417192145856999E-3</v>
      </c>
      <c r="M162" s="1">
        <v>1.4602240907945701</v>
      </c>
      <c r="N162" s="1">
        <v>4.7494299233537002E-3</v>
      </c>
      <c r="O162" s="1">
        <v>1.8685895342408501</v>
      </c>
      <c r="P162" s="1">
        <v>7.4469873333041101E-2</v>
      </c>
      <c r="R162" s="2">
        <v>0.63437500000000002</v>
      </c>
      <c r="S162" s="1">
        <v>1.10178621514724E-2</v>
      </c>
      <c r="T162" s="1">
        <v>3.75395783206974E-3</v>
      </c>
      <c r="U162" s="1">
        <v>1.85080875143891</v>
      </c>
      <c r="V162" s="1">
        <v>4.1980509275464199E-2</v>
      </c>
      <c r="W162" s="1">
        <v>11.1829996908405</v>
      </c>
      <c r="X162" s="1">
        <v>8.9069196462787697E-11</v>
      </c>
      <c r="AA162" s="18"/>
      <c r="AB162" s="18"/>
      <c r="AC162" s="18"/>
      <c r="AD162" s="18"/>
      <c r="AE162" s="18"/>
      <c r="AF162" s="18"/>
      <c r="AG162" s="20"/>
    </row>
    <row r="163" spans="2:33" x14ac:dyDescent="0.25">
      <c r="B163" s="2">
        <v>0.94656249999999997</v>
      </c>
      <c r="C163" s="1">
        <v>9.9881196578673493E-3</v>
      </c>
      <c r="D163" s="1">
        <v>3.4031084707563E-3</v>
      </c>
      <c r="E163" s="1">
        <v>1.46215990817203</v>
      </c>
      <c r="F163" s="8">
        <v>2.81361254589441E-3</v>
      </c>
      <c r="G163" s="1">
        <v>0.82677721561696604</v>
      </c>
      <c r="H163" s="1">
        <v>0.41685860232536598</v>
      </c>
      <c r="J163" s="2">
        <v>1.5709375000000001</v>
      </c>
      <c r="K163" s="1">
        <v>7.1422020932471403E-3</v>
      </c>
      <c r="L163" s="1">
        <v>2.4334598779298601E-3</v>
      </c>
      <c r="M163" s="1">
        <v>1.4622028748401601</v>
      </c>
      <c r="N163" s="8">
        <v>2.7706458777712098E-3</v>
      </c>
      <c r="O163" s="1">
        <v>1.13856238309061</v>
      </c>
      <c r="P163" s="1">
        <v>0.26660656153123002</v>
      </c>
      <c r="R163" s="2">
        <v>0.32218750000000002</v>
      </c>
      <c r="S163" s="1" t="s">
        <v>26</v>
      </c>
      <c r="T163" s="1" t="s">
        <v>26</v>
      </c>
      <c r="U163" s="1" t="s">
        <v>26</v>
      </c>
      <c r="V163" s="8" t="s">
        <v>26</v>
      </c>
      <c r="W163" s="1" t="s">
        <v>26</v>
      </c>
      <c r="X163" s="1" t="s">
        <v>26</v>
      </c>
      <c r="AA163" s="18"/>
      <c r="AB163" s="18"/>
      <c r="AC163" s="18"/>
      <c r="AD163" s="22"/>
      <c r="AE163" s="18"/>
      <c r="AF163" s="18"/>
      <c r="AG163" s="20"/>
    </row>
    <row r="164" spans="2:33" x14ac:dyDescent="0.25">
      <c r="B164" s="17">
        <v>0.79046875000000005</v>
      </c>
      <c r="C164" s="1">
        <v>1.02508756739904E-2</v>
      </c>
      <c r="D164" s="1">
        <v>3.49263355203686E-3</v>
      </c>
      <c r="E164" s="1">
        <v>1.47049974343283</v>
      </c>
      <c r="F164" s="8">
        <v>5.5262227149057699E-3</v>
      </c>
      <c r="G164" s="7">
        <v>1.58225093831643</v>
      </c>
      <c r="H164" s="1">
        <v>0.12724749434420399</v>
      </c>
      <c r="J164" s="17">
        <v>1.41484375</v>
      </c>
      <c r="K164" s="1">
        <v>6.9348184452943298E-3</v>
      </c>
      <c r="L164" s="1">
        <v>2.3628010278940901E-3</v>
      </c>
      <c r="M164" s="1">
        <v>1.4638880839316299</v>
      </c>
      <c r="N164" s="8">
        <v>1.0854367862940301E-3</v>
      </c>
      <c r="O164" s="7">
        <v>0.45938560779341098</v>
      </c>
      <c r="P164" s="1">
        <v>0.65026975089980699</v>
      </c>
      <c r="R164" s="17">
        <v>0.16609375000000001</v>
      </c>
      <c r="S164" s="1">
        <v>1.8021685804660601E-2</v>
      </c>
      <c r="T164" s="1">
        <v>6.1402700127687598E-3</v>
      </c>
      <c r="U164" s="1">
        <v>1.9419818735070999</v>
      </c>
      <c r="V164" s="8">
        <v>4.9192612792726499E-2</v>
      </c>
      <c r="W164" s="7">
        <v>8.0114738749973302</v>
      </c>
      <c r="X164" s="1">
        <v>4.1849721688080903E-8</v>
      </c>
      <c r="AA164" s="18"/>
      <c r="AB164" s="18"/>
      <c r="AC164" s="18"/>
      <c r="AD164" s="22"/>
      <c r="AE164" s="23"/>
      <c r="AF164" s="18"/>
      <c r="AG164" s="20"/>
    </row>
    <row r="165" spans="2:33" x14ac:dyDescent="0.25">
      <c r="B165" s="17">
        <v>0.86851562500000001</v>
      </c>
      <c r="C165" s="1">
        <v>1.0090074389746601E-2</v>
      </c>
      <c r="D165" s="1">
        <v>3.4378460413478401E-3</v>
      </c>
      <c r="E165" s="1">
        <v>1.4658648939488199</v>
      </c>
      <c r="F165" s="8">
        <v>8.9137323088972497E-4</v>
      </c>
      <c r="G165" s="7">
        <v>0.259282475180376</v>
      </c>
      <c r="H165" s="1">
        <v>0.79772391122022801</v>
      </c>
      <c r="J165" s="17">
        <v>1.3367968750000001</v>
      </c>
      <c r="K165" s="1">
        <v>6.8212726936153602E-3</v>
      </c>
      <c r="L165" s="1">
        <v>2.3241142157018999E-3</v>
      </c>
      <c r="M165" s="1">
        <v>1.4650058244665201</v>
      </c>
      <c r="N165" s="8">
        <v>3.2303748593420798E-5</v>
      </c>
      <c r="O165" s="7">
        <v>1.3899380837298801E-2</v>
      </c>
      <c r="P165" s="1">
        <v>0.98903012152996705</v>
      </c>
      <c r="R165" s="17">
        <v>0.244140625</v>
      </c>
      <c r="S165" s="1">
        <v>1.6654296619956401E-2</v>
      </c>
      <c r="T165" s="1">
        <v>5.6743791467515504E-3</v>
      </c>
      <c r="U165" s="1">
        <v>1.91133451132827</v>
      </c>
      <c r="V165" s="8">
        <v>1.85452506138979E-2</v>
      </c>
      <c r="W165" s="7">
        <v>3.2682431212786698</v>
      </c>
      <c r="X165" s="1">
        <v>3.3786006967568799E-3</v>
      </c>
      <c r="AA165" s="18"/>
      <c r="AB165" s="18"/>
      <c r="AC165" s="18"/>
      <c r="AD165" s="22"/>
      <c r="AE165" s="23"/>
      <c r="AF165" s="18"/>
      <c r="AG165" s="20"/>
    </row>
    <row r="166" spans="2:33" x14ac:dyDescent="0.25">
      <c r="B166" s="17">
        <v>0.90753906250000005</v>
      </c>
      <c r="C166" s="1">
        <v>1.00326762842304E-2</v>
      </c>
      <c r="D166" s="1">
        <v>3.4182896097292598E-3</v>
      </c>
      <c r="E166" s="1">
        <v>1.46390974748003</v>
      </c>
      <c r="F166" s="8">
        <v>1.0637732378959699E-3</v>
      </c>
      <c r="G166" s="7">
        <v>0.311200442135804</v>
      </c>
      <c r="H166" s="1">
        <v>0.758451347601934</v>
      </c>
      <c r="J166" s="17">
        <v>1.3758203124999999</v>
      </c>
      <c r="K166" s="1">
        <v>6.8786629899713304E-3</v>
      </c>
      <c r="L166" s="1">
        <v>2.34366798661757E-3</v>
      </c>
      <c r="M166" s="1">
        <v>1.4644197990538801</v>
      </c>
      <c r="N166" s="8">
        <v>5.5372166404588097E-4</v>
      </c>
      <c r="O166" s="7">
        <v>0.23626284405796899</v>
      </c>
      <c r="P166" s="1">
        <v>0.81532007521245997</v>
      </c>
      <c r="R166" s="17">
        <v>0.28316406249999998</v>
      </c>
      <c r="S166" s="1">
        <v>1.59168475625821E-2</v>
      </c>
      <c r="T166" s="1">
        <v>5.4231187273867301E-3</v>
      </c>
      <c r="U166" s="1">
        <v>1.89925673927133</v>
      </c>
      <c r="V166" s="8">
        <v>6.4674785569578397E-3</v>
      </c>
      <c r="W166" s="7">
        <v>1.1925755053631999</v>
      </c>
      <c r="X166" s="1">
        <v>0.24519441149406401</v>
      </c>
      <c r="AA166" s="18"/>
      <c r="AB166" s="18"/>
      <c r="AC166" s="18"/>
      <c r="AD166" s="22"/>
      <c r="AE166" s="23"/>
      <c r="AF166" s="18"/>
      <c r="AG166" s="20"/>
    </row>
    <row r="167" spans="2:33" x14ac:dyDescent="0.25">
      <c r="B167" s="17">
        <v>0.88802734375000003</v>
      </c>
      <c r="C167" s="1">
        <v>1.0059657424676099E-2</v>
      </c>
      <c r="D167" s="1">
        <v>3.4274825059646399E-3</v>
      </c>
      <c r="E167" s="1">
        <v>1.46486009449514</v>
      </c>
      <c r="F167" s="8">
        <v>1.13426222785984E-4</v>
      </c>
      <c r="G167" s="7">
        <v>3.3093158780123602E-2</v>
      </c>
      <c r="H167" s="1">
        <v>0.973885815562748</v>
      </c>
      <c r="J167" s="17">
        <v>1.3563085937499999</v>
      </c>
      <c r="K167" s="1">
        <v>6.8500998294092098E-3</v>
      </c>
      <c r="L167" s="1">
        <v>2.33393607140328E-3</v>
      </c>
      <c r="M167" s="1">
        <v>1.4647056536754799</v>
      </c>
      <c r="N167" s="8">
        <v>2.6786704244585703E-4</v>
      </c>
      <c r="O167" s="7">
        <v>0.114770513951911</v>
      </c>
      <c r="P167" s="1">
        <v>0.90962309457964796</v>
      </c>
      <c r="R167" s="17">
        <v>0.30267578125</v>
      </c>
      <c r="S167" s="1">
        <v>1.5555935198255299E-2</v>
      </c>
      <c r="T167" s="1">
        <v>5.3001502441974201E-3</v>
      </c>
      <c r="U167" s="1">
        <v>1.8939939296268</v>
      </c>
      <c r="V167" s="8">
        <v>1.2046689124278801E-3</v>
      </c>
      <c r="W167" s="7">
        <v>0.22728957801653699</v>
      </c>
      <c r="X167" s="1">
        <v>0.82220678667131197</v>
      </c>
      <c r="AA167" s="18"/>
      <c r="AB167" s="18"/>
      <c r="AC167" s="18"/>
      <c r="AD167" s="22"/>
      <c r="AE167" s="23"/>
      <c r="AF167" s="18"/>
      <c r="AG167" s="20"/>
    </row>
    <row r="168" spans="2:33" x14ac:dyDescent="0.25">
      <c r="B168" s="2">
        <v>0.87827148437500002</v>
      </c>
      <c r="C168" s="1">
        <v>1.00744219288562E-2</v>
      </c>
      <c r="D168" s="1">
        <v>3.43251300329176E-3</v>
      </c>
      <c r="E168" s="1">
        <v>1.4653554811101801</v>
      </c>
      <c r="F168" s="1">
        <v>3.8196039225502098E-4</v>
      </c>
      <c r="G168" s="1">
        <v>0.111277187264469</v>
      </c>
      <c r="H168" s="1">
        <v>0.91236193168102198</v>
      </c>
      <c r="J168" s="2">
        <v>1.3465527343749999</v>
      </c>
      <c r="K168" s="1">
        <v>6.8357161107782498E-3</v>
      </c>
      <c r="L168" s="1">
        <v>2.3290353136640098E-3</v>
      </c>
      <c r="M168" s="1">
        <v>1.46485390101096</v>
      </c>
      <c r="N168" s="1">
        <v>1.1961970696861E-4</v>
      </c>
      <c r="O168" s="1">
        <v>5.1360194612260199E-2</v>
      </c>
      <c r="P168" s="1">
        <v>0.95948196078933001</v>
      </c>
      <c r="R168" s="2">
        <v>0.31243164062500001</v>
      </c>
      <c r="S168" s="1">
        <v>1.5378090544719799E-2</v>
      </c>
      <c r="T168" s="1">
        <v>5.2395557912216098E-3</v>
      </c>
      <c r="U168" s="1">
        <v>1.8915373602457699</v>
      </c>
      <c r="V168" s="1">
        <v>1.2519004686031301E-3</v>
      </c>
      <c r="W168" s="1">
        <v>0.23893255811887201</v>
      </c>
      <c r="X168" s="1">
        <v>0.81327405590423696</v>
      </c>
      <c r="AA168" s="18"/>
      <c r="AB168" s="18"/>
      <c r="AC168" s="18"/>
      <c r="AD168" s="18"/>
      <c r="AE168" s="18"/>
      <c r="AF168" s="18"/>
      <c r="AG168" s="20"/>
    </row>
    <row r="169" spans="2:33" x14ac:dyDescent="0.25">
      <c r="B169" s="2">
        <v>0.88314941406250003</v>
      </c>
      <c r="C169" s="1">
        <v>1.00669304520949E-2</v>
      </c>
      <c r="D169" s="1">
        <v>3.4299605400756302E-3</v>
      </c>
      <c r="E169" s="1">
        <v>1.4651060612875799</v>
      </c>
      <c r="F169" s="1">
        <v>1.3254056965617E-4</v>
      </c>
      <c r="G169" s="1">
        <v>3.8642010048677497E-2</v>
      </c>
      <c r="H169" s="1">
        <v>0.96950926487492195</v>
      </c>
      <c r="J169" s="2">
        <v>1.3416748046875</v>
      </c>
      <c r="K169" s="1">
        <v>6.82850141681118E-3</v>
      </c>
      <c r="L169" s="1">
        <v>2.3265771546717101E-3</v>
      </c>
      <c r="M169" s="1">
        <v>1.46492939701545</v>
      </c>
      <c r="N169" s="1">
        <v>4.4123702473752898E-5</v>
      </c>
      <c r="O169" s="1">
        <v>1.8965071665538201E-2</v>
      </c>
      <c r="P169" s="1">
        <v>0.98503253414092595</v>
      </c>
      <c r="R169" s="2">
        <v>0.3075537109375</v>
      </c>
      <c r="S169" s="1">
        <v>1.5466777935400199E-2</v>
      </c>
      <c r="T169" s="1">
        <v>5.26977297131278E-3</v>
      </c>
      <c r="U169" s="1">
        <v>1.8927516089641101</v>
      </c>
      <c r="V169" s="1">
        <v>3.7651750264711099E-5</v>
      </c>
      <c r="W169" s="1">
        <v>7.1448524385542E-3</v>
      </c>
      <c r="X169" s="1">
        <v>0.99436089266129501</v>
      </c>
      <c r="AA169" s="18"/>
      <c r="AB169" s="18"/>
      <c r="AC169" s="18"/>
      <c r="AD169" s="18"/>
      <c r="AE169" s="18"/>
      <c r="AF169" s="18"/>
      <c r="AG169" s="20"/>
    </row>
    <row r="170" spans="2:33" x14ac:dyDescent="0.25">
      <c r="B170" s="2">
        <v>0.88558837890624997</v>
      </c>
      <c r="C170" s="1">
        <v>1.00632667956883E-2</v>
      </c>
      <c r="D170" s="1">
        <v>3.42871227507899E-3</v>
      </c>
      <c r="E170" s="1">
        <v>1.4649826494101601</v>
      </c>
      <c r="F170" s="1">
        <v>9.1286922339062198E-6</v>
      </c>
      <c r="G170" s="1">
        <v>2.6624258618189E-3</v>
      </c>
      <c r="H170" s="1">
        <v>0.997898652193415</v>
      </c>
      <c r="J170" s="2">
        <v>1.3392358398437501</v>
      </c>
      <c r="K170" s="1">
        <v>6.82488874428869E-3</v>
      </c>
      <c r="L170" s="1">
        <v>2.32534626068119E-3</v>
      </c>
      <c r="M170" s="1">
        <v>1.4649674935053301</v>
      </c>
      <c r="N170" s="1">
        <v>6.02721259879147E-6</v>
      </c>
      <c r="O170" s="1">
        <v>2.59196348548359E-3</v>
      </c>
      <c r="P170" s="1">
        <v>0.99795426523841402</v>
      </c>
      <c r="R170" s="2"/>
      <c r="S170" s="1"/>
      <c r="T170" s="1"/>
      <c r="U170" s="1"/>
      <c r="V170" s="1"/>
      <c r="W170" s="1"/>
      <c r="X170" s="1"/>
      <c r="AA170" s="18"/>
      <c r="AB170" s="18"/>
      <c r="AC170" s="18"/>
      <c r="AD170" s="18"/>
      <c r="AE170" s="18"/>
      <c r="AF170" s="18"/>
      <c r="AG170" s="20"/>
    </row>
    <row r="171" spans="2:33" x14ac:dyDescent="0.25">
      <c r="B171" s="2">
        <v>0.88680786132812495</v>
      </c>
      <c r="C171" s="1">
        <v>1.0061455329151399E-2</v>
      </c>
      <c r="D171" s="1">
        <v>3.4280950801186499E-3</v>
      </c>
      <c r="E171" s="1">
        <v>1.4649212653774599</v>
      </c>
      <c r="F171" s="1">
        <v>5.2255340465601201E-5</v>
      </c>
      <c r="G171" s="1">
        <v>1.5243258790766301E-2</v>
      </c>
      <c r="H171" s="1">
        <v>0.98796956789053203</v>
      </c>
      <c r="J171" s="2">
        <v>1.33801635742187</v>
      </c>
      <c r="K171" s="1">
        <v>6.8230811255173404E-3</v>
      </c>
      <c r="L171" s="1">
        <v>2.3247303767146999E-3</v>
      </c>
      <c r="M171" s="1">
        <v>1.4649866296677301</v>
      </c>
      <c r="N171" s="1">
        <v>1.3108949801443599E-5</v>
      </c>
      <c r="O171" s="1">
        <v>5.6389119068376101E-3</v>
      </c>
      <c r="P171" s="1">
        <v>0.99554944818616198</v>
      </c>
      <c r="R171" s="2"/>
      <c r="S171" s="1"/>
      <c r="T171" s="1"/>
      <c r="U171" s="1"/>
      <c r="V171" s="1"/>
      <c r="W171" s="1"/>
      <c r="X171" s="1"/>
      <c r="AA171" s="18"/>
      <c r="AB171" s="18"/>
      <c r="AC171" s="18"/>
      <c r="AD171" s="18"/>
      <c r="AE171" s="18"/>
      <c r="AF171" s="18"/>
      <c r="AG171" s="20"/>
    </row>
    <row r="172" spans="2:33" x14ac:dyDescent="0.25">
      <c r="B172" s="2">
        <v>0.88619812011718802</v>
      </c>
      <c r="C172" s="1">
        <v>1.0062359345306301E-2</v>
      </c>
      <c r="D172" s="1">
        <v>3.4284030925513802E-3</v>
      </c>
      <c r="E172" s="1">
        <v>1.4649519306242</v>
      </c>
      <c r="F172" s="1">
        <v>2.1590093725931701E-5</v>
      </c>
      <c r="G172" s="1">
        <v>6.2974198608205601E-3</v>
      </c>
      <c r="H172" s="1">
        <v>0.99502972283751601</v>
      </c>
      <c r="J172" s="2">
        <v>1.33862609863281</v>
      </c>
      <c r="K172" s="1">
        <v>6.8239850432343097E-3</v>
      </c>
      <c r="L172" s="1">
        <v>2.32503835560811E-3</v>
      </c>
      <c r="M172" s="1">
        <v>1.4649770542598</v>
      </c>
      <c r="N172" s="1">
        <v>3.5335418706594598E-6</v>
      </c>
      <c r="O172" s="1">
        <v>1.51977788329228E-3</v>
      </c>
      <c r="P172" s="1">
        <v>0.998800498214236</v>
      </c>
      <c r="R172" s="2"/>
      <c r="S172" s="1"/>
      <c r="T172" s="1"/>
      <c r="U172" s="1"/>
      <c r="V172" s="1"/>
      <c r="W172" s="1"/>
      <c r="X172" s="1"/>
      <c r="AA172" s="18"/>
      <c r="AB172" s="18"/>
      <c r="AC172" s="18"/>
      <c r="AD172" s="18"/>
      <c r="AE172" s="18"/>
      <c r="AF172" s="18"/>
      <c r="AG172" s="20"/>
    </row>
    <row r="173" spans="2:33" x14ac:dyDescent="0.25">
      <c r="B173" s="2">
        <v>0.88589324951171899</v>
      </c>
      <c r="C173" s="1">
        <v>1.00628126453395E-2</v>
      </c>
      <c r="D173" s="1">
        <v>3.4285575389572799E-3</v>
      </c>
      <c r="E173" s="1">
        <v>1.4649672833412</v>
      </c>
      <c r="F173" s="1">
        <v>6.2373767237833303E-6</v>
      </c>
      <c r="G173" s="1">
        <v>1.8192422477705599E-3</v>
      </c>
      <c r="H173" s="1">
        <v>0.99856414284649797</v>
      </c>
      <c r="J173" s="2">
        <v>1.33893096923828</v>
      </c>
      <c r="K173" s="1">
        <v>6.8244369014921601E-3</v>
      </c>
      <c r="L173" s="1">
        <v>2.3251923107786101E-3</v>
      </c>
      <c r="M173" s="1">
        <v>1.46497227203142</v>
      </c>
      <c r="N173" s="1">
        <v>1.24868650819288E-6</v>
      </c>
      <c r="O173" s="1">
        <v>5.3702504623144196E-4</v>
      </c>
      <c r="P173" s="1">
        <v>0.99957614679389495</v>
      </c>
      <c r="R173" s="2"/>
      <c r="S173" s="1"/>
      <c r="T173" s="1"/>
      <c r="U173" s="1"/>
      <c r="V173" s="1"/>
      <c r="W173" s="1"/>
      <c r="X173" s="1"/>
      <c r="AA173" s="18"/>
      <c r="AB173" s="18"/>
      <c r="AC173" s="18"/>
      <c r="AD173" s="18"/>
      <c r="AE173" s="18"/>
      <c r="AF173" s="18"/>
      <c r="AG173" s="20"/>
    </row>
    <row r="174" spans="2:33" x14ac:dyDescent="0.25">
      <c r="B174" s="2">
        <v>0.88574081420898398</v>
      </c>
      <c r="C174" s="1">
        <v>1.0063039596298401E-2</v>
      </c>
      <c r="D174" s="1">
        <v>3.4286348646959601E-3</v>
      </c>
      <c r="E174" s="1">
        <v>1.4649749647263499</v>
      </c>
      <c r="F174" s="1">
        <v>1.4440084270539399E-6</v>
      </c>
      <c r="G174" s="1">
        <v>4.21161332144942E-4</v>
      </c>
      <c r="H174" s="1">
        <v>0.99966759355896695</v>
      </c>
      <c r="J174" s="2">
        <v>1.33877853393555</v>
      </c>
      <c r="K174" s="1">
        <v>6.8242109580251304E-3</v>
      </c>
      <c r="L174" s="1">
        <v>2.3251153283081502E-3</v>
      </c>
      <c r="M174" s="1">
        <v>1.46497466271386</v>
      </c>
      <c r="N174" s="1">
        <v>1.14199593559405E-6</v>
      </c>
      <c r="O174" s="1">
        <v>4.9115668444068899E-4</v>
      </c>
      <c r="P174" s="1">
        <v>0.99961234892382</v>
      </c>
      <c r="R174" s="2"/>
      <c r="S174" s="1"/>
      <c r="T174" s="1"/>
      <c r="U174" s="1"/>
      <c r="V174" s="1"/>
      <c r="W174" s="1"/>
      <c r="X174" s="1"/>
      <c r="AA174" s="18"/>
      <c r="AB174" s="18"/>
      <c r="AC174" s="18"/>
      <c r="AD174" s="18"/>
      <c r="AE174" s="18"/>
      <c r="AF174" s="18"/>
      <c r="AG174" s="20"/>
    </row>
    <row r="175" spans="2:33" x14ac:dyDescent="0.25">
      <c r="B175" s="2">
        <v>0.88581703186035199</v>
      </c>
      <c r="C175" s="1">
        <v>1.00629260806629E-2</v>
      </c>
      <c r="D175" s="1">
        <v>3.4285961881448199E-3</v>
      </c>
      <c r="E175" s="1">
        <v>1.4649711235759799</v>
      </c>
      <c r="F175" s="1">
        <v>2.3971419500501399E-6</v>
      </c>
      <c r="G175" s="1">
        <v>6.9916135307471498E-4</v>
      </c>
      <c r="H175" s="1">
        <v>0.99944817886458903</v>
      </c>
      <c r="J175" s="2">
        <v>1.33885475158691</v>
      </c>
      <c r="K175" s="1">
        <v>6.8243239330751599E-3</v>
      </c>
      <c r="L175" s="1">
        <v>2.3251538206733699E-3</v>
      </c>
      <c r="M175" s="1">
        <v>1.4649734672425401</v>
      </c>
      <c r="N175" s="1">
        <v>5.3475384564904997E-8</v>
      </c>
      <c r="O175" s="1">
        <v>2.2998643827107501E-5</v>
      </c>
      <c r="P175" s="1">
        <v>0.99998184805442802</v>
      </c>
      <c r="R175" s="2"/>
      <c r="S175" s="1"/>
      <c r="T175" s="1"/>
      <c r="U175" s="1"/>
      <c r="V175" s="1"/>
      <c r="W175" s="1"/>
      <c r="X175" s="1"/>
      <c r="AA175" s="18"/>
      <c r="AB175" s="18"/>
      <c r="AC175" s="18"/>
      <c r="AD175" s="18"/>
      <c r="AE175" s="18"/>
      <c r="AF175" s="18"/>
      <c r="AG175" s="20"/>
    </row>
    <row r="176" spans="2:33" x14ac:dyDescent="0.25">
      <c r="B176" s="2">
        <v>0.88577892303466799</v>
      </c>
      <c r="C176" s="1">
        <v>1.00629828361706E-2</v>
      </c>
      <c r="D176" s="1">
        <v>3.4286155256333202E-3</v>
      </c>
      <c r="E176" s="1">
        <v>1.46497304407468</v>
      </c>
      <c r="F176" s="1">
        <v>4.76643244651243E-7</v>
      </c>
      <c r="G176" s="1">
        <v>1.3901915834182101E-4</v>
      </c>
      <c r="H176" s="1">
        <v>0.99989027752216797</v>
      </c>
      <c r="J176" s="2">
        <v>1.33881664276123</v>
      </c>
      <c r="K176" s="1">
        <v>6.8242674408448599E-3</v>
      </c>
      <c r="L176" s="1">
        <v>2.3251345728875902E-3</v>
      </c>
      <c r="M176" s="1">
        <v>1.46497406498176</v>
      </c>
      <c r="N176" s="1">
        <v>5.4426383244710095E-7</v>
      </c>
      <c r="O176" s="1">
        <v>2.34078422295866E-4</v>
      </c>
      <c r="P176" s="1">
        <v>0.99981525090031298</v>
      </c>
      <c r="R176" s="2"/>
      <c r="S176" s="1"/>
      <c r="T176" s="1"/>
      <c r="U176" s="1"/>
      <c r="V176" s="1"/>
      <c r="W176" s="1"/>
      <c r="X176" s="1"/>
      <c r="AA176" s="18"/>
      <c r="AB176" s="18"/>
      <c r="AC176" s="18"/>
      <c r="AD176" s="18"/>
      <c r="AE176" s="18"/>
      <c r="AF176" s="18"/>
      <c r="AG176" s="20"/>
    </row>
    <row r="177" spans="2:33" x14ac:dyDescent="0.25">
      <c r="B177" s="2">
        <v>0.88575986862182599</v>
      </c>
      <c r="C177" s="1">
        <v>1.0063011216370901E-2</v>
      </c>
      <c r="D177" s="1">
        <v>3.4286251952111301E-3</v>
      </c>
      <c r="E177" s="1">
        <v>1.4649740043955</v>
      </c>
      <c r="F177" s="1">
        <v>4.8367757243816801E-7</v>
      </c>
      <c r="G177" s="1">
        <v>1.41070413037195E-4</v>
      </c>
      <c r="H177" s="1">
        <v>0.99988865854569697</v>
      </c>
      <c r="J177" s="2">
        <v>1.33883569717407</v>
      </c>
      <c r="K177" s="1">
        <v>6.82429569219924E-3</v>
      </c>
      <c r="L177" s="1">
        <v>2.3251441985655701E-3</v>
      </c>
      <c r="M177" s="1">
        <v>1.46497376607271</v>
      </c>
      <c r="N177" s="1">
        <v>2.4535478182485798E-7</v>
      </c>
      <c r="O177" s="1">
        <v>1.0552239382668099E-4</v>
      </c>
      <c r="P177" s="1">
        <v>0.99991671523067704</v>
      </c>
      <c r="R177" s="2"/>
      <c r="S177" s="1"/>
      <c r="T177" s="1"/>
      <c r="U177" s="1"/>
      <c r="V177" s="1"/>
      <c r="W177" s="1"/>
      <c r="X177" s="1"/>
      <c r="AA177" s="18"/>
      <c r="AB177" s="18"/>
      <c r="AC177" s="18"/>
      <c r="AD177" s="18"/>
      <c r="AE177" s="18"/>
      <c r="AF177" s="18"/>
      <c r="AG177" s="20"/>
    </row>
    <row r="178" spans="2:33" x14ac:dyDescent="0.25"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spans="2:33" x14ac:dyDescent="0.25"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spans="2:33" ht="19.5" thickBot="1" x14ac:dyDescent="0.35">
      <c r="B180" s="14" t="str">
        <f>zdroje!$C27</f>
        <v>FRAC53f</v>
      </c>
      <c r="C180">
        <v>27</v>
      </c>
      <c r="J180" s="14" t="str">
        <f>zdroje!$C28</f>
        <v>FRAC53g</v>
      </c>
      <c r="K180">
        <v>28</v>
      </c>
      <c r="Q180" s="20"/>
      <c r="R180" s="14" t="str">
        <f>zdroje!$C29</f>
        <v>FRAC53h</v>
      </c>
      <c r="S180">
        <v>29</v>
      </c>
      <c r="Z180" s="14" t="str">
        <f>zdroje!$C30</f>
        <v>FRAC53i</v>
      </c>
      <c r="AA180">
        <v>30</v>
      </c>
      <c r="AG180" s="20"/>
    </row>
    <row r="181" spans="2:33" ht="21.75" customHeight="1" x14ac:dyDescent="0.25">
      <c r="B181" t="s">
        <v>28</v>
      </c>
      <c r="C181">
        <f>zdroje!$G27</f>
        <v>1.46497352071793</v>
      </c>
      <c r="E181" s="12"/>
      <c r="F181" s="12"/>
      <c r="G181" s="2"/>
      <c r="J181" t="s">
        <v>28</v>
      </c>
      <c r="K181">
        <f>zdroje!$G28</f>
        <v>1.46497352071793</v>
      </c>
      <c r="M181" s="12"/>
      <c r="N181" s="12"/>
      <c r="O181" s="2"/>
      <c r="Q181" s="20"/>
      <c r="R181" t="s">
        <v>28</v>
      </c>
      <c r="S181">
        <f>zdroje!$G29</f>
        <v>1.46497352071793</v>
      </c>
      <c r="U181" s="12"/>
      <c r="V181" s="12"/>
      <c r="W181" s="2"/>
      <c r="Z181" t="s">
        <v>28</v>
      </c>
      <c r="AA181">
        <f>zdroje!$G29</f>
        <v>1.46497352071793</v>
      </c>
      <c r="AC181" s="12"/>
      <c r="AD181" s="12"/>
      <c r="AE181" s="2"/>
      <c r="AG181" s="20"/>
    </row>
    <row r="182" spans="2:33" ht="21.75" customHeight="1" x14ac:dyDescent="0.25">
      <c r="B182" t="s">
        <v>8</v>
      </c>
      <c r="C182">
        <f>zdroje!$D27</f>
        <v>7</v>
      </c>
      <c r="E182" s="24"/>
      <c r="F182" s="12"/>
      <c r="G182" s="24"/>
      <c r="J182" t="s">
        <v>8</v>
      </c>
      <c r="K182">
        <f>zdroje!$D28</f>
        <v>7</v>
      </c>
      <c r="M182" s="24"/>
      <c r="N182" s="24"/>
      <c r="O182" s="12"/>
      <c r="R182" t="s">
        <v>8</v>
      </c>
      <c r="S182">
        <f>zdroje!$D29</f>
        <v>7</v>
      </c>
      <c r="U182" s="12"/>
      <c r="V182" s="24"/>
      <c r="W182" s="12"/>
      <c r="Z182" t="s">
        <v>8</v>
      </c>
      <c r="AA182">
        <f>zdroje!$D29</f>
        <v>7</v>
      </c>
      <c r="AC182" s="24"/>
      <c r="AD182" s="12"/>
      <c r="AE182" s="24"/>
    </row>
    <row r="183" spans="2:33" ht="21.75" customHeight="1" x14ac:dyDescent="0.25">
      <c r="B183" t="s">
        <v>10</v>
      </c>
      <c r="C183" s="25">
        <f>zdroje!$I27</f>
        <v>0.86394256591796903</v>
      </c>
      <c r="E183" s="12"/>
      <c r="F183" s="24"/>
      <c r="G183" s="12"/>
      <c r="J183" t="s">
        <v>10</v>
      </c>
      <c r="K183" s="25">
        <f>zdroje!$I28</f>
        <v>1.04595031738281</v>
      </c>
      <c r="M183" s="12"/>
      <c r="N183" s="24"/>
      <c r="O183" s="12"/>
      <c r="R183" t="s">
        <v>10</v>
      </c>
      <c r="S183" s="25">
        <f>zdroje!$I29</f>
        <v>1.0605841064453101</v>
      </c>
      <c r="U183" s="24"/>
      <c r="V183" s="24"/>
      <c r="W183" s="12"/>
      <c r="Z183" t="s">
        <v>10</v>
      </c>
      <c r="AA183" s="25">
        <f>zdroje!$I30</f>
        <v>0.84138214111328102</v>
      </c>
      <c r="AC183" s="24"/>
      <c r="AD183" s="12"/>
      <c r="AE183" s="12"/>
      <c r="AG183" t="s">
        <v>43</v>
      </c>
    </row>
    <row r="186" spans="2:33" x14ac:dyDescent="0.25">
      <c r="C186" s="10"/>
      <c r="D186" s="11"/>
      <c r="K186" s="10"/>
      <c r="L186" s="11"/>
      <c r="S186" s="10"/>
      <c r="T186" s="11"/>
      <c r="AA186" s="10"/>
      <c r="AB186" s="11"/>
    </row>
    <row r="187" spans="2:33" ht="15.75" thickBot="1" x14ac:dyDescent="0.3">
      <c r="B187" s="5" t="s">
        <v>0</v>
      </c>
      <c r="C187" s="5" t="s">
        <v>4</v>
      </c>
      <c r="D187" s="5" t="s">
        <v>3</v>
      </c>
      <c r="E187" s="5" t="s">
        <v>1</v>
      </c>
      <c r="F187" s="5" t="s">
        <v>2</v>
      </c>
      <c r="G187" s="6" t="s">
        <v>5</v>
      </c>
      <c r="H187" s="5" t="s">
        <v>6</v>
      </c>
      <c r="J187" s="5" t="s">
        <v>0</v>
      </c>
      <c r="K187" s="5" t="s">
        <v>4</v>
      </c>
      <c r="L187" s="5" t="s">
        <v>3</v>
      </c>
      <c r="M187" s="5" t="s">
        <v>1</v>
      </c>
      <c r="N187" s="5" t="s">
        <v>2</v>
      </c>
      <c r="O187" s="6" t="s">
        <v>5</v>
      </c>
      <c r="P187" s="5" t="s">
        <v>6</v>
      </c>
      <c r="R187" s="5" t="s">
        <v>0</v>
      </c>
      <c r="S187" s="5" t="s">
        <v>4</v>
      </c>
      <c r="T187" s="5" t="s">
        <v>3</v>
      </c>
      <c r="U187" s="5" t="s">
        <v>1</v>
      </c>
      <c r="V187" s="5" t="s">
        <v>2</v>
      </c>
      <c r="W187" s="6" t="s">
        <v>5</v>
      </c>
      <c r="X187" s="5" t="s">
        <v>6</v>
      </c>
      <c r="Z187" s="5" t="s">
        <v>0</v>
      </c>
      <c r="AA187" s="5" t="s">
        <v>4</v>
      </c>
      <c r="AB187" s="5" t="s">
        <v>3</v>
      </c>
      <c r="AC187" s="5" t="s">
        <v>1</v>
      </c>
      <c r="AD187" s="5" t="s">
        <v>2</v>
      </c>
      <c r="AE187" s="6" t="s">
        <v>5</v>
      </c>
      <c r="AF187" s="5" t="s">
        <v>6</v>
      </c>
    </row>
    <row r="188" spans="2:33" x14ac:dyDescent="0.25">
      <c r="B188" s="3">
        <v>0</v>
      </c>
      <c r="C188" s="4">
        <v>7.7624745741040899E-3</v>
      </c>
      <c r="D188" s="4">
        <v>2.6447964063342501E-3</v>
      </c>
      <c r="E188" s="4">
        <v>1.4441687081569401</v>
      </c>
      <c r="F188" s="4">
        <v>2.0804812560983699E-2</v>
      </c>
      <c r="G188" s="4">
        <v>7.8663191280646103</v>
      </c>
      <c r="H188" s="4">
        <v>5.7200950642766202E-8</v>
      </c>
      <c r="J188" s="3">
        <v>0</v>
      </c>
      <c r="K188" s="4">
        <v>1.4276006751595001E-2</v>
      </c>
      <c r="L188" s="4">
        <v>4.86405861854689E-3</v>
      </c>
      <c r="M188" s="4">
        <v>1.4510667826174</v>
      </c>
      <c r="N188" s="4">
        <v>1.3906738100532201E-2</v>
      </c>
      <c r="O188" s="4">
        <v>2.8590811071859199</v>
      </c>
      <c r="P188" s="4">
        <v>8.8750004130744298E-3</v>
      </c>
      <c r="R188" s="3">
        <v>0</v>
      </c>
      <c r="S188" s="4">
        <v>8.3162236674342999E-3</v>
      </c>
      <c r="T188" s="4">
        <v>2.8334673769209199E-3</v>
      </c>
      <c r="U188" s="4">
        <v>1.4531932559369301</v>
      </c>
      <c r="V188" s="4">
        <v>1.1780264780999901E-2</v>
      </c>
      <c r="W188" s="4">
        <v>4.1575438196155696</v>
      </c>
      <c r="X188" s="4">
        <v>3.8018575553389099E-4</v>
      </c>
      <c r="Z188" s="3">
        <v>0</v>
      </c>
      <c r="AA188" s="4">
        <v>5.2854706985406398E-3</v>
      </c>
      <c r="AB188" s="4">
        <v>1.8008424730845099E-3</v>
      </c>
      <c r="AC188" s="4">
        <v>1.44696916161725</v>
      </c>
      <c r="AD188" s="4">
        <v>1.8004359100673301E-2</v>
      </c>
      <c r="AE188" s="4">
        <v>9.9977423732322102</v>
      </c>
      <c r="AF188" s="4">
        <v>7.6772588286644402E-10</v>
      </c>
    </row>
    <row r="189" spans="2:33" x14ac:dyDescent="0.25">
      <c r="B189" s="2">
        <v>5.0049999999999999</v>
      </c>
      <c r="C189" s="1">
        <v>7.7539969548453599E-3</v>
      </c>
      <c r="D189" s="1">
        <v>2.6419079489569401E-3</v>
      </c>
      <c r="E189" s="1">
        <v>1.4441951680313101</v>
      </c>
      <c r="F189" s="1">
        <v>2.0778352686612999E-2</v>
      </c>
      <c r="G189" s="1">
        <v>7.8649041102346304</v>
      </c>
      <c r="H189" s="1">
        <v>5.73762575228898E-8</v>
      </c>
      <c r="J189" s="2">
        <v>5.0049999999999999</v>
      </c>
      <c r="K189" s="1">
        <v>1.4264611770575E-2</v>
      </c>
      <c r="L189" s="1">
        <v>4.8601761704223402E-3</v>
      </c>
      <c r="M189" s="1">
        <v>1.45109991845859</v>
      </c>
      <c r="N189" s="1">
        <v>1.3873602259341099E-2</v>
      </c>
      <c r="O189" s="1">
        <v>2.8545471959991802</v>
      </c>
      <c r="P189" s="1">
        <v>8.9685470723408506E-3</v>
      </c>
      <c r="R189" s="2">
        <v>5.0049999999999999</v>
      </c>
      <c r="S189" s="1">
        <v>8.3072729274830705E-3</v>
      </c>
      <c r="T189" s="1">
        <v>2.8304177199293202E-3</v>
      </c>
      <c r="U189" s="1">
        <v>1.45321301022453</v>
      </c>
      <c r="V189" s="1">
        <v>1.17605104933949E-2</v>
      </c>
      <c r="W189" s="1">
        <v>4.1550441161344098</v>
      </c>
      <c r="X189" s="1">
        <v>3.8255956633581601E-4</v>
      </c>
      <c r="Z189" s="2">
        <v>5.0049999999999999</v>
      </c>
      <c r="AA189" s="1">
        <v>5.2832558919288196E-3</v>
      </c>
      <c r="AB189" s="1">
        <v>1.8000878538568801E-3</v>
      </c>
      <c r="AC189" s="1">
        <v>1.4469790894321</v>
      </c>
      <c r="AD189" s="1">
        <v>1.7994431285825101E-2</v>
      </c>
      <c r="AE189" s="1">
        <v>9.9964183677314296</v>
      </c>
      <c r="AF189" s="1">
        <v>7.6964656869904502E-10</v>
      </c>
    </row>
    <row r="190" spans="2:33" x14ac:dyDescent="0.25">
      <c r="B190" s="2">
        <v>2.5074999999999998</v>
      </c>
      <c r="C190" s="1">
        <v>7.6393140434186301E-3</v>
      </c>
      <c r="D190" s="1">
        <v>2.6028336886661299E-3</v>
      </c>
      <c r="E190" s="1">
        <v>1.44484107167915</v>
      </c>
      <c r="F190" s="1">
        <v>2.0132449038776899E-2</v>
      </c>
      <c r="G190" s="1">
        <v>7.7348196031280603</v>
      </c>
      <c r="H190" s="1">
        <v>7.6103098933799602E-8</v>
      </c>
      <c r="J190" s="2">
        <v>2.5074999999999998</v>
      </c>
      <c r="K190" s="1">
        <v>1.40935586368197E-2</v>
      </c>
      <c r="L190" s="1">
        <v>4.8018956943796298E-3</v>
      </c>
      <c r="M190" s="1">
        <v>1.45182874058766</v>
      </c>
      <c r="N190" s="1">
        <v>1.3144780130272E-2</v>
      </c>
      <c r="O190" s="1">
        <v>2.7374147559384299</v>
      </c>
      <c r="P190" s="1">
        <v>1.17363975356375E-2</v>
      </c>
      <c r="R190" s="2">
        <v>2.5074999999999998</v>
      </c>
      <c r="S190" s="1">
        <v>8.1481868488879495E-3</v>
      </c>
      <c r="T190" s="1">
        <v>2.7762146066115899E-3</v>
      </c>
      <c r="U190" s="1">
        <v>1.4537662383549601</v>
      </c>
      <c r="V190" s="1">
        <v>1.12072823629688E-2</v>
      </c>
      <c r="W190" s="1">
        <v>4.0368933785876902</v>
      </c>
      <c r="X190" s="1">
        <v>5.1327597634642796E-4</v>
      </c>
      <c r="Z190" s="2">
        <v>2.5074999999999998</v>
      </c>
      <c r="AA190" s="1">
        <v>5.2233179140701901E-3</v>
      </c>
      <c r="AB190" s="1">
        <v>1.77966604803579E-3</v>
      </c>
      <c r="AC190" s="1">
        <v>1.4473605544861099</v>
      </c>
      <c r="AD190" s="1">
        <v>1.7612966231819901E-2</v>
      </c>
      <c r="AE190" s="1">
        <v>9.8967816188094293</v>
      </c>
      <c r="AF190" s="1">
        <v>9.2943697183045505E-10</v>
      </c>
    </row>
    <row r="191" spans="2:33" x14ac:dyDescent="0.25">
      <c r="B191" s="2">
        <v>1.25875</v>
      </c>
      <c r="C191" s="1">
        <v>7.4023979305717297E-3</v>
      </c>
      <c r="D191" s="1">
        <v>2.5221126662810099E-3</v>
      </c>
      <c r="E191" s="1">
        <v>1.45205166005447</v>
      </c>
      <c r="F191" s="1">
        <v>1.29218606634525E-2</v>
      </c>
      <c r="G191" s="1">
        <v>5.1234272109288703</v>
      </c>
      <c r="H191" s="1">
        <v>3.4362943789778602E-5</v>
      </c>
      <c r="J191" s="2">
        <v>1.25875</v>
      </c>
      <c r="K191" s="1">
        <v>1.3208370587733E-2</v>
      </c>
      <c r="L191" s="1">
        <v>4.5002982915405103E-3</v>
      </c>
      <c r="M191" s="1">
        <v>1.45950513875443</v>
      </c>
      <c r="N191" s="1">
        <v>5.4683819634979702E-3</v>
      </c>
      <c r="O191" s="1">
        <v>1.21511544551996</v>
      </c>
      <c r="P191" s="1">
        <v>0.23664910929944999</v>
      </c>
      <c r="R191" s="2">
        <v>1.25875</v>
      </c>
      <c r="S191" s="1">
        <v>7.3120151772894503E-3</v>
      </c>
      <c r="T191" s="1">
        <v>2.49131784965475E-3</v>
      </c>
      <c r="U191" s="1">
        <v>1.46043406596128</v>
      </c>
      <c r="V191" s="1">
        <v>4.5394547566488504E-3</v>
      </c>
      <c r="W191" s="1">
        <v>1.82210983527371</v>
      </c>
      <c r="X191" s="1">
        <v>8.1468382962473801E-2</v>
      </c>
      <c r="Z191" s="2">
        <v>1.25875</v>
      </c>
      <c r="AA191" s="1">
        <v>5.0906171056649997E-3</v>
      </c>
      <c r="AB191" s="1">
        <v>1.7344528086445099E-3</v>
      </c>
      <c r="AC191" s="1">
        <v>1.4528692188196299</v>
      </c>
      <c r="AD191" s="1">
        <v>1.2104301898294E-2</v>
      </c>
      <c r="AE191" s="1">
        <v>6.9787438654809204</v>
      </c>
      <c r="AF191" s="1">
        <v>4.1083944668507399E-7</v>
      </c>
    </row>
    <row r="192" spans="2:33" x14ac:dyDescent="0.25">
      <c r="B192" s="2">
        <v>0.63437500000000002</v>
      </c>
      <c r="C192" s="1">
        <v>9.1721060224459298E-3</v>
      </c>
      <c r="D192" s="1">
        <v>3.1250798717729201E-3</v>
      </c>
      <c r="E192" s="1">
        <v>1.48260716899278</v>
      </c>
      <c r="F192" s="1">
        <v>1.7633648274853999E-2</v>
      </c>
      <c r="G192" s="1">
        <v>5.64262322833053</v>
      </c>
      <c r="H192" s="1">
        <v>9.6146829784426996E-6</v>
      </c>
      <c r="J192" s="2">
        <v>0.63437500000000002</v>
      </c>
      <c r="K192" s="1">
        <v>1.2582652015475201E-2</v>
      </c>
      <c r="L192" s="1">
        <v>4.2871061946794502E-3</v>
      </c>
      <c r="M192" s="1">
        <v>1.4910507176105099</v>
      </c>
      <c r="N192" s="1">
        <v>2.60771968925846E-2</v>
      </c>
      <c r="O192" s="1">
        <v>6.0827037419665402</v>
      </c>
      <c r="P192" s="1">
        <v>3.3287448346630601E-6</v>
      </c>
      <c r="R192" s="2">
        <v>0.63437500000000002</v>
      </c>
      <c r="S192" s="1">
        <v>7.4817868948925904E-3</v>
      </c>
      <c r="T192" s="1">
        <v>2.5491617271872899E-3</v>
      </c>
      <c r="U192" s="1">
        <v>1.48991321077404</v>
      </c>
      <c r="V192" s="1">
        <v>2.49396900561147E-2</v>
      </c>
      <c r="W192" s="1">
        <v>9.7834867792530495</v>
      </c>
      <c r="X192" s="1">
        <v>1.15350795582003E-9</v>
      </c>
      <c r="Z192" s="2">
        <v>0.63437500000000002</v>
      </c>
      <c r="AA192" s="1">
        <v>7.0797262124507199E-3</v>
      </c>
      <c r="AB192" s="1">
        <v>2.4121733689132399E-3</v>
      </c>
      <c r="AC192" s="1">
        <v>1.4796954856517399</v>
      </c>
      <c r="AD192" s="1">
        <v>1.4721964933816801E-2</v>
      </c>
      <c r="AE192" s="1">
        <v>6.1031952029424499</v>
      </c>
      <c r="AF192" s="1">
        <v>3.1698915168298899E-6</v>
      </c>
    </row>
    <row r="193" spans="2:32" x14ac:dyDescent="0.25">
      <c r="B193" s="2">
        <v>0.94656249999999997</v>
      </c>
      <c r="C193" s="1">
        <v>7.7545130342363102E-3</v>
      </c>
      <c r="D193" s="1">
        <v>2.64208378527119E-3</v>
      </c>
      <c r="E193" s="1">
        <v>1.4610006429812199</v>
      </c>
      <c r="F193" s="8">
        <v>3.9728777367065201E-3</v>
      </c>
      <c r="G193" s="1">
        <v>1.50369104827564</v>
      </c>
      <c r="H193" s="1">
        <v>0.14626932738137899</v>
      </c>
      <c r="J193" s="2">
        <v>0.94656249999999997</v>
      </c>
      <c r="K193" s="1">
        <v>1.2751122300619601E-2</v>
      </c>
      <c r="L193" s="1">
        <v>4.3445066538333301E-3</v>
      </c>
      <c r="M193" s="1">
        <v>1.4688242555915201</v>
      </c>
      <c r="N193" s="8">
        <v>3.85073487359122E-3</v>
      </c>
      <c r="O193" s="1">
        <v>0.88634571895374303</v>
      </c>
      <c r="P193" s="1">
        <v>0.38460530767510798</v>
      </c>
      <c r="R193" s="2">
        <v>0.94656249999999997</v>
      </c>
      <c r="S193" s="1">
        <v>7.0202848925777798E-3</v>
      </c>
      <c r="T193" s="1">
        <v>2.3919207822301002E-3</v>
      </c>
      <c r="U193" s="1">
        <v>1.46896048077007</v>
      </c>
      <c r="V193" s="8">
        <v>3.98696005214227E-3</v>
      </c>
      <c r="W193" s="1">
        <v>1.66684452167561</v>
      </c>
      <c r="X193" s="1">
        <v>0.10910692422656899</v>
      </c>
      <c r="Z193" s="2">
        <v>0.94656249999999997</v>
      </c>
      <c r="AA193" s="1">
        <v>5.5052492058449603E-3</v>
      </c>
      <c r="AB193" s="1">
        <v>1.8757244454193499E-3</v>
      </c>
      <c r="AC193" s="1">
        <v>1.4604121524068501</v>
      </c>
      <c r="AD193" s="8">
        <v>4.5613683110776702E-3</v>
      </c>
      <c r="AE193" s="1">
        <v>2.4317901929661598</v>
      </c>
      <c r="AF193" s="1">
        <v>2.3221595904153101E-2</v>
      </c>
    </row>
    <row r="194" spans="2:32" x14ac:dyDescent="0.25">
      <c r="B194" s="17">
        <v>0.79046875000000005</v>
      </c>
      <c r="C194" s="1">
        <v>8.2743768257446202E-3</v>
      </c>
      <c r="D194" s="1">
        <v>2.8192095039371598E-3</v>
      </c>
      <c r="E194" s="1">
        <v>1.4693881632367001</v>
      </c>
      <c r="F194" s="8">
        <v>4.4146425187749899E-3</v>
      </c>
      <c r="G194" s="7">
        <v>1.56591502426824</v>
      </c>
      <c r="H194" s="1">
        <v>0.13102473911299001</v>
      </c>
      <c r="J194" s="17">
        <v>1.1026562499999999</v>
      </c>
      <c r="K194" s="1">
        <v>1.29788067770953E-2</v>
      </c>
      <c r="L194" s="1">
        <v>4.4220823134264601E-3</v>
      </c>
      <c r="M194" s="1">
        <v>1.4632075244942899</v>
      </c>
      <c r="N194" s="8">
        <v>1.7659962236398199E-3</v>
      </c>
      <c r="O194" s="7">
        <v>0.39935851448939602</v>
      </c>
      <c r="P194" s="1">
        <v>0.69331322694767095</v>
      </c>
      <c r="R194" s="17">
        <v>1.1026562499999999</v>
      </c>
      <c r="S194" s="1">
        <v>7.1348112471743301E-3</v>
      </c>
      <c r="T194" s="1">
        <v>2.4309417011620601E-3</v>
      </c>
      <c r="U194" s="1">
        <v>1.4637906165288299</v>
      </c>
      <c r="V194" s="8">
        <v>1.1829041890947199E-3</v>
      </c>
      <c r="W194" s="7">
        <v>0.486603273344342</v>
      </c>
      <c r="X194" s="1">
        <v>0.63114423340509695</v>
      </c>
      <c r="Z194" s="17">
        <v>0.79046875000000005</v>
      </c>
      <c r="AA194" s="1">
        <v>6.0898515239865602E-3</v>
      </c>
      <c r="AB194" s="1">
        <v>2.0749075919012298E-3</v>
      </c>
      <c r="AC194" s="1">
        <v>1.46777040935794</v>
      </c>
      <c r="AD194" s="8">
        <v>2.7968886400107102E-3</v>
      </c>
      <c r="AE194" s="7">
        <v>1.34795816976501</v>
      </c>
      <c r="AF194" s="1">
        <v>0.190799285731556</v>
      </c>
    </row>
    <row r="195" spans="2:32" x14ac:dyDescent="0.25">
      <c r="B195" s="17">
        <v>0.86851562500000001</v>
      </c>
      <c r="C195" s="1">
        <v>7.9740328733175804E-3</v>
      </c>
      <c r="D195" s="1">
        <v>2.7168776252997399E-3</v>
      </c>
      <c r="E195" s="1">
        <v>1.4647281584702501</v>
      </c>
      <c r="F195" s="8">
        <v>2.4536224767857101E-4</v>
      </c>
      <c r="G195" s="7">
        <v>9.03103788679116E-2</v>
      </c>
      <c r="H195" s="1">
        <v>0.92882245304030797</v>
      </c>
      <c r="J195" s="17">
        <v>1.024609375</v>
      </c>
      <c r="K195" s="1">
        <v>1.2861999482323199E-2</v>
      </c>
      <c r="L195" s="1">
        <v>4.3822842425280898E-3</v>
      </c>
      <c r="M195" s="1">
        <v>1.46571904534856</v>
      </c>
      <c r="N195" s="8">
        <v>7.4552463063537499E-4</v>
      </c>
      <c r="O195" s="7">
        <v>0.17012238124592499</v>
      </c>
      <c r="P195" s="1">
        <v>0.86640147070689</v>
      </c>
      <c r="R195" s="17">
        <v>1.024609375</v>
      </c>
      <c r="S195" s="1">
        <v>7.0641458748730498E-3</v>
      </c>
      <c r="T195" s="1">
        <v>2.4068649043969999E-3</v>
      </c>
      <c r="U195" s="1">
        <v>1.4660926878121701</v>
      </c>
      <c r="V195" s="8">
        <v>1.1191670942398699E-3</v>
      </c>
      <c r="W195" s="7">
        <v>0.46498957718620298</v>
      </c>
      <c r="X195" s="1">
        <v>0.64631119818503602</v>
      </c>
      <c r="Z195" s="17">
        <v>0.86851562500000001</v>
      </c>
      <c r="AA195" s="1">
        <v>5.7535039471906602E-3</v>
      </c>
      <c r="AB195" s="1">
        <v>1.9603087157443002E-3</v>
      </c>
      <c r="AC195" s="1">
        <v>1.46365653017522</v>
      </c>
      <c r="AD195" s="8">
        <v>1.3169905427081699E-3</v>
      </c>
      <c r="AE195" s="7">
        <v>0.67182813203385305</v>
      </c>
      <c r="AF195" s="1">
        <v>0.50838584191985303</v>
      </c>
    </row>
    <row r="196" spans="2:32" x14ac:dyDescent="0.25">
      <c r="B196" s="17">
        <v>0.82949218749999998</v>
      </c>
      <c r="C196" s="1">
        <v>8.1131699931280103E-3</v>
      </c>
      <c r="D196" s="1">
        <v>2.7642838165792502E-3</v>
      </c>
      <c r="E196" s="1">
        <v>1.4669271182149699</v>
      </c>
      <c r="F196" s="8">
        <v>1.9535974970432699E-3</v>
      </c>
      <c r="G196" s="7">
        <v>0.70672826188332905</v>
      </c>
      <c r="H196" s="1">
        <v>0.48683417055074701</v>
      </c>
      <c r="J196" s="17">
        <v>1.0636328125000001</v>
      </c>
      <c r="K196" s="1">
        <v>1.2920088107591101E-2</v>
      </c>
      <c r="L196" s="1">
        <v>4.4020759450181697E-3</v>
      </c>
      <c r="M196" s="1">
        <v>1.4643973780674999</v>
      </c>
      <c r="N196" s="8">
        <v>5.7614265042338396E-4</v>
      </c>
      <c r="O196" s="7">
        <v>0.130879761644141</v>
      </c>
      <c r="P196" s="1">
        <v>0.89700847368498604</v>
      </c>
      <c r="R196" s="17">
        <v>1.0636328125000001</v>
      </c>
      <c r="S196" s="1">
        <v>7.0969683468554198E-3</v>
      </c>
      <c r="T196" s="1">
        <v>2.4180480335805098E-3</v>
      </c>
      <c r="U196" s="1">
        <v>1.4648790718376099</v>
      </c>
      <c r="V196" s="8">
        <v>9.44488803151788E-5</v>
      </c>
      <c r="W196" s="7">
        <v>3.9059968620773898E-2</v>
      </c>
      <c r="X196" s="1">
        <v>0.969179645914374</v>
      </c>
      <c r="Z196" s="17">
        <v>0.82949218749999998</v>
      </c>
      <c r="AA196" s="1">
        <v>5.9097208746778001E-3</v>
      </c>
      <c r="AB196" s="1">
        <v>2.01353426443787E-3</v>
      </c>
      <c r="AC196" s="1">
        <v>1.4655905692364699</v>
      </c>
      <c r="AD196" s="8">
        <v>6.1704851854527099E-4</v>
      </c>
      <c r="AE196" s="7">
        <v>0.306450468434187</v>
      </c>
      <c r="AF196" s="1">
        <v>0.76201869995317995</v>
      </c>
    </row>
    <row r="197" spans="2:32" x14ac:dyDescent="0.25">
      <c r="B197" s="17">
        <v>0.84900390625</v>
      </c>
      <c r="C197" s="1">
        <v>8.0409570974986494E-3</v>
      </c>
      <c r="D197" s="1">
        <v>2.7396797544302202E-3</v>
      </c>
      <c r="E197" s="1">
        <v>1.46579683359441</v>
      </c>
      <c r="F197" s="8">
        <v>8.2331287648096396E-4</v>
      </c>
      <c r="G197" s="7">
        <v>0.300514275491367</v>
      </c>
      <c r="H197" s="1">
        <v>0.76648451667365902</v>
      </c>
      <c r="J197" s="17">
        <v>1.0441210937500001</v>
      </c>
      <c r="K197" s="1">
        <v>1.28909177628927E-2</v>
      </c>
      <c r="L197" s="1">
        <v>4.3921371526790204E-3</v>
      </c>
      <c r="M197" s="1">
        <v>1.4650407763747599</v>
      </c>
      <c r="N197" s="8">
        <v>6.7255656828191194E-5</v>
      </c>
      <c r="O197" s="7">
        <v>1.53127405839702E-2</v>
      </c>
      <c r="P197" s="1">
        <v>0.98791473525989004</v>
      </c>
      <c r="R197" s="17">
        <v>1.0441210937500001</v>
      </c>
      <c r="S197" s="1">
        <v>7.0798343730247397E-3</v>
      </c>
      <c r="T197" s="1">
        <v>2.41221022091124E-3</v>
      </c>
      <c r="U197" s="1">
        <v>1.46546929757876</v>
      </c>
      <c r="V197" s="8">
        <v>4.9577686083690498E-4</v>
      </c>
      <c r="W197" s="7">
        <v>0.20552804914723399</v>
      </c>
      <c r="X197" s="1">
        <v>0.83896782538626502</v>
      </c>
      <c r="Z197" s="17">
        <v>0.84900390625</v>
      </c>
      <c r="AA197" s="1">
        <v>5.8287369014787703E-3</v>
      </c>
      <c r="AB197" s="1">
        <v>1.9859417590785602E-3</v>
      </c>
      <c r="AC197" s="1">
        <v>1.46459475010652</v>
      </c>
      <c r="AD197" s="8">
        <v>3.78770611405344E-4</v>
      </c>
      <c r="AE197" s="7">
        <v>0.19072594131918899</v>
      </c>
      <c r="AF197" s="1">
        <v>0.850413821122183</v>
      </c>
    </row>
    <row r="198" spans="2:32" x14ac:dyDescent="0.25">
      <c r="B198" s="2">
        <v>0.858759765625</v>
      </c>
      <c r="C198" s="1">
        <v>8.0068484750606891E-3</v>
      </c>
      <c r="D198" s="1">
        <v>2.72805841368537E-3</v>
      </c>
      <c r="E198" s="1">
        <v>1.46525502579984</v>
      </c>
      <c r="F198" s="1">
        <v>2.8150508191204798E-4</v>
      </c>
      <c r="G198" s="1">
        <v>0.103188802886284</v>
      </c>
      <c r="H198" s="1">
        <v>0.91870758945060205</v>
      </c>
      <c r="J198" s="2">
        <v>1.0538769531250001</v>
      </c>
      <c r="K198" s="1">
        <v>1.2905477713532801E-2</v>
      </c>
      <c r="L198" s="1">
        <v>4.3970979554181404E-3</v>
      </c>
      <c r="M198" s="1">
        <v>1.4647148426672001</v>
      </c>
      <c r="N198" s="1">
        <v>2.5867805072343802E-4</v>
      </c>
      <c r="O198" s="1">
        <v>5.8829267245386799E-2</v>
      </c>
      <c r="P198" s="1">
        <v>0.95359625107711499</v>
      </c>
      <c r="R198" s="2">
        <v>1.0538769531250001</v>
      </c>
      <c r="S198" s="1">
        <v>7.0882332322823004E-3</v>
      </c>
      <c r="T198" s="1">
        <v>2.4150718435252201E-3</v>
      </c>
      <c r="U198" s="1">
        <v>1.4651701610219201</v>
      </c>
      <c r="V198" s="1">
        <v>1.9664030399124701E-4</v>
      </c>
      <c r="W198" s="1">
        <v>8.1422134301485496E-2</v>
      </c>
      <c r="X198" s="1">
        <v>0.93581064938178005</v>
      </c>
      <c r="Z198" s="2">
        <v>0.83924804687499999</v>
      </c>
      <c r="AA198" s="1">
        <v>5.8684953574261404E-3</v>
      </c>
      <c r="AB198" s="1">
        <v>1.9994880864007501E-3</v>
      </c>
      <c r="AC198" s="1">
        <v>1.4650852289957901</v>
      </c>
      <c r="AD198" s="1">
        <v>1.11708277858336E-4</v>
      </c>
      <c r="AE198" s="1">
        <v>5.5868438835972201E-2</v>
      </c>
      <c r="AF198" s="1">
        <v>0.95592911204158504</v>
      </c>
    </row>
    <row r="199" spans="2:32" x14ac:dyDescent="0.25">
      <c r="B199" s="2">
        <v>0.86363769531250001</v>
      </c>
      <c r="C199" s="1">
        <v>7.9902808561423296E-3</v>
      </c>
      <c r="D199" s="1">
        <v>2.72241356698623E-3</v>
      </c>
      <c r="E199" s="1">
        <v>1.4649897527223199</v>
      </c>
      <c r="F199" s="1">
        <v>1.6232004391048001E-5</v>
      </c>
      <c r="G199" s="1">
        <v>5.9623580296131098E-3</v>
      </c>
      <c r="H199" s="1">
        <v>0.99529416907641099</v>
      </c>
      <c r="J199" s="2">
        <v>1.0489990234375</v>
      </c>
      <c r="K199" s="1">
        <v>1.2898190657239499E-2</v>
      </c>
      <c r="L199" s="1">
        <v>4.39461514145031E-3</v>
      </c>
      <c r="M199" s="1">
        <v>1.4648767356713299</v>
      </c>
      <c r="N199" s="1">
        <v>9.6785046600711397E-5</v>
      </c>
      <c r="O199" s="1">
        <v>2.20235546197955E-2</v>
      </c>
      <c r="P199" s="1">
        <v>0.98261912101193705</v>
      </c>
      <c r="R199" s="2">
        <v>1.0587548828125</v>
      </c>
      <c r="S199" s="1">
        <v>7.0925602392288897E-3</v>
      </c>
      <c r="T199" s="1">
        <v>2.4165461224182798E-3</v>
      </c>
      <c r="U199" s="1">
        <v>1.46502362560577</v>
      </c>
      <c r="V199" s="1">
        <v>5.01048878440713E-5</v>
      </c>
      <c r="W199" s="1">
        <v>2.0734091263249099E-2</v>
      </c>
      <c r="X199" s="1">
        <v>0.98363660214451698</v>
      </c>
      <c r="Z199" s="2">
        <v>0.84412597656249999</v>
      </c>
      <c r="AA199" s="1">
        <v>5.84843449727646E-3</v>
      </c>
      <c r="AB199" s="1">
        <v>1.9926530378185799E-3</v>
      </c>
      <c r="AC199" s="1">
        <v>1.4648381612441701</v>
      </c>
      <c r="AD199" s="1">
        <v>1.35359473757646E-4</v>
      </c>
      <c r="AE199" s="1">
        <v>6.7929273781565006E-2</v>
      </c>
      <c r="AF199" s="1">
        <v>0.94642902687044095</v>
      </c>
    </row>
    <row r="200" spans="2:32" x14ac:dyDescent="0.25">
      <c r="B200" s="2">
        <v>0.86607666015624996</v>
      </c>
      <c r="C200" s="1">
        <v>7.9821170729360603E-3</v>
      </c>
      <c r="D200" s="1">
        <v>2.7196320384569E-3</v>
      </c>
      <c r="E200" s="1">
        <v>1.46485849915164</v>
      </c>
      <c r="F200" s="1">
        <v>1.15021566286844E-4</v>
      </c>
      <c r="G200" s="1">
        <v>4.2293061951169802E-2</v>
      </c>
      <c r="H200" s="1">
        <v>0.96663009257128496</v>
      </c>
      <c r="J200" s="2">
        <v>1.04656005859375</v>
      </c>
      <c r="K200" s="1">
        <v>1.28945523688253E-2</v>
      </c>
      <c r="L200" s="1">
        <v>4.3933755197251697E-3</v>
      </c>
      <c r="M200" s="1">
        <v>1.46495848579523</v>
      </c>
      <c r="N200" s="1">
        <v>1.50349227010516E-5</v>
      </c>
      <c r="O200" s="1">
        <v>3.4221801968778798E-3</v>
      </c>
      <c r="P200" s="1">
        <v>0.99729901021015799</v>
      </c>
      <c r="R200" s="2">
        <v>1.0611938476562499</v>
      </c>
      <c r="S200" s="1">
        <v>7.0947543954350701E-3</v>
      </c>
      <c r="T200" s="1">
        <v>2.4172937057299801E-3</v>
      </c>
      <c r="U200" s="1">
        <v>1.46495110287409</v>
      </c>
      <c r="V200" s="1">
        <v>2.2417843833721901E-5</v>
      </c>
      <c r="W200" s="1">
        <v>9.2739429141698599E-3</v>
      </c>
      <c r="X200" s="1">
        <v>0.99268054280162998</v>
      </c>
      <c r="Z200" s="2">
        <v>0.84168701171875004</v>
      </c>
      <c r="AA200" s="1">
        <v>5.8584192814238904E-3</v>
      </c>
      <c r="AB200" s="1">
        <v>1.9960550098288101E-3</v>
      </c>
      <c r="AC200" s="1">
        <v>1.4649612345633201</v>
      </c>
      <c r="AD200" s="1">
        <v>1.2286154606133701E-5</v>
      </c>
      <c r="AE200" s="1">
        <v>6.1552184411928796E-3</v>
      </c>
      <c r="AF200" s="1">
        <v>0.99514195468208</v>
      </c>
    </row>
    <row r="201" spans="2:32" x14ac:dyDescent="0.25">
      <c r="B201" s="2">
        <v>0.86485717773437498</v>
      </c>
      <c r="C201" s="1">
        <v>7.9861891175281204E-3</v>
      </c>
      <c r="D201" s="1">
        <v>2.7210194476909901E-3</v>
      </c>
      <c r="E201" s="1">
        <v>1.46492401172503</v>
      </c>
      <c r="F201" s="1">
        <v>4.95089928995718E-5</v>
      </c>
      <c r="G201" s="1">
        <v>1.8195016188357001E-2</v>
      </c>
      <c r="H201" s="1">
        <v>0.98564019985679596</v>
      </c>
      <c r="J201" s="2">
        <v>1.0453405761718699</v>
      </c>
      <c r="K201" s="1">
        <v>1.28927345957433E-2</v>
      </c>
      <c r="L201" s="1">
        <v>4.3927561760263301E-3</v>
      </c>
      <c r="M201" s="1">
        <v>1.4649995632769599</v>
      </c>
      <c r="N201" s="1">
        <v>2.6042559034378199E-5</v>
      </c>
      <c r="O201" s="1">
        <v>5.9285236855409198E-3</v>
      </c>
      <c r="P201" s="1">
        <v>0.99532087273120695</v>
      </c>
      <c r="R201" s="2">
        <v>1.05997436523438</v>
      </c>
      <c r="S201" s="1">
        <v>7.0936548135497896E-3</v>
      </c>
      <c r="T201" s="1">
        <v>2.4169190609964102E-3</v>
      </c>
      <c r="U201" s="1">
        <v>1.46498730233026</v>
      </c>
      <c r="V201" s="1">
        <v>1.37816123295664E-5</v>
      </c>
      <c r="W201" s="1">
        <v>5.7021406103209601E-3</v>
      </c>
      <c r="X201" s="1">
        <v>0.99549954503803695</v>
      </c>
      <c r="Z201" s="2">
        <v>0.84046752929687496</v>
      </c>
      <c r="AA201" s="1">
        <v>5.8634459655434804E-3</v>
      </c>
      <c r="AB201" s="1">
        <v>1.9977676796698899E-3</v>
      </c>
      <c r="AC201" s="1">
        <v>1.46502311621637</v>
      </c>
      <c r="AD201" s="1">
        <v>4.9595498444299197E-5</v>
      </c>
      <c r="AE201" s="1">
        <v>2.4825458409906E-2</v>
      </c>
      <c r="AF201" s="1">
        <v>0.98040831979754195</v>
      </c>
    </row>
    <row r="202" spans="2:32" x14ac:dyDescent="0.25">
      <c r="B202" s="2">
        <v>0.86424743652343705</v>
      </c>
      <c r="C202" s="1">
        <v>7.9882324721915598E-3</v>
      </c>
      <c r="D202" s="1">
        <v>2.7217156505602099E-3</v>
      </c>
      <c r="E202" s="1">
        <v>1.4649568535241999</v>
      </c>
      <c r="F202" s="1">
        <v>1.6667193727393199E-5</v>
      </c>
      <c r="G202" s="1">
        <v>6.12378215334971E-3</v>
      </c>
      <c r="H202" s="1">
        <v>0.99516676564781603</v>
      </c>
      <c r="J202" s="2">
        <v>1.04595031738281</v>
      </c>
      <c r="K202" s="1">
        <v>1.2893643366589699E-2</v>
      </c>
      <c r="L202" s="1">
        <v>4.39306580845679E-3</v>
      </c>
      <c r="M202" s="1">
        <v>1.4649790075329201</v>
      </c>
      <c r="N202" s="1">
        <v>5.4868149881315301E-6</v>
      </c>
      <c r="O202" s="1">
        <v>1.24897172666279E-3</v>
      </c>
      <c r="P202" s="1">
        <v>0.99901423489029095</v>
      </c>
      <c r="R202" s="2">
        <v>1.0605841064453101</v>
      </c>
      <c r="S202" s="1">
        <v>7.0942039419528103E-3</v>
      </c>
      <c r="T202" s="1">
        <v>2.4171061576255901E-3</v>
      </c>
      <c r="U202" s="1">
        <v>1.4649691872580799</v>
      </c>
      <c r="V202" s="1">
        <v>4.3334598500699403E-6</v>
      </c>
      <c r="W202" s="1">
        <v>1.79282975900688E-3</v>
      </c>
      <c r="X202" s="1">
        <v>0.99858498917318606</v>
      </c>
      <c r="Z202" s="2">
        <v>0.841077270507812</v>
      </c>
      <c r="AA202" s="1">
        <v>5.8609297570449796E-3</v>
      </c>
      <c r="AB202" s="1">
        <v>1.9969103681088799E-3</v>
      </c>
      <c r="AC202" s="1">
        <v>1.46499214632494</v>
      </c>
      <c r="AD202" s="1">
        <v>1.8625607008049299E-5</v>
      </c>
      <c r="AE202" s="1">
        <v>9.3272123303601902E-3</v>
      </c>
      <c r="AF202" s="1">
        <v>0.99263850119636399</v>
      </c>
    </row>
    <row r="203" spans="2:32" x14ac:dyDescent="0.25">
      <c r="B203" s="2">
        <v>0.86394256591796903</v>
      </c>
      <c r="C203" s="1">
        <v>7.9892560443971892E-3</v>
      </c>
      <c r="D203" s="1">
        <v>2.7220643976079801E-3</v>
      </c>
      <c r="E203" s="1">
        <v>1.4649732958611199</v>
      </c>
      <c r="F203" s="1">
        <v>2.2485680428729901E-7</v>
      </c>
      <c r="G203" s="1">
        <v>8.2605247871759603E-5</v>
      </c>
      <c r="H203" s="1">
        <v>0.99993480285303005</v>
      </c>
      <c r="J203" s="2"/>
      <c r="K203" s="1"/>
      <c r="L203" s="1"/>
      <c r="M203" s="1"/>
      <c r="N203" s="1"/>
      <c r="O203" s="1"/>
      <c r="P203" s="1"/>
      <c r="R203" s="2"/>
      <c r="S203" s="1"/>
      <c r="T203" s="1"/>
      <c r="U203" s="1"/>
      <c r="V203" s="1"/>
      <c r="W203" s="1"/>
      <c r="X203" s="1"/>
      <c r="Z203" s="2">
        <v>0.84138214111328102</v>
      </c>
      <c r="AA203" s="1">
        <v>5.8596737901654298E-3</v>
      </c>
      <c r="AB203" s="1">
        <v>1.9964824405636402E-3</v>
      </c>
      <c r="AC203" s="1">
        <v>1.4649766831942299</v>
      </c>
      <c r="AD203" s="1">
        <v>3.1624763012772001E-6</v>
      </c>
      <c r="AE203" s="1">
        <v>1.58402410009896E-3</v>
      </c>
      <c r="AF203" s="1">
        <v>0.99874979120846696</v>
      </c>
    </row>
    <row r="204" spans="2:32" x14ac:dyDescent="0.25">
      <c r="B204" s="2"/>
      <c r="C204" s="1"/>
      <c r="D204" s="1"/>
      <c r="E204" s="1"/>
      <c r="F204" s="1"/>
      <c r="G204" s="1"/>
      <c r="H204" s="1"/>
      <c r="J204" s="2"/>
      <c r="K204" s="1"/>
      <c r="L204" s="1"/>
      <c r="M204" s="1"/>
      <c r="N204" s="1"/>
      <c r="O204" s="1"/>
      <c r="P204" s="1"/>
      <c r="R204" s="2"/>
      <c r="S204" s="1"/>
      <c r="T204" s="1"/>
      <c r="U204" s="1"/>
      <c r="V204" s="1"/>
      <c r="W204" s="1"/>
      <c r="X204" s="1"/>
      <c r="Z204" s="2"/>
      <c r="AA204" s="1"/>
      <c r="AB204" s="1"/>
      <c r="AC204" s="1"/>
      <c r="AD204" s="1"/>
      <c r="AE204" s="1"/>
      <c r="AF204" s="1"/>
    </row>
    <row r="205" spans="2:32" x14ac:dyDescent="0.25">
      <c r="B205" s="2"/>
      <c r="C205" s="1"/>
      <c r="D205" s="1"/>
      <c r="E205" s="1"/>
      <c r="F205" s="1"/>
      <c r="G205" s="1"/>
      <c r="H205" s="1"/>
      <c r="J205" s="2"/>
      <c r="K205" s="1"/>
      <c r="L205" s="1"/>
      <c r="M205" s="1"/>
      <c r="N205" s="1"/>
      <c r="O205" s="1"/>
      <c r="P205" s="1"/>
      <c r="R205" s="2"/>
      <c r="S205" s="1"/>
      <c r="T205" s="1"/>
      <c r="U205" s="1"/>
      <c r="V205" s="1"/>
      <c r="W205" s="1"/>
      <c r="X205" s="1"/>
      <c r="Z205" s="2"/>
      <c r="AA205" s="1"/>
      <c r="AB205" s="1"/>
      <c r="AC205" s="1"/>
      <c r="AD205" s="1"/>
      <c r="AE205" s="1"/>
      <c r="AF205" s="1"/>
    </row>
    <row r="206" spans="2:32" x14ac:dyDescent="0.25">
      <c r="B206" s="2"/>
      <c r="C206" s="1"/>
      <c r="D206" s="1"/>
      <c r="E206" s="1"/>
      <c r="F206" s="1"/>
      <c r="G206" s="1"/>
      <c r="H206" s="1"/>
      <c r="J206" s="2"/>
      <c r="K206" s="1"/>
      <c r="L206" s="1"/>
      <c r="M206" s="1"/>
      <c r="N206" s="1"/>
      <c r="O206" s="1"/>
      <c r="P206" s="1"/>
      <c r="R206" s="2"/>
      <c r="S206" s="1"/>
      <c r="T206" s="1"/>
      <c r="U206" s="1"/>
      <c r="V206" s="1"/>
      <c r="W206" s="1"/>
      <c r="X206" s="1"/>
      <c r="Z206" s="2"/>
      <c r="AA206" s="1"/>
      <c r="AB206" s="1"/>
      <c r="AC206" s="1"/>
      <c r="AD206" s="1"/>
      <c r="AE206" s="1"/>
      <c r="AF206" s="1"/>
    </row>
    <row r="207" spans="2:32" x14ac:dyDescent="0.25">
      <c r="B207" s="2"/>
      <c r="C207" s="1"/>
      <c r="D207" s="1"/>
      <c r="E207" s="1"/>
      <c r="F207" s="1"/>
      <c r="G207" s="1"/>
      <c r="H207" s="1"/>
      <c r="J207" s="2"/>
      <c r="K207" s="1"/>
      <c r="L207" s="1"/>
      <c r="M207" s="1"/>
      <c r="N207" s="1"/>
      <c r="O207" s="1"/>
      <c r="P207" s="1"/>
      <c r="R207" s="2"/>
      <c r="S207" s="1"/>
      <c r="T207" s="1"/>
      <c r="U207" s="1"/>
      <c r="V207" s="1"/>
      <c r="W207" s="1"/>
      <c r="X207" s="1"/>
      <c r="Z207" s="2"/>
      <c r="AA207" s="1"/>
      <c r="AB207" s="1"/>
      <c r="AC207" s="1"/>
      <c r="AD207" s="1"/>
      <c r="AE207" s="1"/>
      <c r="AF207" s="1"/>
    </row>
    <row r="211" spans="2:16" ht="19.5" thickBot="1" x14ac:dyDescent="0.35">
      <c r="B211" s="14" t="str">
        <f>zdroje!$C31</f>
        <v>FRAC53j</v>
      </c>
      <c r="C211">
        <v>31</v>
      </c>
      <c r="J211" s="14" t="str">
        <f>zdroje!$C32</f>
        <v>FRAC53k</v>
      </c>
      <c r="K211">
        <v>32</v>
      </c>
    </row>
    <row r="212" spans="2:16" ht="24" customHeight="1" x14ac:dyDescent="0.25">
      <c r="B212" t="s">
        <v>28</v>
      </c>
      <c r="C212">
        <f>zdroje!$G31</f>
        <v>1.46497352071793</v>
      </c>
      <c r="E212" s="24"/>
      <c r="F212" s="12"/>
      <c r="G212" s="2"/>
      <c r="J212" t="s">
        <v>28</v>
      </c>
      <c r="K212">
        <f>zdroje!$G32</f>
        <v>1.46497352071793</v>
      </c>
      <c r="M212" s="24"/>
      <c r="N212" s="12"/>
      <c r="O212" s="2"/>
    </row>
    <row r="213" spans="2:16" ht="24" customHeight="1" x14ac:dyDescent="0.25">
      <c r="B213" t="s">
        <v>8</v>
      </c>
      <c r="C213">
        <f>zdroje!$D31</f>
        <v>7</v>
      </c>
      <c r="E213" s="24"/>
      <c r="F213" s="12"/>
      <c r="G213" s="24"/>
      <c r="J213" t="s">
        <v>8</v>
      </c>
      <c r="K213">
        <f>zdroje!$D32</f>
        <v>7</v>
      </c>
      <c r="M213" s="24"/>
      <c r="N213" s="12"/>
      <c r="O213" s="12"/>
    </row>
    <row r="214" spans="2:16" ht="24" customHeight="1" x14ac:dyDescent="0.25">
      <c r="B214" t="s">
        <v>10</v>
      </c>
      <c r="C214" s="25">
        <f>zdroje!$I31</f>
        <v>0.75540863037109396</v>
      </c>
      <c r="E214" s="12"/>
      <c r="F214" s="12"/>
      <c r="G214" s="12"/>
      <c r="J214" t="s">
        <v>10</v>
      </c>
      <c r="K214" s="25">
        <f>zdroje!$I32</f>
        <v>0.85967437744140596</v>
      </c>
      <c r="M214" s="12"/>
      <c r="N214" s="12"/>
      <c r="O214" s="24"/>
    </row>
    <row r="217" spans="2:16" x14ac:dyDescent="0.25">
      <c r="C217" s="10"/>
      <c r="D217" s="11"/>
      <c r="K217" s="10"/>
      <c r="L217" s="11"/>
    </row>
    <row r="218" spans="2:16" ht="15.75" thickBot="1" x14ac:dyDescent="0.3">
      <c r="B218" s="5" t="s">
        <v>0</v>
      </c>
      <c r="C218" s="5" t="s">
        <v>4</v>
      </c>
      <c r="D218" s="5" t="s">
        <v>3</v>
      </c>
      <c r="E218" s="5" t="s">
        <v>1</v>
      </c>
      <c r="F218" s="5" t="s">
        <v>2</v>
      </c>
      <c r="G218" s="6" t="s">
        <v>5</v>
      </c>
      <c r="H218" s="5" t="s">
        <v>6</v>
      </c>
      <c r="J218" s="5" t="s">
        <v>0</v>
      </c>
      <c r="K218" s="5" t="s">
        <v>4</v>
      </c>
      <c r="L218" s="5" t="s">
        <v>3</v>
      </c>
      <c r="M218" s="5" t="s">
        <v>1</v>
      </c>
      <c r="N218" s="5" t="s">
        <v>2</v>
      </c>
      <c r="O218" s="6" t="s">
        <v>5</v>
      </c>
      <c r="P218" s="5" t="s">
        <v>6</v>
      </c>
    </row>
    <row r="219" spans="2:16" x14ac:dyDescent="0.25">
      <c r="B219" s="3">
        <v>0</v>
      </c>
      <c r="C219" s="4">
        <v>6.9014460373395398E-3</v>
      </c>
      <c r="D219" s="4">
        <v>2.3514305269298802E-3</v>
      </c>
      <c r="E219" s="4">
        <v>1.4416753220001299</v>
      </c>
      <c r="F219" s="4">
        <v>2.3298198717801099E-2</v>
      </c>
      <c r="G219" s="4">
        <v>9.9080957106652008</v>
      </c>
      <c r="H219" s="4">
        <v>9.0968321764251E-10</v>
      </c>
      <c r="J219" s="3">
        <v>0</v>
      </c>
      <c r="K219" s="4">
        <v>3.9494679960868102E-3</v>
      </c>
      <c r="L219" s="4">
        <v>1.34564547210618E-3</v>
      </c>
      <c r="M219" s="4">
        <v>1.4477117452085799</v>
      </c>
      <c r="N219" s="4">
        <v>1.7261775509344299E-2</v>
      </c>
      <c r="O219" s="4">
        <v>12.8278776744416</v>
      </c>
      <c r="P219" s="4">
        <v>5.7713833712114097E-12</v>
      </c>
    </row>
    <row r="220" spans="2:16" x14ac:dyDescent="0.25">
      <c r="B220" s="2">
        <v>5.0049999999999999</v>
      </c>
      <c r="C220" s="1">
        <v>6.9024365935560703E-3</v>
      </c>
      <c r="D220" s="1">
        <v>2.3517680249141599E-3</v>
      </c>
      <c r="E220" s="1">
        <v>1.4416861200009901</v>
      </c>
      <c r="F220" s="1">
        <v>2.3287400716940101E-2</v>
      </c>
      <c r="G220" s="1">
        <v>9.9020823781249305</v>
      </c>
      <c r="H220" s="1">
        <v>9.2012752972436798E-10</v>
      </c>
      <c r="J220" s="2">
        <v>5.0049999999999999</v>
      </c>
      <c r="K220" s="1">
        <v>3.9454708228142503E-3</v>
      </c>
      <c r="L220" s="1">
        <v>1.3442835727007999E-3</v>
      </c>
      <c r="M220" s="1">
        <v>1.44772204348192</v>
      </c>
      <c r="N220" s="1">
        <v>1.72514772360064E-2</v>
      </c>
      <c r="O220" s="1">
        <v>12.8332128624814</v>
      </c>
      <c r="P220" s="1">
        <v>5.7227556027328303E-12</v>
      </c>
    </row>
    <row r="221" spans="2:16" x14ac:dyDescent="0.25">
      <c r="B221" s="2">
        <v>2.5074999999999998</v>
      </c>
      <c r="C221" s="1">
        <v>6.9354140147455503E-3</v>
      </c>
      <c r="D221" s="1">
        <v>2.3630039477142198E-3</v>
      </c>
      <c r="E221" s="1">
        <v>1.44208425168455</v>
      </c>
      <c r="F221" s="1">
        <v>2.2889269033376399E-2</v>
      </c>
      <c r="G221" s="1">
        <v>9.6865132432460204</v>
      </c>
      <c r="H221" s="1">
        <v>1.3894867478825301E-9</v>
      </c>
      <c r="J221" s="2">
        <v>2.5074999999999998</v>
      </c>
      <c r="K221" s="1">
        <v>3.8592431757017301E-3</v>
      </c>
      <c r="L221" s="1">
        <v>1.31490446568631E-3</v>
      </c>
      <c r="M221" s="1">
        <v>1.4481119729843901</v>
      </c>
      <c r="N221" s="1">
        <v>1.6861547733541201E-2</v>
      </c>
      <c r="O221" s="1">
        <v>12.823401375202099</v>
      </c>
      <c r="P221" s="1">
        <v>5.8122395785176203E-12</v>
      </c>
    </row>
    <row r="222" spans="2:16" x14ac:dyDescent="0.25">
      <c r="B222" s="2">
        <v>1.25875</v>
      </c>
      <c r="C222" s="1">
        <v>7.5766201974453301E-3</v>
      </c>
      <c r="D222" s="1">
        <v>2.58147291550719E-3</v>
      </c>
      <c r="E222" s="1">
        <v>1.447707569649</v>
      </c>
      <c r="F222" s="1">
        <v>1.72659510689324E-2</v>
      </c>
      <c r="G222" s="1">
        <v>6.6884106996490003</v>
      </c>
      <c r="H222" s="1">
        <v>8.0061870266767698E-7</v>
      </c>
      <c r="J222" s="2">
        <v>1.25875</v>
      </c>
      <c r="K222" s="1">
        <v>3.7611775957267501E-3</v>
      </c>
      <c r="L222" s="1">
        <v>1.28149198993172E-3</v>
      </c>
      <c r="M222" s="1">
        <v>1.45368553346505</v>
      </c>
      <c r="N222" s="1">
        <v>1.1287987252881901E-2</v>
      </c>
      <c r="O222" s="1">
        <v>8.8084727345688805</v>
      </c>
      <c r="P222" s="1">
        <v>7.9112492112898297E-9</v>
      </c>
    </row>
    <row r="223" spans="2:16" x14ac:dyDescent="0.25">
      <c r="B223" s="2">
        <v>0.63437500000000002</v>
      </c>
      <c r="C223" s="1">
        <v>1.0632774873316099E-2</v>
      </c>
      <c r="D223" s="1">
        <v>3.62275257791144E-3</v>
      </c>
      <c r="E223" s="1">
        <v>1.4747693373136399</v>
      </c>
      <c r="F223" s="1">
        <v>9.79581659570972E-3</v>
      </c>
      <c r="G223" s="1">
        <v>2.7039706369782301</v>
      </c>
      <c r="H223" s="1">
        <v>1.26643059726939E-2</v>
      </c>
      <c r="J223" s="2">
        <v>0.63437500000000002</v>
      </c>
      <c r="K223" s="1">
        <v>6.4335291439433801E-3</v>
      </c>
      <c r="L223" s="1">
        <v>2.19200392832359E-3</v>
      </c>
      <c r="M223" s="1">
        <v>1.48067235925413</v>
      </c>
      <c r="N223" s="1">
        <v>1.56988385362005E-2</v>
      </c>
      <c r="O223" s="1">
        <v>7.1618660593399204</v>
      </c>
      <c r="P223" s="1">
        <v>2.7122163959170099E-7</v>
      </c>
    </row>
    <row r="224" spans="2:16" x14ac:dyDescent="0.25">
      <c r="B224" s="2">
        <v>0.94656249999999997</v>
      </c>
      <c r="C224" s="1">
        <v>8.5267703315885703E-3</v>
      </c>
      <c r="D224" s="1">
        <v>2.90520391601099E-3</v>
      </c>
      <c r="E224" s="1">
        <v>1.4553442887159</v>
      </c>
      <c r="F224" s="8">
        <v>9.6292320020259208E-3</v>
      </c>
      <c r="G224" s="1">
        <v>3.3144771521743701</v>
      </c>
      <c r="H224" s="1">
        <v>3.02295000195429E-3</v>
      </c>
      <c r="J224" s="2">
        <v>0.94656249999999997</v>
      </c>
      <c r="K224" s="1">
        <v>4.4171697631862697E-3</v>
      </c>
      <c r="L224" s="1">
        <v>1.5049987738209999E-3</v>
      </c>
      <c r="M224" s="1">
        <v>1.46128656536003</v>
      </c>
      <c r="N224" s="8">
        <v>3.68695535790087E-3</v>
      </c>
      <c r="O224" s="1">
        <v>2.44980622046632</v>
      </c>
      <c r="P224" s="1">
        <v>2.2325193212389401E-2</v>
      </c>
    </row>
    <row r="225" spans="2:16" x14ac:dyDescent="0.25">
      <c r="B225" s="17">
        <v>0.79046875000000005</v>
      </c>
      <c r="C225" s="1">
        <v>9.3934187797888192E-3</v>
      </c>
      <c r="D225" s="1">
        <v>3.20048458707454E-3</v>
      </c>
      <c r="E225" s="1">
        <v>1.46276812023083</v>
      </c>
      <c r="F225" s="8">
        <v>2.2054004870988302E-3</v>
      </c>
      <c r="G225" s="7">
        <v>0.68908330194919498</v>
      </c>
      <c r="H225" s="1">
        <v>0.49766411809198402</v>
      </c>
      <c r="J225" s="17">
        <v>0.79046875000000005</v>
      </c>
      <c r="K225" s="1">
        <v>5.2105301738703102E-3</v>
      </c>
      <c r="L225" s="1">
        <v>1.7753090650913801E-3</v>
      </c>
      <c r="M225" s="1">
        <v>1.46868921352619</v>
      </c>
      <c r="N225" s="8">
        <v>3.7156928082675601E-3</v>
      </c>
      <c r="O225" s="7">
        <v>2.0929836282204199</v>
      </c>
      <c r="P225" s="1">
        <v>4.75766556109063E-2</v>
      </c>
    </row>
    <row r="226" spans="2:16" x14ac:dyDescent="0.25">
      <c r="B226" s="17">
        <v>0.71242187499999998</v>
      </c>
      <c r="C226" s="1">
        <v>9.9622474260186306E-3</v>
      </c>
      <c r="D226" s="1">
        <v>3.3942933970109198E-3</v>
      </c>
      <c r="E226" s="1">
        <v>1.4680413163710799</v>
      </c>
      <c r="F226" s="8">
        <v>3.0677956531543998E-3</v>
      </c>
      <c r="G226" s="7">
        <v>0.90380980496734897</v>
      </c>
      <c r="H226" s="1">
        <v>0.37546582220462299</v>
      </c>
      <c r="J226" s="17">
        <v>0.86851562500000001</v>
      </c>
      <c r="K226" s="1">
        <v>4.7641529293757602E-3</v>
      </c>
      <c r="L226" s="1">
        <v>1.62322136150688E-3</v>
      </c>
      <c r="M226" s="1">
        <v>1.4645515885901299</v>
      </c>
      <c r="N226" s="8">
        <v>4.2193212779917399E-4</v>
      </c>
      <c r="O226" s="7">
        <v>0.25993505125356597</v>
      </c>
      <c r="P226" s="1">
        <v>0.79722662879735395</v>
      </c>
    </row>
    <row r="227" spans="2:16" x14ac:dyDescent="0.25">
      <c r="B227" s="17">
        <v>0.75144531250000002</v>
      </c>
      <c r="C227" s="1">
        <v>9.6655439229279896E-3</v>
      </c>
      <c r="D227" s="1">
        <v>3.2932018763586401E-3</v>
      </c>
      <c r="E227" s="1">
        <v>1.4652455580560699</v>
      </c>
      <c r="F227" s="8">
        <v>2.7203733814174002E-4</v>
      </c>
      <c r="G227" s="7">
        <v>8.2605727907132498E-2</v>
      </c>
      <c r="H227" s="1">
        <v>0.93487975660227995</v>
      </c>
      <c r="J227" s="17">
        <v>0.82949218749999998</v>
      </c>
      <c r="K227" s="1">
        <v>4.9742615146392104E-3</v>
      </c>
      <c r="L227" s="1">
        <v>1.6948086402721601E-3</v>
      </c>
      <c r="M227" s="1">
        <v>1.46649709199306</v>
      </c>
      <c r="N227" s="8">
        <v>1.5235712751306999E-3</v>
      </c>
      <c r="O227" s="7">
        <v>0.89896359915066204</v>
      </c>
      <c r="P227" s="1">
        <v>0.37798754483563801</v>
      </c>
    </row>
    <row r="228" spans="2:16" x14ac:dyDescent="0.25">
      <c r="B228" s="17">
        <v>0.77095703125000004</v>
      </c>
      <c r="C228" s="1">
        <v>9.5264741177559994E-3</v>
      </c>
      <c r="D228" s="1">
        <v>3.2458186202285002E-3</v>
      </c>
      <c r="E228" s="1">
        <v>1.46396956199552</v>
      </c>
      <c r="F228" s="8">
        <v>1.0039587224117701E-3</v>
      </c>
      <c r="G228" s="7">
        <v>0.309308325534559</v>
      </c>
      <c r="H228" s="1">
        <v>0.75987172385768498</v>
      </c>
      <c r="J228" s="17">
        <v>0.84900390625</v>
      </c>
      <c r="K228" s="1">
        <v>4.8660110340225998E-3</v>
      </c>
      <c r="L228" s="1">
        <v>1.65792600969017E-3</v>
      </c>
      <c r="M228" s="1">
        <v>1.46549544102197</v>
      </c>
      <c r="N228" s="8">
        <v>5.2192030404052403E-4</v>
      </c>
      <c r="O228" s="7">
        <v>0.314803134150758</v>
      </c>
      <c r="P228" s="1">
        <v>0.75574928054282997</v>
      </c>
    </row>
    <row r="229" spans="2:16" x14ac:dyDescent="0.25">
      <c r="B229" s="2">
        <v>0.76120117187500003</v>
      </c>
      <c r="C229" s="1">
        <v>9.5952487064750892E-3</v>
      </c>
      <c r="D229" s="1">
        <v>3.2692511974762401E-3</v>
      </c>
      <c r="E229" s="1">
        <v>1.4645979397839199</v>
      </c>
      <c r="F229" s="1">
        <v>3.75580934004915E-4</v>
      </c>
      <c r="G229" s="1">
        <v>0.114882861951646</v>
      </c>
      <c r="H229" s="1">
        <v>0.90953503034865602</v>
      </c>
      <c r="J229" s="2">
        <v>0.858759765625</v>
      </c>
      <c r="K229" s="1">
        <v>4.8142930485129201E-3</v>
      </c>
      <c r="L229" s="1">
        <v>1.6403048837318099E-3</v>
      </c>
      <c r="M229" s="1">
        <v>1.46501651727805</v>
      </c>
      <c r="N229" s="1">
        <v>4.2996560118080403E-5</v>
      </c>
      <c r="O229" s="1">
        <v>2.62125416710704E-2</v>
      </c>
      <c r="P229" s="1">
        <v>0.97931392028466002</v>
      </c>
    </row>
    <row r="230" spans="2:16" x14ac:dyDescent="0.25">
      <c r="B230" s="2">
        <v>0.75632324218750002</v>
      </c>
      <c r="C230" s="1">
        <v>9.6302052226738492E-3</v>
      </c>
      <c r="D230" s="1">
        <v>3.2811614288770501E-3</v>
      </c>
      <c r="E230" s="1">
        <v>1.4649193051859299</v>
      </c>
      <c r="F230" s="1">
        <v>5.4215531994694603E-5</v>
      </c>
      <c r="G230" s="1">
        <v>1.6523274812860901E-2</v>
      </c>
      <c r="H230" s="1">
        <v>0.98695943348154103</v>
      </c>
      <c r="J230" s="2">
        <v>0.86363769531250001</v>
      </c>
      <c r="K230" s="1">
        <v>4.7890269696797801E-3</v>
      </c>
      <c r="L230" s="1">
        <v>1.6316963357923401E-3</v>
      </c>
      <c r="M230" s="1">
        <v>1.46478233109349</v>
      </c>
      <c r="N230" s="1">
        <v>1.9118962444220099E-4</v>
      </c>
      <c r="O230" s="1">
        <v>0.11717230727821699</v>
      </c>
      <c r="P230" s="1">
        <v>0.90774070331295498</v>
      </c>
    </row>
    <row r="231" spans="2:16" x14ac:dyDescent="0.25">
      <c r="B231" s="2">
        <v>0.75388427734374996</v>
      </c>
      <c r="C231" s="1">
        <v>9.6478267015983402E-3</v>
      </c>
      <c r="D231" s="1">
        <v>3.2871653421509498E-3</v>
      </c>
      <c r="E231" s="1">
        <v>1.4650818157082699</v>
      </c>
      <c r="F231" s="1">
        <v>1.08294990339486E-4</v>
      </c>
      <c r="G231" s="1">
        <v>3.2944795611839599E-2</v>
      </c>
      <c r="H231" s="1">
        <v>0.97400284632104805</v>
      </c>
      <c r="J231" s="2">
        <v>0.86119873046874995</v>
      </c>
      <c r="K231" s="1">
        <v>4.8016109275379002E-3</v>
      </c>
      <c r="L231" s="1">
        <v>1.63598388690802E-3</v>
      </c>
      <c r="M231" s="1">
        <v>1.4648989904674401</v>
      </c>
      <c r="N231" s="1">
        <v>7.45302504905343E-5</v>
      </c>
      <c r="O231" s="1">
        <v>4.5556836523246602E-2</v>
      </c>
      <c r="P231" s="1">
        <v>0.96405671361378797</v>
      </c>
    </row>
    <row r="232" spans="2:16" x14ac:dyDescent="0.25">
      <c r="B232" s="2">
        <v>0.75510375976562505</v>
      </c>
      <c r="C232" s="1">
        <v>9.6390040079768705E-3</v>
      </c>
      <c r="D232" s="1">
        <v>3.28415931254512E-3</v>
      </c>
      <c r="E232" s="1">
        <v>1.46500040706729</v>
      </c>
      <c r="F232" s="1">
        <v>2.6886349366206398E-5</v>
      </c>
      <c r="G232" s="1">
        <v>8.1866763477348795E-3</v>
      </c>
      <c r="H232" s="1">
        <v>0.99353864634313005</v>
      </c>
      <c r="J232" s="2">
        <v>0.85997924804687498</v>
      </c>
      <c r="K232" s="1">
        <v>4.8079395372761496E-3</v>
      </c>
      <c r="L232" s="1">
        <v>1.63814014315505E-3</v>
      </c>
      <c r="M232" s="1">
        <v>1.46495764466703</v>
      </c>
      <c r="N232" s="1">
        <v>1.5876050893926001E-5</v>
      </c>
      <c r="O232" s="1">
        <v>9.6915095819267005E-3</v>
      </c>
      <c r="P232" s="1">
        <v>0.99235098894491502</v>
      </c>
    </row>
    <row r="233" spans="2:16" x14ac:dyDescent="0.25">
      <c r="B233" s="2">
        <v>0.75571350097656198</v>
      </c>
      <c r="C233" s="1">
        <v>9.6346015757829799E-3</v>
      </c>
      <c r="D233" s="1">
        <v>3.28265933509149E-3</v>
      </c>
      <c r="E233" s="1">
        <v>1.4649598178398799</v>
      </c>
      <c r="F233" s="1">
        <v>1.37028780493598E-5</v>
      </c>
      <c r="G233" s="1">
        <v>4.1743222949992397E-3</v>
      </c>
      <c r="H233" s="1">
        <v>0.99670537784506597</v>
      </c>
      <c r="J233" s="2">
        <v>0.85936950683593705</v>
      </c>
      <c r="K233" s="1">
        <v>4.8111132185507397E-3</v>
      </c>
      <c r="L233" s="1">
        <v>1.6392214659664501E-3</v>
      </c>
      <c r="M233" s="1">
        <v>1.46498705369283</v>
      </c>
      <c r="N233" s="1">
        <v>1.3532974903141E-5</v>
      </c>
      <c r="O233" s="1">
        <v>8.2557330928815301E-3</v>
      </c>
      <c r="P233" s="1">
        <v>0.99348414443048505</v>
      </c>
    </row>
    <row r="234" spans="2:16" x14ac:dyDescent="0.25">
      <c r="B234" s="2">
        <v>0.75540863037109396</v>
      </c>
      <c r="C234" s="1">
        <v>9.6368020486568805E-3</v>
      </c>
      <c r="D234" s="1">
        <v>3.2834090705905999E-3</v>
      </c>
      <c r="E234" s="1">
        <v>1.46498010285914</v>
      </c>
      <c r="F234" s="1">
        <v>6.5821412094102502E-6</v>
      </c>
      <c r="G234" s="1">
        <v>2.0046668166834002E-3</v>
      </c>
      <c r="H234" s="1">
        <v>0.99841779464075997</v>
      </c>
      <c r="J234" s="2">
        <v>0.85967437744140596</v>
      </c>
      <c r="K234" s="1">
        <v>4.8095256480405104E-3</v>
      </c>
      <c r="L234" s="1">
        <v>1.63868055588163E-3</v>
      </c>
      <c r="M234" s="1">
        <v>1.46497234247707</v>
      </c>
      <c r="N234" s="1">
        <v>1.17824085976714E-6</v>
      </c>
      <c r="O234" s="1">
        <v>7.1901802675215895E-4</v>
      </c>
      <c r="P234" s="1">
        <v>0.99943250675939799</v>
      </c>
    </row>
    <row r="235" spans="2:16" x14ac:dyDescent="0.25">
      <c r="B235" s="2"/>
      <c r="C235" s="1"/>
      <c r="D235" s="1"/>
      <c r="E235" s="1"/>
      <c r="F235" s="1"/>
      <c r="G235" s="1"/>
      <c r="H235" s="1"/>
      <c r="J235" s="2"/>
      <c r="K235" s="1"/>
      <c r="L235" s="1"/>
      <c r="M235" s="1"/>
      <c r="N235" s="1"/>
      <c r="O235" s="1"/>
      <c r="P235" s="1"/>
    </row>
    <row r="236" spans="2:16" x14ac:dyDescent="0.25">
      <c r="B236" s="2"/>
      <c r="C236" s="1"/>
      <c r="D236" s="1"/>
      <c r="E236" s="1"/>
      <c r="F236" s="1"/>
      <c r="G236" s="1"/>
      <c r="H236" s="1"/>
      <c r="J236" s="2"/>
      <c r="K236" s="1"/>
      <c r="L236" s="1"/>
      <c r="M236" s="1"/>
      <c r="N236" s="1"/>
      <c r="O236" s="1"/>
      <c r="P236" s="1"/>
    </row>
    <row r="237" spans="2:16" x14ac:dyDescent="0.25">
      <c r="B237" s="2"/>
      <c r="C237" s="1"/>
      <c r="D237" s="1"/>
      <c r="E237" s="1"/>
      <c r="F237" s="1"/>
      <c r="G237" s="1"/>
      <c r="H237" s="1"/>
      <c r="J237" s="2"/>
      <c r="K237" s="1"/>
      <c r="L237" s="1"/>
      <c r="M237" s="1"/>
      <c r="N237" s="1"/>
      <c r="O237" s="1"/>
      <c r="P237" s="1"/>
    </row>
    <row r="238" spans="2:16" x14ac:dyDescent="0.25">
      <c r="B238" s="2"/>
      <c r="C238" s="1"/>
      <c r="D238" s="1"/>
      <c r="E238" s="1"/>
      <c r="F238" s="1"/>
      <c r="G238" s="1"/>
      <c r="H238" s="1"/>
      <c r="J238" s="2"/>
      <c r="K238" s="1"/>
      <c r="L238" s="1"/>
      <c r="M238" s="1"/>
      <c r="N238" s="1"/>
      <c r="O238" s="1"/>
      <c r="P238" s="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2"/>
  <sheetViews>
    <sheetView topLeftCell="B1" workbookViewId="0">
      <selection activeCell="N33" sqref="N33"/>
    </sheetView>
  </sheetViews>
  <sheetFormatPr defaultRowHeight="15" x14ac:dyDescent="0.25"/>
  <cols>
    <col min="3" max="3" width="12.42578125" customWidth="1"/>
    <col min="4" max="5" width="9" customWidth="1"/>
    <col min="6" max="9" width="16.28515625" customWidth="1"/>
    <col min="10" max="10" width="14.140625" customWidth="1"/>
    <col min="11" max="11" width="13" customWidth="1"/>
    <col min="12" max="12" width="11.7109375" customWidth="1"/>
  </cols>
  <sheetData>
    <row r="4" spans="2:14" x14ac:dyDescent="0.25">
      <c r="C4" s="9" t="s">
        <v>9</v>
      </c>
      <c r="D4" s="9" t="s">
        <v>8</v>
      </c>
      <c r="E4" s="9" t="s">
        <v>7</v>
      </c>
      <c r="F4" s="9" t="s">
        <v>27</v>
      </c>
      <c r="G4" s="9" t="s">
        <v>28</v>
      </c>
      <c r="H4" s="9" t="s">
        <v>44</v>
      </c>
      <c r="I4" s="9" t="s">
        <v>48</v>
      </c>
      <c r="J4" s="9" t="s">
        <v>47</v>
      </c>
      <c r="K4" s="9" t="s">
        <v>46</v>
      </c>
    </row>
    <row r="5" spans="2:14" x14ac:dyDescent="0.25">
      <c r="C5" s="9"/>
      <c r="D5" s="9"/>
      <c r="E5" s="9"/>
      <c r="F5" s="9"/>
      <c r="I5" s="9"/>
    </row>
    <row r="6" spans="2:14" x14ac:dyDescent="0.25">
      <c r="B6">
        <v>1</v>
      </c>
      <c r="C6" s="9" t="s">
        <v>11</v>
      </c>
      <c r="D6" s="9">
        <v>11</v>
      </c>
      <c r="E6" s="9">
        <v>2</v>
      </c>
      <c r="F6" s="9">
        <v>1</v>
      </c>
      <c r="G6">
        <v>1.5849625007211601</v>
      </c>
      <c r="H6" t="s">
        <v>45</v>
      </c>
      <c r="I6" s="9">
        <v>0.77821676254272498</v>
      </c>
      <c r="J6">
        <v>0.71303161621093702</v>
      </c>
      <c r="K6">
        <v>0.84656494140625005</v>
      </c>
    </row>
    <row r="7" spans="2:14" x14ac:dyDescent="0.25">
      <c r="B7">
        <v>2</v>
      </c>
      <c r="C7" s="9" t="s">
        <v>12</v>
      </c>
      <c r="D7" s="9">
        <v>7</v>
      </c>
      <c r="E7" s="9">
        <v>3</v>
      </c>
      <c r="F7" s="9">
        <v>2.2360679774997898</v>
      </c>
      <c r="G7">
        <v>0.63092975357145797</v>
      </c>
      <c r="H7">
        <v>0.61515844360437899</v>
      </c>
      <c r="I7" s="9">
        <v>8.6113715553283701</v>
      </c>
      <c r="J7" s="9" t="s">
        <v>26</v>
      </c>
      <c r="K7" s="9" t="s">
        <v>26</v>
      </c>
    </row>
    <row r="8" spans="2:14" x14ac:dyDescent="0.25">
      <c r="B8">
        <v>3</v>
      </c>
      <c r="C8" s="9" t="s">
        <v>13</v>
      </c>
      <c r="D8" s="9">
        <v>7</v>
      </c>
      <c r="E8" s="9">
        <v>3</v>
      </c>
      <c r="F8" s="9">
        <v>2.8284271247461898</v>
      </c>
      <c r="G8">
        <v>0.63092975357145797</v>
      </c>
      <c r="H8">
        <v>0.63107486184209505</v>
      </c>
      <c r="I8" s="9">
        <v>9.9999809455871596</v>
      </c>
      <c r="J8" s="9" t="s">
        <v>26</v>
      </c>
      <c r="K8" s="9" t="s">
        <v>26</v>
      </c>
    </row>
    <row r="9" spans="2:14" x14ac:dyDescent="0.25">
      <c r="B9">
        <v>4</v>
      </c>
      <c r="C9" s="9" t="s">
        <v>14</v>
      </c>
      <c r="D9" s="9">
        <v>7</v>
      </c>
      <c r="E9" s="9">
        <v>3</v>
      </c>
      <c r="F9" s="9">
        <v>1</v>
      </c>
      <c r="G9">
        <v>1</v>
      </c>
      <c r="H9">
        <v>0.982109001457525</v>
      </c>
      <c r="I9" s="9">
        <v>1.88466840744019</v>
      </c>
      <c r="J9">
        <v>1.5563037109375</v>
      </c>
      <c r="K9">
        <v>2.4099414062500002</v>
      </c>
    </row>
    <row r="10" spans="2:14" x14ac:dyDescent="0.25">
      <c r="B10">
        <v>5</v>
      </c>
      <c r="C10" s="9" t="s">
        <v>15</v>
      </c>
      <c r="D10" s="9">
        <v>7</v>
      </c>
      <c r="E10" s="9">
        <v>3</v>
      </c>
      <c r="F10" s="9">
        <v>1</v>
      </c>
      <c r="G10">
        <v>1</v>
      </c>
      <c r="H10">
        <v>0.97727948594976699</v>
      </c>
      <c r="I10" s="9">
        <v>2.1784112358093299</v>
      </c>
      <c r="J10">
        <v>1.84166259765625</v>
      </c>
      <c r="K10">
        <v>2.6684716796874999</v>
      </c>
    </row>
    <row r="11" spans="2:14" x14ac:dyDescent="0.25">
      <c r="B11">
        <v>6</v>
      </c>
      <c r="C11" s="9" t="s">
        <v>16</v>
      </c>
      <c r="D11" s="9">
        <v>7</v>
      </c>
      <c r="E11" s="9">
        <v>3</v>
      </c>
      <c r="F11" s="9">
        <v>1</v>
      </c>
      <c r="G11">
        <v>1</v>
      </c>
      <c r="H11">
        <v>0.97667764100175403</v>
      </c>
      <c r="I11" s="9">
        <v>2.0039871406555201</v>
      </c>
      <c r="J11">
        <v>1.6099609374999999</v>
      </c>
      <c r="K11">
        <v>2.68310546875</v>
      </c>
    </row>
    <row r="12" spans="2:14" x14ac:dyDescent="0.25">
      <c r="B12">
        <v>7</v>
      </c>
      <c r="C12" s="9" t="s">
        <v>17</v>
      </c>
      <c r="D12" s="9">
        <v>7</v>
      </c>
      <c r="E12" s="9">
        <v>3</v>
      </c>
      <c r="F12" s="9">
        <v>1.4142135623731</v>
      </c>
      <c r="G12">
        <v>1</v>
      </c>
      <c r="H12">
        <v>0.98544553039165705</v>
      </c>
      <c r="I12" s="9">
        <v>1.95833276748657</v>
      </c>
      <c r="J12" s="9">
        <v>1.56362060546875</v>
      </c>
      <c r="K12">
        <v>2.6928613281249998</v>
      </c>
      <c r="N12" s="9"/>
    </row>
    <row r="13" spans="2:14" x14ac:dyDescent="0.25">
      <c r="B13">
        <v>8</v>
      </c>
      <c r="C13" s="9" t="s">
        <v>18</v>
      </c>
      <c r="D13" s="9">
        <v>7</v>
      </c>
      <c r="E13" s="9">
        <v>3</v>
      </c>
      <c r="F13" s="9">
        <v>2</v>
      </c>
      <c r="G13">
        <v>1</v>
      </c>
      <c r="H13">
        <v>0.97585241165458503</v>
      </c>
      <c r="I13" s="9">
        <v>1.5253783988952601</v>
      </c>
      <c r="J13" s="9">
        <v>1.2120385742187501</v>
      </c>
      <c r="K13">
        <v>2.0343408203125</v>
      </c>
    </row>
    <row r="14" spans="2:14" x14ac:dyDescent="0.25">
      <c r="B14">
        <v>9</v>
      </c>
      <c r="C14" s="9" t="s">
        <v>19</v>
      </c>
      <c r="D14" s="9">
        <v>7</v>
      </c>
      <c r="E14" s="9">
        <v>3</v>
      </c>
      <c r="F14" s="9">
        <v>2</v>
      </c>
      <c r="G14">
        <v>1</v>
      </c>
      <c r="H14">
        <v>0.98328913708611798</v>
      </c>
      <c r="I14" s="9">
        <v>1.7600144386291501</v>
      </c>
      <c r="J14">
        <v>1.32947998046875</v>
      </c>
      <c r="K14">
        <v>2.72212890625</v>
      </c>
      <c r="N14" s="9"/>
    </row>
    <row r="15" spans="2:14" x14ac:dyDescent="0.25">
      <c r="B15">
        <v>10</v>
      </c>
      <c r="C15" s="9" t="s">
        <v>20</v>
      </c>
      <c r="D15" s="9">
        <v>7</v>
      </c>
      <c r="E15" s="9">
        <v>3</v>
      </c>
      <c r="F15" s="9">
        <v>1.4142135623731</v>
      </c>
      <c r="G15">
        <v>1</v>
      </c>
      <c r="H15">
        <v>0.97940032957278</v>
      </c>
      <c r="I15" s="9">
        <v>1.8734263038635299</v>
      </c>
      <c r="J15">
        <v>1.4880126953124999</v>
      </c>
      <c r="K15">
        <v>2.5172558593750001</v>
      </c>
      <c r="N15" s="9"/>
    </row>
    <row r="16" spans="2:14" x14ac:dyDescent="0.25">
      <c r="B16">
        <v>11</v>
      </c>
      <c r="C16" s="9" t="s">
        <v>21</v>
      </c>
      <c r="D16" s="9">
        <v>7</v>
      </c>
      <c r="E16" s="9">
        <v>3</v>
      </c>
      <c r="F16" s="9">
        <v>2</v>
      </c>
      <c r="G16">
        <v>1.2618595071429199</v>
      </c>
      <c r="H16">
        <v>1.25108075782789</v>
      </c>
      <c r="I16" s="9">
        <v>1.3017939186096199</v>
      </c>
      <c r="J16" s="9">
        <v>0.95881347656250004</v>
      </c>
      <c r="K16">
        <v>5.0049999999999999</v>
      </c>
      <c r="N16" s="9"/>
    </row>
    <row r="17" spans="2:14" x14ac:dyDescent="0.25">
      <c r="B17">
        <v>12</v>
      </c>
      <c r="C17" s="9" t="s">
        <v>22</v>
      </c>
      <c r="D17" s="9">
        <v>7</v>
      </c>
      <c r="E17" s="9">
        <v>3</v>
      </c>
      <c r="F17" s="9">
        <v>1.4142135623731</v>
      </c>
      <c r="G17">
        <v>1.2618595071429199</v>
      </c>
      <c r="H17">
        <v>1.2484058627035499</v>
      </c>
      <c r="I17" s="9">
        <v>1.1956989479064899</v>
      </c>
      <c r="J17" s="9">
        <v>0.87827148437500002</v>
      </c>
      <c r="K17">
        <v>2.4294531250000002</v>
      </c>
      <c r="N17" s="9"/>
    </row>
    <row r="18" spans="2:14" x14ac:dyDescent="0.25">
      <c r="B18">
        <v>13</v>
      </c>
      <c r="C18" s="9" t="s">
        <v>31</v>
      </c>
      <c r="D18" s="9">
        <v>7</v>
      </c>
      <c r="E18" s="9">
        <v>3</v>
      </c>
      <c r="F18" s="9">
        <v>1</v>
      </c>
      <c r="G18">
        <v>1.2618595071429199</v>
      </c>
      <c r="H18">
        <v>1.2579503530935801</v>
      </c>
      <c r="I18" s="9">
        <v>1.50190336227417</v>
      </c>
      <c r="J18">
        <v>1.091572265625</v>
      </c>
      <c r="K18" s="9">
        <v>5</v>
      </c>
      <c r="L18" t="s">
        <v>49</v>
      </c>
      <c r="N18" s="9"/>
    </row>
    <row r="19" spans="2:14" x14ac:dyDescent="0.25">
      <c r="B19">
        <v>14</v>
      </c>
      <c r="C19" s="9" t="s">
        <v>32</v>
      </c>
      <c r="D19" s="9">
        <v>7</v>
      </c>
      <c r="E19" s="9">
        <v>3</v>
      </c>
      <c r="F19" s="9">
        <v>1</v>
      </c>
      <c r="G19">
        <v>1.2618595071429199</v>
      </c>
      <c r="H19">
        <v>1.23516528569996</v>
      </c>
      <c r="I19" s="9">
        <v>0.738278713226318</v>
      </c>
      <c r="J19">
        <v>0.65388671875000004</v>
      </c>
      <c r="K19">
        <v>0.83680908203125004</v>
      </c>
      <c r="N19" s="9"/>
    </row>
    <row r="20" spans="2:14" x14ac:dyDescent="0.25">
      <c r="B20">
        <v>15</v>
      </c>
      <c r="C20" s="9" t="s">
        <v>33</v>
      </c>
      <c r="D20" s="9">
        <v>7</v>
      </c>
      <c r="E20" s="9">
        <v>3</v>
      </c>
      <c r="F20" s="9">
        <v>1</v>
      </c>
      <c r="G20">
        <v>1.2618595071429199</v>
      </c>
      <c r="H20">
        <v>1.23306839593488</v>
      </c>
      <c r="I20" s="9">
        <v>0.71324121475219704</v>
      </c>
      <c r="J20">
        <v>0.64108215332031304</v>
      </c>
      <c r="K20">
        <v>0.79412719726562497</v>
      </c>
      <c r="N20" s="9"/>
    </row>
    <row r="21" spans="2:14" x14ac:dyDescent="0.25">
      <c r="B21">
        <v>16</v>
      </c>
      <c r="C21" s="9" t="s">
        <v>23</v>
      </c>
      <c r="D21" s="9">
        <v>7</v>
      </c>
      <c r="E21" s="9">
        <v>3</v>
      </c>
      <c r="F21" s="9">
        <v>1.4142135623731</v>
      </c>
      <c r="G21">
        <v>1.46497352071793</v>
      </c>
      <c r="H21">
        <v>1.44713447377565</v>
      </c>
      <c r="I21" s="9">
        <v>0.87101175308227496</v>
      </c>
      <c r="J21">
        <v>0.73559204101562503</v>
      </c>
      <c r="K21">
        <v>1.05997436523438</v>
      </c>
      <c r="N21" s="9"/>
    </row>
    <row r="22" spans="2:14" x14ac:dyDescent="0.25">
      <c r="B22">
        <v>17</v>
      </c>
      <c r="C22" s="9" t="s">
        <v>24</v>
      </c>
      <c r="D22" s="9">
        <v>7</v>
      </c>
      <c r="E22" s="9">
        <v>3</v>
      </c>
      <c r="F22" s="9">
        <v>1</v>
      </c>
      <c r="G22">
        <v>1.46497352071793</v>
      </c>
      <c r="H22">
        <v>1.4468795298561701</v>
      </c>
      <c r="I22">
        <v>0.82993043899536101</v>
      </c>
      <c r="J22">
        <v>0.68437377929687504</v>
      </c>
      <c r="K22">
        <v>1.05631591796875</v>
      </c>
      <c r="N22" s="9"/>
    </row>
    <row r="23" spans="2:14" x14ac:dyDescent="0.25">
      <c r="B23">
        <v>18</v>
      </c>
      <c r="C23" s="9" t="s">
        <v>34</v>
      </c>
      <c r="D23" s="9">
        <v>7</v>
      </c>
      <c r="E23" s="9">
        <v>3</v>
      </c>
      <c r="F23" s="9">
        <v>1</v>
      </c>
      <c r="G23">
        <v>1.46497352071793</v>
      </c>
      <c r="H23">
        <v>1.45082615248937</v>
      </c>
      <c r="I23">
        <v>0.94120820999145505</v>
      </c>
      <c r="J23">
        <v>0.83010192871093702</v>
      </c>
      <c r="K23">
        <v>1.1026562499999999</v>
      </c>
      <c r="N23" s="9"/>
    </row>
    <row r="24" spans="2:14" x14ac:dyDescent="0.25">
      <c r="B24">
        <v>19</v>
      </c>
      <c r="C24" s="9" t="s">
        <v>35</v>
      </c>
      <c r="D24" s="9">
        <v>7</v>
      </c>
      <c r="E24" s="9">
        <v>3</v>
      </c>
      <c r="F24" s="9">
        <v>1</v>
      </c>
      <c r="G24">
        <v>1.46497352071793</v>
      </c>
      <c r="H24">
        <v>1.44549534318636</v>
      </c>
      <c r="I24">
        <v>0.88575986862182599</v>
      </c>
      <c r="J24">
        <v>0.77095703125000004</v>
      </c>
      <c r="K24">
        <v>1.05021850585937</v>
      </c>
      <c r="N24" s="9"/>
    </row>
    <row r="25" spans="2:14" x14ac:dyDescent="0.25">
      <c r="B25">
        <v>20</v>
      </c>
      <c r="C25" s="9" t="s">
        <v>36</v>
      </c>
      <c r="D25" s="9">
        <v>7</v>
      </c>
      <c r="E25" s="9">
        <v>3</v>
      </c>
      <c r="F25" s="9">
        <v>1</v>
      </c>
      <c r="G25">
        <v>1.46497352071793</v>
      </c>
      <c r="H25">
        <v>1.45793801156062</v>
      </c>
      <c r="I25">
        <v>1.33883569717407</v>
      </c>
      <c r="J25" s="9">
        <v>1.12844970703125</v>
      </c>
      <c r="K25">
        <v>1.951416015625</v>
      </c>
      <c r="N25" s="9"/>
    </row>
    <row r="26" spans="2:14" x14ac:dyDescent="0.25">
      <c r="B26">
        <v>21</v>
      </c>
      <c r="C26" s="9" t="s">
        <v>25</v>
      </c>
      <c r="D26" s="9">
        <v>7</v>
      </c>
      <c r="E26" s="9">
        <v>3</v>
      </c>
      <c r="F26" s="9">
        <v>1</v>
      </c>
      <c r="G26">
        <v>1.8927892607143699</v>
      </c>
      <c r="H26" s="9">
        <v>1.8390899999999999</v>
      </c>
      <c r="I26">
        <v>0.3075537109375</v>
      </c>
      <c r="J26" s="9">
        <v>0.26</v>
      </c>
      <c r="K26">
        <v>0.35</v>
      </c>
      <c r="L26" t="s">
        <v>50</v>
      </c>
      <c r="N26" s="9"/>
    </row>
    <row r="27" spans="2:14" x14ac:dyDescent="0.25">
      <c r="B27">
        <v>22</v>
      </c>
      <c r="C27" s="9" t="s">
        <v>37</v>
      </c>
      <c r="D27" s="9">
        <v>7</v>
      </c>
      <c r="E27" s="9">
        <v>3</v>
      </c>
      <c r="F27" s="9">
        <v>1</v>
      </c>
      <c r="G27">
        <v>1.46497352071793</v>
      </c>
      <c r="H27">
        <v>1.4441687081569401</v>
      </c>
      <c r="I27">
        <v>0.86394256591796903</v>
      </c>
      <c r="J27">
        <v>0.77339599609374998</v>
      </c>
      <c r="K27">
        <v>0.97461059570312503</v>
      </c>
    </row>
    <row r="28" spans="2:14" x14ac:dyDescent="0.25">
      <c r="B28">
        <v>23</v>
      </c>
      <c r="C28" s="9" t="s">
        <v>38</v>
      </c>
      <c r="D28" s="9">
        <v>7</v>
      </c>
      <c r="E28" s="9">
        <v>3</v>
      </c>
      <c r="F28" s="9">
        <v>1</v>
      </c>
      <c r="G28">
        <v>1.46497352071793</v>
      </c>
      <c r="H28">
        <v>1.4510667826174</v>
      </c>
      <c r="I28">
        <v>1.04595031738281</v>
      </c>
      <c r="J28" s="9">
        <v>0.85510131835937497</v>
      </c>
      <c r="K28">
        <v>1.51240234375</v>
      </c>
    </row>
    <row r="29" spans="2:14" x14ac:dyDescent="0.25">
      <c r="B29">
        <v>24</v>
      </c>
      <c r="C29" s="9" t="s">
        <v>39</v>
      </c>
      <c r="D29" s="9">
        <v>7</v>
      </c>
      <c r="E29" s="9">
        <v>3</v>
      </c>
      <c r="F29" s="9">
        <v>1</v>
      </c>
      <c r="G29">
        <v>1.46497352071793</v>
      </c>
      <c r="H29">
        <v>1.4531932559369301</v>
      </c>
      <c r="I29">
        <v>1.0605841064453101</v>
      </c>
      <c r="J29">
        <v>0.92948974609375001</v>
      </c>
      <c r="K29">
        <v>1.28070068359375</v>
      </c>
    </row>
    <row r="30" spans="2:14" x14ac:dyDescent="0.25">
      <c r="B30">
        <v>25</v>
      </c>
      <c r="C30" s="9" t="s">
        <v>40</v>
      </c>
      <c r="D30" s="9">
        <v>7</v>
      </c>
      <c r="E30" s="9">
        <v>3</v>
      </c>
      <c r="F30" s="9">
        <v>1</v>
      </c>
      <c r="G30">
        <v>1.46497352071793</v>
      </c>
      <c r="H30">
        <v>1.44696916161725</v>
      </c>
      <c r="I30">
        <v>0.84138214111328102</v>
      </c>
      <c r="J30">
        <v>0.76851806640624998</v>
      </c>
      <c r="K30">
        <v>0.92461181640625001</v>
      </c>
    </row>
    <row r="31" spans="2:14" x14ac:dyDescent="0.25">
      <c r="B31">
        <v>26</v>
      </c>
      <c r="C31" s="9" t="s">
        <v>41</v>
      </c>
      <c r="D31" s="9">
        <v>7</v>
      </c>
      <c r="E31" s="9">
        <v>3</v>
      </c>
      <c r="F31" s="9">
        <v>1</v>
      </c>
      <c r="G31">
        <v>1.46497352071793</v>
      </c>
      <c r="H31">
        <v>1.4416753220001299</v>
      </c>
      <c r="I31">
        <v>0.75540863037109396</v>
      </c>
      <c r="J31">
        <v>0.66547180175781195</v>
      </c>
      <c r="K31">
        <v>0.86119873046874995</v>
      </c>
    </row>
    <row r="32" spans="2:14" x14ac:dyDescent="0.25">
      <c r="B32">
        <v>27</v>
      </c>
      <c r="C32" s="9" t="s">
        <v>42</v>
      </c>
      <c r="D32" s="9">
        <v>7</v>
      </c>
      <c r="E32" s="9">
        <v>3</v>
      </c>
      <c r="F32" s="9">
        <v>1</v>
      </c>
      <c r="G32">
        <v>1.46497352071793</v>
      </c>
      <c r="H32">
        <v>1.4477117452085799</v>
      </c>
      <c r="I32">
        <v>0.85967437744140596</v>
      </c>
      <c r="J32">
        <v>0.79473693847656202</v>
      </c>
      <c r="K32">
        <v>0.92827026367187504</v>
      </c>
    </row>
  </sheetData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61"/>
  <sheetViews>
    <sheetView tabSelected="1" topLeftCell="C1" workbookViewId="0">
      <selection activeCell="L39" sqref="L39"/>
    </sheetView>
  </sheetViews>
  <sheetFormatPr defaultRowHeight="15" x14ac:dyDescent="0.25"/>
  <cols>
    <col min="7" max="7" width="8.7109375" customWidth="1"/>
    <col min="9" max="9" width="13.42578125" customWidth="1"/>
    <col min="10" max="10" width="11.140625" customWidth="1"/>
    <col min="11" max="11" width="16.42578125" customWidth="1"/>
    <col min="12" max="12" width="14.42578125" customWidth="1"/>
    <col min="13" max="13" width="11.140625" customWidth="1"/>
    <col min="14" max="14" width="16.85546875" customWidth="1"/>
    <col min="15" max="15" width="13.85546875" customWidth="1"/>
  </cols>
  <sheetData>
    <row r="4" spans="4:20" x14ac:dyDescent="0.25">
      <c r="I4" s="51" t="s">
        <v>55</v>
      </c>
      <c r="J4" s="52"/>
      <c r="K4" s="51" t="s">
        <v>56</v>
      </c>
      <c r="L4" s="53"/>
      <c r="M4" s="52"/>
      <c r="N4" s="51" t="s">
        <v>58</v>
      </c>
      <c r="O4" s="53"/>
      <c r="P4" s="52"/>
    </row>
    <row r="5" spans="4:20" x14ac:dyDescent="0.25">
      <c r="D5" s="9" t="s">
        <v>52</v>
      </c>
      <c r="E5" s="9" t="s">
        <v>51</v>
      </c>
      <c r="F5" s="9" t="s">
        <v>53</v>
      </c>
      <c r="G5" s="9" t="s">
        <v>54</v>
      </c>
      <c r="H5" s="9" t="s">
        <v>48</v>
      </c>
      <c r="I5" s="28" t="s">
        <v>63</v>
      </c>
      <c r="J5" s="30" t="s">
        <v>6</v>
      </c>
      <c r="K5" s="28" t="s">
        <v>62</v>
      </c>
      <c r="L5" s="29" t="s">
        <v>64</v>
      </c>
      <c r="M5" s="30" t="s">
        <v>6</v>
      </c>
      <c r="N5" s="28" t="s">
        <v>62</v>
      </c>
      <c r="O5" s="29" t="s">
        <v>64</v>
      </c>
      <c r="P5" s="30" t="s">
        <v>6</v>
      </c>
      <c r="R5" s="10"/>
      <c r="S5" s="10"/>
    </row>
    <row r="6" spans="4:20" x14ac:dyDescent="0.25">
      <c r="D6" s="43" t="s">
        <v>11</v>
      </c>
      <c r="E6" s="44">
        <v>11</v>
      </c>
      <c r="F6" s="45">
        <v>1.5849625007211601</v>
      </c>
      <c r="G6" s="45" t="s">
        <v>45</v>
      </c>
      <c r="H6" s="46">
        <v>0.77821676254272498</v>
      </c>
      <c r="I6" s="47">
        <v>0.66160685983310996</v>
      </c>
      <c r="J6" s="45">
        <v>1.6478346716159999E-3</v>
      </c>
      <c r="K6" s="47">
        <v>-0.28873135988574899</v>
      </c>
      <c r="L6" s="45">
        <f t="shared" ref="L6:L26" si="0">EXP(K6)</f>
        <v>0.7492134471566978</v>
      </c>
      <c r="M6" s="45">
        <v>0.39236468260878299</v>
      </c>
      <c r="N6" s="47">
        <v>-0.248398514858298</v>
      </c>
      <c r="O6" s="45">
        <f>EXP(N6)</f>
        <v>0.78004902020366473</v>
      </c>
      <c r="P6" s="48">
        <v>0.95865457592085201</v>
      </c>
      <c r="R6" s="10"/>
      <c r="S6" s="10"/>
      <c r="T6" s="10"/>
    </row>
    <row r="7" spans="4:20" x14ac:dyDescent="0.25">
      <c r="D7" s="28" t="s">
        <v>14</v>
      </c>
      <c r="E7" s="29">
        <v>7</v>
      </c>
      <c r="F7" s="49">
        <v>1</v>
      </c>
      <c r="G7" s="34">
        <v>0.982109001457525</v>
      </c>
      <c r="H7" s="42">
        <v>1.88466840744019</v>
      </c>
      <c r="I7" s="33">
        <v>1.8759068759170201</v>
      </c>
      <c r="J7" s="34">
        <v>0.96596305354157097</v>
      </c>
      <c r="K7" s="33">
        <v>0.63469945863120603</v>
      </c>
      <c r="L7" s="34">
        <f t="shared" si="0"/>
        <v>1.8864550984556077</v>
      </c>
      <c r="M7" s="34">
        <v>0.99488258842148503</v>
      </c>
      <c r="N7" s="33">
        <v>0.63903198897905999</v>
      </c>
      <c r="O7" s="34">
        <f t="shared" ref="O7:O26" si="1">EXP(N7)</f>
        <v>1.8946459531704267</v>
      </c>
      <c r="P7" s="35">
        <v>0.96002180521349101</v>
      </c>
      <c r="R7" s="10"/>
      <c r="S7" s="10"/>
      <c r="T7" s="10"/>
    </row>
    <row r="8" spans="4:20" x14ac:dyDescent="0.25">
      <c r="D8" s="28" t="s">
        <v>15</v>
      </c>
      <c r="E8" s="29">
        <v>7</v>
      </c>
      <c r="F8" s="49">
        <v>1</v>
      </c>
      <c r="G8" s="34">
        <v>0.97727948594976699</v>
      </c>
      <c r="H8" s="42">
        <v>2.1784112358093299</v>
      </c>
      <c r="I8" s="33">
        <v>1.8862386906099</v>
      </c>
      <c r="J8" s="34">
        <v>0.109859945674617</v>
      </c>
      <c r="K8" s="33">
        <v>0.64255642640872201</v>
      </c>
      <c r="L8" s="34">
        <f t="shared" si="0"/>
        <v>1.901335295443489</v>
      </c>
      <c r="M8" s="34">
        <v>0.13129224486942701</v>
      </c>
      <c r="N8" s="33">
        <v>0.64869054246647395</v>
      </c>
      <c r="O8" s="34">
        <f t="shared" si="1"/>
        <v>1.9130341511968219</v>
      </c>
      <c r="P8" s="35">
        <v>0.14964360740788199</v>
      </c>
      <c r="R8" s="10"/>
      <c r="S8" s="10"/>
      <c r="T8" s="10"/>
    </row>
    <row r="9" spans="4:20" x14ac:dyDescent="0.25">
      <c r="D9" s="28" t="s">
        <v>16</v>
      </c>
      <c r="E9" s="29">
        <v>7</v>
      </c>
      <c r="F9" s="49">
        <v>1</v>
      </c>
      <c r="G9" s="34">
        <v>0.97667764100175403</v>
      </c>
      <c r="H9" s="42">
        <v>2.0039871406555201</v>
      </c>
      <c r="I9" s="33">
        <v>1.8862386906099</v>
      </c>
      <c r="J9" s="34">
        <v>0.61842819791069104</v>
      </c>
      <c r="K9" s="33">
        <v>0.64255642640872201</v>
      </c>
      <c r="L9" s="34">
        <f t="shared" si="0"/>
        <v>1.901335295443489</v>
      </c>
      <c r="M9" s="34">
        <v>0.66713777499036997</v>
      </c>
      <c r="N9" s="33">
        <v>0.64869054246647395</v>
      </c>
      <c r="O9" s="34">
        <f t="shared" si="1"/>
        <v>1.9130341511968219</v>
      </c>
      <c r="P9" s="35">
        <v>0.70479595002407802</v>
      </c>
      <c r="R9" s="10"/>
      <c r="S9" s="10"/>
      <c r="T9" s="10"/>
    </row>
    <row r="10" spans="4:20" x14ac:dyDescent="0.25">
      <c r="D10" s="28" t="s">
        <v>17</v>
      </c>
      <c r="E10" s="29">
        <v>7</v>
      </c>
      <c r="F10" s="49">
        <v>1</v>
      </c>
      <c r="G10" s="34">
        <v>0.98544553039165705</v>
      </c>
      <c r="H10" s="42">
        <v>1.95833276748657</v>
      </c>
      <c r="I10" s="36">
        <v>1.8697077871012999</v>
      </c>
      <c r="J10" s="34">
        <v>0.718400918993783</v>
      </c>
      <c r="K10" s="33">
        <v>0.62998527796469705</v>
      </c>
      <c r="L10" s="34">
        <f t="shared" si="0"/>
        <v>1.8775829372185842</v>
      </c>
      <c r="M10" s="34">
        <v>0.742708312340294</v>
      </c>
      <c r="N10" s="33">
        <v>0.63326043436802804</v>
      </c>
      <c r="O10" s="34">
        <f t="shared" si="1"/>
        <v>1.8837423960879169</v>
      </c>
      <c r="P10" s="35">
        <v>0.76250006618309396</v>
      </c>
      <c r="R10" s="29"/>
      <c r="S10" s="10"/>
      <c r="T10" s="10"/>
    </row>
    <row r="11" spans="4:20" x14ac:dyDescent="0.25">
      <c r="D11" s="28" t="s">
        <v>18</v>
      </c>
      <c r="E11" s="29">
        <v>7</v>
      </c>
      <c r="F11" s="49">
        <v>1</v>
      </c>
      <c r="G11" s="34">
        <v>0.97585241165458503</v>
      </c>
      <c r="H11" s="42">
        <v>1.5253783988952601</v>
      </c>
      <c r="I11" s="36">
        <v>1.88830505354848</v>
      </c>
      <c r="J11" s="34">
        <v>0.1424180396401</v>
      </c>
      <c r="K11" s="33">
        <v>0.64412781996422497</v>
      </c>
      <c r="L11" s="34">
        <f t="shared" si="0"/>
        <v>1.9043253901661068</v>
      </c>
      <c r="M11" s="34">
        <v>0.129225788818598</v>
      </c>
      <c r="N11" s="33">
        <v>0.65062818372086195</v>
      </c>
      <c r="O11" s="34">
        <f t="shared" si="1"/>
        <v>1.9167445186088505</v>
      </c>
      <c r="P11" s="35">
        <v>0.12002411143530201</v>
      </c>
      <c r="R11" s="29"/>
      <c r="S11" s="10"/>
      <c r="T11" s="10"/>
    </row>
    <row r="12" spans="4:20" x14ac:dyDescent="0.25">
      <c r="D12" s="28" t="s">
        <v>19</v>
      </c>
      <c r="E12" s="29">
        <v>7</v>
      </c>
      <c r="F12" s="49">
        <v>1</v>
      </c>
      <c r="G12" s="34">
        <v>0.98328913708611798</v>
      </c>
      <c r="H12" s="42">
        <v>1.7600144386291501</v>
      </c>
      <c r="I12" s="33">
        <v>1.8738405129784499</v>
      </c>
      <c r="J12" s="34">
        <v>0.71894041958530297</v>
      </c>
      <c r="K12" s="33">
        <v>0.63312806507570296</v>
      </c>
      <c r="L12" s="34">
        <f t="shared" si="0"/>
        <v>1.8834930629424143</v>
      </c>
      <c r="M12" s="34">
        <v>0.69834299864331495</v>
      </c>
      <c r="N12" s="33">
        <v>0.63710618065041302</v>
      </c>
      <c r="O12" s="34">
        <f t="shared" si="1"/>
        <v>1.8910007393321535</v>
      </c>
      <c r="P12" s="35">
        <v>0.68238288644432699</v>
      </c>
      <c r="R12" s="10"/>
      <c r="S12" s="10"/>
      <c r="T12" s="10"/>
    </row>
    <row r="13" spans="4:20" x14ac:dyDescent="0.25">
      <c r="D13" s="28" t="s">
        <v>20</v>
      </c>
      <c r="E13" s="29">
        <v>7</v>
      </c>
      <c r="F13" s="49">
        <v>1</v>
      </c>
      <c r="G13" s="34">
        <v>0.97940032957278</v>
      </c>
      <c r="H13" s="42">
        <v>1.8734263038635299</v>
      </c>
      <c r="I13" s="33">
        <v>1.88210596473275</v>
      </c>
      <c r="J13" s="34">
        <v>0.97206080293054398</v>
      </c>
      <c r="K13" s="33">
        <v>0.639413639297716</v>
      </c>
      <c r="L13" s="34">
        <f t="shared" si="0"/>
        <v>1.8953691834039403</v>
      </c>
      <c r="M13" s="34">
        <v>0.92911866641498697</v>
      </c>
      <c r="N13" s="33">
        <v>0.64482120263221998</v>
      </c>
      <c r="O13" s="34">
        <f t="shared" si="1"/>
        <v>1.9056462742720224</v>
      </c>
      <c r="P13" s="35">
        <v>0.89663866476079201</v>
      </c>
      <c r="R13" s="10"/>
      <c r="S13" s="10"/>
      <c r="T13" s="10"/>
    </row>
    <row r="14" spans="4:20" x14ac:dyDescent="0.25">
      <c r="D14" s="28" t="s">
        <v>21</v>
      </c>
      <c r="E14" s="29">
        <v>7</v>
      </c>
      <c r="F14" s="34">
        <v>1.2618595071429199</v>
      </c>
      <c r="G14" s="34">
        <v>1.25108075782789</v>
      </c>
      <c r="H14" s="42">
        <v>1.3017939186096199</v>
      </c>
      <c r="I14" s="36">
        <v>1.3200552454402901</v>
      </c>
      <c r="J14" s="34">
        <v>0.94594760802351896</v>
      </c>
      <c r="K14" s="33">
        <v>0.211994592200863</v>
      </c>
      <c r="L14" s="34">
        <f t="shared" si="0"/>
        <v>1.2361412002571124</v>
      </c>
      <c r="M14" s="34">
        <v>0.78880641084484804</v>
      </c>
      <c r="N14" s="33">
        <v>0.18093937343129601</v>
      </c>
      <c r="O14" s="34">
        <f t="shared" si="1"/>
        <v>1.1983425256953877</v>
      </c>
      <c r="P14" s="35">
        <v>0.65995082386394899</v>
      </c>
      <c r="R14" s="29"/>
      <c r="S14" s="10"/>
      <c r="T14" s="10"/>
    </row>
    <row r="15" spans="4:20" x14ac:dyDescent="0.25">
      <c r="D15" s="28" t="s">
        <v>22</v>
      </c>
      <c r="E15" s="29">
        <v>7</v>
      </c>
      <c r="F15" s="34">
        <v>1.2618595071429199</v>
      </c>
      <c r="G15" s="34">
        <v>1.2484058627035499</v>
      </c>
      <c r="H15" s="42">
        <v>1.1956989479064899</v>
      </c>
      <c r="I15" s="36">
        <v>1.32625433425602</v>
      </c>
      <c r="J15" s="34">
        <v>0.62542017652883397</v>
      </c>
      <c r="K15" s="33">
        <v>0.216708772867372</v>
      </c>
      <c r="L15" s="34">
        <f t="shared" si="0"/>
        <v>1.2419823505056631</v>
      </c>
      <c r="M15" s="34">
        <v>0.84981042053830602</v>
      </c>
      <c r="N15" s="33">
        <v>0.18548224840966801</v>
      </c>
      <c r="O15" s="34">
        <f t="shared" si="1"/>
        <v>1.2037988302417868</v>
      </c>
      <c r="P15" s="35">
        <v>0.97242863075349695</v>
      </c>
      <c r="R15" s="29"/>
      <c r="S15" s="10"/>
      <c r="T15" s="10"/>
    </row>
    <row r="16" spans="4:20" x14ac:dyDescent="0.25">
      <c r="D16" s="28" t="s">
        <v>31</v>
      </c>
      <c r="E16" s="29">
        <v>7</v>
      </c>
      <c r="F16" s="34">
        <v>1.2618595071429199</v>
      </c>
      <c r="G16" s="34">
        <v>1.2579503530935801</v>
      </c>
      <c r="H16" s="42">
        <v>1.50190336227417</v>
      </c>
      <c r="I16" s="33">
        <v>1.30559070487026</v>
      </c>
      <c r="J16" s="34">
        <v>0.50191396813464295</v>
      </c>
      <c r="K16" s="33">
        <v>0.20099483731234</v>
      </c>
      <c r="L16" s="34">
        <f t="shared" si="0"/>
        <v>1.2226184598097982</v>
      </c>
      <c r="M16" s="34">
        <v>0.28304265040285298</v>
      </c>
      <c r="N16" s="33">
        <v>0.17038155756673201</v>
      </c>
      <c r="O16" s="34">
        <f t="shared" si="1"/>
        <v>1.1857571996482466</v>
      </c>
      <c r="P16" s="35">
        <v>0.201087741927721</v>
      </c>
      <c r="R16" s="10"/>
      <c r="S16" s="10"/>
      <c r="T16" s="10"/>
    </row>
    <row r="17" spans="3:20" x14ac:dyDescent="0.25">
      <c r="D17" s="28" t="s">
        <v>23</v>
      </c>
      <c r="E17" s="29">
        <v>7</v>
      </c>
      <c r="F17" s="34">
        <v>1.46497352071793</v>
      </c>
      <c r="G17" s="34">
        <v>1.44713447377565</v>
      </c>
      <c r="H17" s="42">
        <v>0.87101175308227496</v>
      </c>
      <c r="I17" s="33">
        <v>0.91504810947954596</v>
      </c>
      <c r="J17" s="34">
        <v>0.60066361169194105</v>
      </c>
      <c r="K17" s="33">
        <v>-9.5998544677752498E-2</v>
      </c>
      <c r="L17" s="34">
        <f t="shared" si="0"/>
        <v>0.90846533817756181</v>
      </c>
      <c r="M17" s="34">
        <v>0.65341963355046095</v>
      </c>
      <c r="N17" s="33">
        <v>-9.4455247389564401E-2</v>
      </c>
      <c r="O17" s="34">
        <f t="shared" si="1"/>
        <v>0.90986845270331451</v>
      </c>
      <c r="P17" s="35">
        <v>0.64186092600003797</v>
      </c>
      <c r="R17" s="10"/>
      <c r="S17" s="10"/>
      <c r="T17" s="10"/>
    </row>
    <row r="18" spans="3:20" x14ac:dyDescent="0.25">
      <c r="D18" s="28" t="s">
        <v>24</v>
      </c>
      <c r="E18" s="29">
        <v>7</v>
      </c>
      <c r="F18" s="34">
        <v>1.46497352071793</v>
      </c>
      <c r="G18" s="34">
        <v>1.4468795298561701</v>
      </c>
      <c r="H18" s="34">
        <v>0.82993043899536101</v>
      </c>
      <c r="I18" s="33">
        <v>0.91504810947954596</v>
      </c>
      <c r="J18" s="34">
        <v>0.393797468326746</v>
      </c>
      <c r="K18" s="33">
        <v>-9.5998544677752498E-2</v>
      </c>
      <c r="L18" s="34">
        <f t="shared" si="0"/>
        <v>0.90846533817756181</v>
      </c>
      <c r="M18" s="34">
        <v>0.427137798107879</v>
      </c>
      <c r="N18" s="33">
        <v>-9.4455247389564401E-2</v>
      </c>
      <c r="O18" s="34">
        <f t="shared" si="1"/>
        <v>0.90986845270331451</v>
      </c>
      <c r="P18" s="35">
        <v>0.41978923724304801</v>
      </c>
      <c r="R18" s="10"/>
      <c r="S18" s="10"/>
      <c r="T18" s="10"/>
    </row>
    <row r="19" spans="3:20" x14ac:dyDescent="0.25">
      <c r="D19" s="28" t="s">
        <v>34</v>
      </c>
      <c r="E19" s="29">
        <v>7</v>
      </c>
      <c r="F19" s="34">
        <v>1.46497352071793</v>
      </c>
      <c r="G19" s="34">
        <v>1.45082615248937</v>
      </c>
      <c r="H19" s="34">
        <v>0.94120820999145505</v>
      </c>
      <c r="I19" s="33">
        <v>0.90678265772524502</v>
      </c>
      <c r="J19" s="34">
        <v>0.591137773624822</v>
      </c>
      <c r="K19" s="33">
        <v>-0.10228411889976501</v>
      </c>
      <c r="L19" s="34">
        <f t="shared" si="0"/>
        <v>0.90277302035062501</v>
      </c>
      <c r="M19" s="34">
        <v>0.54415110678030998</v>
      </c>
      <c r="N19" s="33">
        <v>-9.9678457109703605E-2</v>
      </c>
      <c r="O19" s="34">
        <f t="shared" si="1"/>
        <v>0.90512840885511059</v>
      </c>
      <c r="P19" s="35">
        <v>0.57015390599198801</v>
      </c>
      <c r="R19" s="10"/>
      <c r="S19" s="10"/>
      <c r="T19" s="10"/>
    </row>
    <row r="20" spans="3:20" x14ac:dyDescent="0.25">
      <c r="D20" s="28" t="s">
        <v>35</v>
      </c>
      <c r="E20" s="29">
        <v>7</v>
      </c>
      <c r="F20" s="34">
        <v>1.46497352071793</v>
      </c>
      <c r="G20" s="34">
        <v>1.44549534318636</v>
      </c>
      <c r="H20" s="34">
        <v>0.88575986862182599</v>
      </c>
      <c r="I20" s="33">
        <v>0.91918083535669604</v>
      </c>
      <c r="J20" s="34">
        <v>0.64410225636875396</v>
      </c>
      <c r="K20" s="33">
        <v>-9.2855757566745897E-2</v>
      </c>
      <c r="L20" s="34">
        <f t="shared" si="0"/>
        <v>0.91132494254333551</v>
      </c>
      <c r="M20" s="34">
        <v>0.71951071567042302</v>
      </c>
      <c r="N20" s="33">
        <v>-9.1838225506863602E-2</v>
      </c>
      <c r="O20" s="34">
        <f t="shared" si="1"/>
        <v>0.91225271682933462</v>
      </c>
      <c r="P20" s="35">
        <v>0.71013787122188798</v>
      </c>
      <c r="R20" s="10"/>
      <c r="S20" s="10"/>
      <c r="T20" s="10"/>
    </row>
    <row r="21" spans="3:20" x14ac:dyDescent="0.25">
      <c r="D21" s="28" t="s">
        <v>37</v>
      </c>
      <c r="E21" s="29">
        <v>7</v>
      </c>
      <c r="F21" s="34">
        <v>1.46497352071793</v>
      </c>
      <c r="G21" s="34">
        <v>1.4441687081569401</v>
      </c>
      <c r="H21" s="34">
        <v>0.86394256591796903</v>
      </c>
      <c r="I21" s="33">
        <v>0.92124719829527202</v>
      </c>
      <c r="J21" s="34">
        <v>0.29718340561434903</v>
      </c>
      <c r="K21" s="33">
        <v>-9.1284364011242902E-2</v>
      </c>
      <c r="L21" s="34">
        <f t="shared" si="0"/>
        <v>0.91275811843178567</v>
      </c>
      <c r="M21" s="34">
        <v>0.36687947598498799</v>
      </c>
      <c r="N21" s="33">
        <v>-9.05283559359948E-2</v>
      </c>
      <c r="O21" s="34">
        <f t="shared" si="1"/>
        <v>0.91344843184844815</v>
      </c>
      <c r="P21" s="35">
        <v>0.36060252720670899</v>
      </c>
      <c r="R21" s="10"/>
      <c r="S21" s="10"/>
      <c r="T21" s="10"/>
    </row>
    <row r="22" spans="3:20" x14ac:dyDescent="0.25">
      <c r="D22" s="28" t="s">
        <v>38</v>
      </c>
      <c r="E22" s="29">
        <v>7</v>
      </c>
      <c r="F22" s="34">
        <v>1.46497352071793</v>
      </c>
      <c r="G22" s="34">
        <v>1.4510667826174</v>
      </c>
      <c r="H22" s="34">
        <v>1.04595031738281</v>
      </c>
      <c r="I22" s="36">
        <v>0.90678265772524502</v>
      </c>
      <c r="J22" s="34">
        <v>0.20073484753681201</v>
      </c>
      <c r="K22" s="33">
        <v>-0.10228411889976501</v>
      </c>
      <c r="L22" s="34">
        <f t="shared" si="0"/>
        <v>0.90277302035062501</v>
      </c>
      <c r="M22" s="34">
        <v>0.18505761342886501</v>
      </c>
      <c r="N22" s="33">
        <v>-9.9678457109703605E-2</v>
      </c>
      <c r="O22" s="34">
        <f t="shared" si="1"/>
        <v>0.90512840885511059</v>
      </c>
      <c r="P22" s="35">
        <v>0.19369417069196601</v>
      </c>
      <c r="R22" s="29"/>
      <c r="S22" s="10"/>
      <c r="T22" s="10"/>
    </row>
    <row r="23" spans="3:20" x14ac:dyDescent="0.25">
      <c r="D23" s="28" t="s">
        <v>39</v>
      </c>
      <c r="E23" s="29">
        <v>7</v>
      </c>
      <c r="F23" s="34">
        <v>1.46497352071793</v>
      </c>
      <c r="G23" s="34">
        <v>1.4531932559369301</v>
      </c>
      <c r="H23" s="34">
        <v>1.0605841064453101</v>
      </c>
      <c r="I23" s="33">
        <v>0.90264993184809394</v>
      </c>
      <c r="J23" s="34">
        <v>2.1621525003995699E-2</v>
      </c>
      <c r="K23" s="33">
        <v>-0.105426906010771</v>
      </c>
      <c r="L23" s="34">
        <f t="shared" si="0"/>
        <v>0.89994025066576144</v>
      </c>
      <c r="M23" s="34">
        <v>1.89552701166378E-2</v>
      </c>
      <c r="N23" s="33">
        <v>-0.10228466484896601</v>
      </c>
      <c r="O23" s="34">
        <f t="shared" si="1"/>
        <v>0.90277252748255044</v>
      </c>
      <c r="P23" s="35">
        <v>2.14127194559228E-2</v>
      </c>
      <c r="R23" s="10"/>
      <c r="S23" s="10"/>
      <c r="T23" s="10"/>
    </row>
    <row r="24" spans="3:20" x14ac:dyDescent="0.25">
      <c r="D24" s="28" t="s">
        <v>40</v>
      </c>
      <c r="E24" s="29">
        <v>7</v>
      </c>
      <c r="F24" s="34">
        <v>1.46497352071793</v>
      </c>
      <c r="G24" s="34">
        <v>1.44696916161725</v>
      </c>
      <c r="H24" s="34">
        <v>0.84138214111328102</v>
      </c>
      <c r="I24" s="33">
        <v>0.91504810947954596</v>
      </c>
      <c r="J24" s="34">
        <v>9.3094718248318803E-2</v>
      </c>
      <c r="K24" s="33">
        <v>-9.5998544677752498E-2</v>
      </c>
      <c r="L24" s="34">
        <f t="shared" si="0"/>
        <v>0.90846533817756181</v>
      </c>
      <c r="M24" s="34">
        <v>0.121953289925091</v>
      </c>
      <c r="N24" s="33">
        <v>-9.4455247389564401E-2</v>
      </c>
      <c r="O24" s="34">
        <f t="shared" si="1"/>
        <v>0.90986845270331451</v>
      </c>
      <c r="P24" s="35">
        <v>0.115161121855732</v>
      </c>
      <c r="R24" s="10"/>
      <c r="S24" s="10"/>
      <c r="T24" s="10"/>
    </row>
    <row r="25" spans="3:20" x14ac:dyDescent="0.25">
      <c r="D25" s="28" t="s">
        <v>41</v>
      </c>
      <c r="E25" s="29">
        <v>7</v>
      </c>
      <c r="F25" s="34">
        <v>1.46497352071793</v>
      </c>
      <c r="G25" s="34">
        <v>1.4416753220001299</v>
      </c>
      <c r="H25" s="34">
        <v>0.75540863037109396</v>
      </c>
      <c r="I25" s="33">
        <v>0.92537992417242199</v>
      </c>
      <c r="J25" s="34">
        <v>6.4871779222772704E-3</v>
      </c>
      <c r="K25" s="33">
        <v>-8.8141576900236301E-2</v>
      </c>
      <c r="L25" s="34">
        <f t="shared" si="0"/>
        <v>0.9156312353143724</v>
      </c>
      <c r="M25" s="34">
        <v>9.0602196357929508E-3</v>
      </c>
      <c r="N25" s="33">
        <v>-8.7905893257619105E-2</v>
      </c>
      <c r="O25" s="34">
        <f t="shared" si="1"/>
        <v>0.9158470600513865</v>
      </c>
      <c r="P25" s="35">
        <v>8.9907092844314605E-3</v>
      </c>
      <c r="R25" s="10"/>
      <c r="S25" s="10"/>
      <c r="T25" s="10"/>
    </row>
    <row r="26" spans="3:20" x14ac:dyDescent="0.25">
      <c r="D26" s="31" t="s">
        <v>42</v>
      </c>
      <c r="E26" s="50">
        <v>7</v>
      </c>
      <c r="F26" s="39">
        <v>1.46497352071793</v>
      </c>
      <c r="G26" s="39">
        <v>1.4477117452085799</v>
      </c>
      <c r="H26" s="39">
        <v>0.85967437744140596</v>
      </c>
      <c r="I26" s="38">
        <v>0.91298174654097097</v>
      </c>
      <c r="J26" s="39">
        <v>0.13937437509192199</v>
      </c>
      <c r="K26" s="38">
        <v>-9.7569938233255105E-2</v>
      </c>
      <c r="L26" s="39">
        <f t="shared" si="0"/>
        <v>0.90703890263908049</v>
      </c>
      <c r="M26" s="39">
        <v>0.18571259236400001</v>
      </c>
      <c r="N26" s="38">
        <v>-9.5762402204629296E-2</v>
      </c>
      <c r="O26" s="39">
        <f t="shared" si="1"/>
        <v>0.90867989076075761</v>
      </c>
      <c r="P26" s="37">
        <v>0.171847220639264</v>
      </c>
      <c r="R26" s="10"/>
      <c r="S26" s="10"/>
      <c r="T26" s="10"/>
    </row>
    <row r="27" spans="3:20" x14ac:dyDescent="0.25">
      <c r="D27" s="29" t="s">
        <v>25</v>
      </c>
      <c r="E27" s="29">
        <v>7</v>
      </c>
      <c r="F27" s="34">
        <v>1.8927892607143699</v>
      </c>
      <c r="G27" s="42">
        <v>1.8390899999999999</v>
      </c>
      <c r="H27" s="34">
        <v>0.3075537109375</v>
      </c>
      <c r="I27" s="42"/>
      <c r="J27" s="34"/>
      <c r="K27" s="34"/>
      <c r="L27" s="34"/>
      <c r="M27" s="34"/>
      <c r="N27" s="34"/>
      <c r="O27" s="34"/>
      <c r="P27" s="34"/>
      <c r="R27" s="29"/>
      <c r="S27" s="10"/>
      <c r="T27" s="10"/>
    </row>
    <row r="28" spans="3:20" x14ac:dyDescent="0.25">
      <c r="D28" s="29" t="s">
        <v>32</v>
      </c>
      <c r="E28" s="29">
        <v>7</v>
      </c>
      <c r="F28" s="34">
        <v>1.2618595071429199</v>
      </c>
      <c r="G28" s="34">
        <v>1.23516528569996</v>
      </c>
      <c r="H28" s="42">
        <v>0.738278713226318</v>
      </c>
      <c r="I28" s="34"/>
      <c r="J28" s="40"/>
      <c r="K28" s="34"/>
      <c r="L28" s="34"/>
      <c r="M28" s="40"/>
      <c r="N28" s="34"/>
      <c r="O28" s="34"/>
      <c r="P28" s="40"/>
      <c r="R28" s="10"/>
      <c r="S28" s="10"/>
    </row>
    <row r="29" spans="3:20" x14ac:dyDescent="0.25">
      <c r="D29" s="29" t="s">
        <v>33</v>
      </c>
      <c r="E29" s="29">
        <v>7</v>
      </c>
      <c r="F29" s="34">
        <v>1.2618595071429199</v>
      </c>
      <c r="G29" s="34">
        <v>1.23306839593488</v>
      </c>
      <c r="H29" s="42">
        <v>0.71324121475219704</v>
      </c>
      <c r="I29" s="34"/>
      <c r="J29" s="40"/>
      <c r="K29" s="34"/>
      <c r="L29" s="34"/>
      <c r="M29" s="40"/>
      <c r="N29" s="34"/>
      <c r="O29" s="34"/>
      <c r="P29" s="40"/>
      <c r="R29" s="10"/>
      <c r="S29" s="10"/>
    </row>
    <row r="30" spans="3:20" x14ac:dyDescent="0.25">
      <c r="C30" s="10"/>
      <c r="D30" s="29" t="s">
        <v>36</v>
      </c>
      <c r="E30" s="29">
        <v>7</v>
      </c>
      <c r="F30" s="34">
        <v>1.46497352071793</v>
      </c>
      <c r="G30" s="34">
        <v>1.45793801156062</v>
      </c>
      <c r="H30" s="34">
        <v>1.33883569717407</v>
      </c>
      <c r="I30" s="42"/>
      <c r="J30" s="40"/>
      <c r="K30" s="34"/>
      <c r="L30" s="34"/>
      <c r="M30" s="40"/>
      <c r="N30" s="34"/>
      <c r="O30" s="34"/>
      <c r="P30" s="40"/>
      <c r="Q30" s="10"/>
      <c r="R30" s="10"/>
      <c r="S30" s="10"/>
    </row>
    <row r="31" spans="3:20" x14ac:dyDescent="0.25">
      <c r="D31" s="9"/>
      <c r="E31" s="9"/>
      <c r="F31" s="26"/>
      <c r="G31" s="26"/>
      <c r="H31" s="27"/>
      <c r="I31" s="34"/>
      <c r="J31" s="40"/>
      <c r="K31" s="34"/>
      <c r="L31" s="34"/>
      <c r="M31" s="41"/>
      <c r="N31" s="34"/>
      <c r="O31" s="34"/>
      <c r="P31" s="40"/>
      <c r="R31" s="10"/>
      <c r="S31" s="10"/>
    </row>
    <row r="32" spans="3:20" x14ac:dyDescent="0.25">
      <c r="D32" s="9" t="s">
        <v>57</v>
      </c>
      <c r="E32" t="s">
        <v>59</v>
      </c>
      <c r="F32" t="s">
        <v>60</v>
      </c>
      <c r="G32" t="s">
        <v>61</v>
      </c>
      <c r="J32" s="10"/>
      <c r="K32" s="34"/>
      <c r="L32" s="10"/>
      <c r="R32" s="10"/>
      <c r="S32" s="10"/>
    </row>
    <row r="33" spans="4:19" x14ac:dyDescent="0.25">
      <c r="D33" s="9" t="s">
        <v>55</v>
      </c>
      <c r="E33" s="26">
        <v>3.9050752815979002</v>
      </c>
      <c r="F33" s="26">
        <v>-2.06636293857522</v>
      </c>
      <c r="G33" s="26">
        <v>0.64638847457112802</v>
      </c>
      <c r="J33" s="10"/>
      <c r="K33" s="34"/>
      <c r="L33" s="10"/>
      <c r="R33" s="10"/>
      <c r="S33" s="10"/>
    </row>
    <row r="34" spans="4:19" x14ac:dyDescent="0.25">
      <c r="D34" s="9" t="s">
        <v>56</v>
      </c>
      <c r="E34" s="26">
        <v>2.1778079301352902</v>
      </c>
      <c r="F34" s="26">
        <v>-1.57139355550314</v>
      </c>
      <c r="G34" s="26">
        <v>0.48498287370057802</v>
      </c>
      <c r="J34" s="10"/>
      <c r="K34" s="42"/>
      <c r="L34" s="10"/>
    </row>
    <row r="35" spans="4:19" x14ac:dyDescent="0.25">
      <c r="D35" s="9" t="s">
        <v>58</v>
      </c>
      <c r="E35" s="26">
        <v>0.604663821733469</v>
      </c>
      <c r="F35" s="26">
        <v>-1.89210651955329</v>
      </c>
      <c r="G35" s="26">
        <v>0.50039498866864196</v>
      </c>
      <c r="J35" s="10"/>
      <c r="K35" s="42"/>
      <c r="L35" s="10"/>
    </row>
    <row r="36" spans="4:19" x14ac:dyDescent="0.25">
      <c r="J36" s="10"/>
      <c r="K36" s="34"/>
      <c r="L36" s="10"/>
    </row>
    <row r="37" spans="4:19" x14ac:dyDescent="0.25">
      <c r="J37" s="10"/>
      <c r="K37" s="34"/>
      <c r="L37" s="10"/>
      <c r="M37" s="10"/>
      <c r="N37" s="10"/>
    </row>
    <row r="38" spans="4:19" x14ac:dyDescent="0.25">
      <c r="J38" s="10"/>
      <c r="K38" s="42"/>
      <c r="L38" s="10">
        <f>0.05/21</f>
        <v>2.3809523809523812E-3</v>
      </c>
      <c r="M38" s="10"/>
      <c r="N38" s="10"/>
    </row>
    <row r="39" spans="4:19" x14ac:dyDescent="0.25">
      <c r="J39" s="10">
        <v>1</v>
      </c>
      <c r="K39" s="34">
        <v>9.0602196357929508E-3</v>
      </c>
      <c r="L39" s="10">
        <f>$L$38*J39</f>
        <v>2.3809523809523812E-3</v>
      </c>
      <c r="M39" s="10" t="b">
        <f>K39&gt;L39</f>
        <v>1</v>
      </c>
      <c r="N39" s="10"/>
    </row>
    <row r="40" spans="4:19" x14ac:dyDescent="0.25">
      <c r="J40" s="10">
        <v>2</v>
      </c>
      <c r="K40" s="34">
        <v>1.89552701166378E-2</v>
      </c>
      <c r="L40" s="10">
        <f t="shared" ref="L40:L59" si="2">$L$38*J40</f>
        <v>4.7619047619047623E-3</v>
      </c>
      <c r="M40" s="10" t="b">
        <f t="shared" ref="M40:M58" si="3">K40&gt;L40</f>
        <v>1</v>
      </c>
      <c r="N40" s="10"/>
    </row>
    <row r="41" spans="4:19" x14ac:dyDescent="0.25">
      <c r="J41" s="10">
        <v>3</v>
      </c>
      <c r="K41" s="34">
        <v>0.121953289925091</v>
      </c>
      <c r="L41" s="10">
        <f t="shared" si="2"/>
        <v>7.1428571428571435E-3</v>
      </c>
      <c r="M41" s="10" t="b">
        <f t="shared" si="3"/>
        <v>1</v>
      </c>
      <c r="N41" s="10"/>
    </row>
    <row r="42" spans="4:19" x14ac:dyDescent="0.25">
      <c r="J42" s="10">
        <v>4</v>
      </c>
      <c r="K42" s="34">
        <v>0.129225788818598</v>
      </c>
      <c r="L42" s="10">
        <f t="shared" si="2"/>
        <v>9.5238095238095247E-3</v>
      </c>
      <c r="M42" s="10" t="b">
        <f t="shared" si="3"/>
        <v>1</v>
      </c>
      <c r="N42" s="10"/>
    </row>
    <row r="43" spans="4:19" x14ac:dyDescent="0.25">
      <c r="J43" s="10">
        <v>5</v>
      </c>
      <c r="K43" s="34">
        <v>0.13129224486942701</v>
      </c>
      <c r="L43" s="10">
        <f t="shared" si="2"/>
        <v>1.1904761904761906E-2</v>
      </c>
      <c r="M43" s="10" t="b">
        <f t="shared" si="3"/>
        <v>1</v>
      </c>
      <c r="N43" s="10"/>
      <c r="R43" s="32"/>
    </row>
    <row r="44" spans="4:19" x14ac:dyDescent="0.25">
      <c r="J44" s="10">
        <v>6</v>
      </c>
      <c r="K44" s="34">
        <v>0.18505761342886501</v>
      </c>
      <c r="L44" s="10">
        <f t="shared" si="2"/>
        <v>1.4285714285714287E-2</v>
      </c>
      <c r="M44" s="10" t="b">
        <f t="shared" si="3"/>
        <v>1</v>
      </c>
      <c r="N44" s="10"/>
      <c r="R44" s="32"/>
    </row>
    <row r="45" spans="4:19" x14ac:dyDescent="0.25">
      <c r="J45" s="10">
        <v>7</v>
      </c>
      <c r="K45" s="34">
        <v>0.18571259236400001</v>
      </c>
      <c r="L45" s="10">
        <f t="shared" si="2"/>
        <v>1.666666666666667E-2</v>
      </c>
      <c r="M45" s="10" t="b">
        <f t="shared" si="3"/>
        <v>1</v>
      </c>
      <c r="N45" s="10"/>
    </row>
    <row r="46" spans="4:19" x14ac:dyDescent="0.25">
      <c r="J46" s="10">
        <v>8</v>
      </c>
      <c r="K46" s="34">
        <v>0.28304265040285298</v>
      </c>
      <c r="L46" s="10">
        <f t="shared" si="2"/>
        <v>1.9047619047619049E-2</v>
      </c>
      <c r="M46" s="10" t="b">
        <f t="shared" si="3"/>
        <v>1</v>
      </c>
      <c r="N46" s="10"/>
    </row>
    <row r="47" spans="4:19" x14ac:dyDescent="0.25">
      <c r="J47" s="10">
        <v>9</v>
      </c>
      <c r="K47" s="34">
        <v>0.36687947598498799</v>
      </c>
      <c r="L47" s="10">
        <f t="shared" si="2"/>
        <v>2.1428571428571429E-2</v>
      </c>
      <c r="M47" s="10" t="b">
        <f t="shared" si="3"/>
        <v>1</v>
      </c>
      <c r="N47" s="10"/>
    </row>
    <row r="48" spans="4:19" x14ac:dyDescent="0.25">
      <c r="J48" s="10">
        <v>10</v>
      </c>
      <c r="K48" s="34">
        <v>0.39236468260878299</v>
      </c>
      <c r="L48" s="10">
        <f t="shared" si="2"/>
        <v>2.3809523809523812E-2</v>
      </c>
      <c r="M48" s="10" t="b">
        <f t="shared" si="3"/>
        <v>1</v>
      </c>
      <c r="N48" s="10"/>
    </row>
    <row r="49" spans="10:18" x14ac:dyDescent="0.25">
      <c r="J49" s="10">
        <v>11</v>
      </c>
      <c r="K49" s="34">
        <v>0.427137798107879</v>
      </c>
      <c r="L49" s="10">
        <f t="shared" si="2"/>
        <v>2.6190476190476195E-2</v>
      </c>
      <c r="M49" s="10" t="b">
        <f t="shared" si="3"/>
        <v>1</v>
      </c>
      <c r="N49" s="10"/>
      <c r="R49" s="32"/>
    </row>
    <row r="50" spans="10:18" x14ac:dyDescent="0.25">
      <c r="J50" s="10">
        <v>12</v>
      </c>
      <c r="K50" s="34">
        <v>0.54415110678030998</v>
      </c>
      <c r="L50" s="10">
        <f t="shared" si="2"/>
        <v>2.8571428571428574E-2</v>
      </c>
      <c r="M50" s="10" t="b">
        <f t="shared" si="3"/>
        <v>1</v>
      </c>
      <c r="N50" s="10"/>
    </row>
    <row r="51" spans="10:18" x14ac:dyDescent="0.25">
      <c r="J51" s="10">
        <v>13</v>
      </c>
      <c r="K51" s="34">
        <v>0.65341963355046095</v>
      </c>
      <c r="L51" s="10">
        <f t="shared" si="2"/>
        <v>3.0952380952380953E-2</v>
      </c>
      <c r="M51" s="10" t="b">
        <f t="shared" si="3"/>
        <v>1</v>
      </c>
      <c r="N51" s="10"/>
    </row>
    <row r="52" spans="10:18" x14ac:dyDescent="0.25">
      <c r="J52" s="10">
        <v>14</v>
      </c>
      <c r="K52" s="34">
        <v>0.66713777499036997</v>
      </c>
      <c r="L52" s="10">
        <f t="shared" si="2"/>
        <v>3.333333333333334E-2</v>
      </c>
      <c r="M52" s="10" t="b">
        <f t="shared" si="3"/>
        <v>1</v>
      </c>
      <c r="N52" s="10"/>
    </row>
    <row r="53" spans="10:18" x14ac:dyDescent="0.25">
      <c r="J53" s="10">
        <v>15</v>
      </c>
      <c r="K53" s="34">
        <v>0.69834299864331495</v>
      </c>
      <c r="L53" s="10">
        <f t="shared" si="2"/>
        <v>3.5714285714285719E-2</v>
      </c>
      <c r="M53" s="10" t="b">
        <f t="shared" si="3"/>
        <v>1</v>
      </c>
      <c r="N53" s="10"/>
    </row>
    <row r="54" spans="10:18" x14ac:dyDescent="0.25">
      <c r="J54" s="10">
        <v>16</v>
      </c>
      <c r="K54" s="34">
        <v>0.71951071567042302</v>
      </c>
      <c r="L54" s="10">
        <f t="shared" si="2"/>
        <v>3.8095238095238099E-2</v>
      </c>
      <c r="M54" s="10" t="b">
        <f t="shared" si="3"/>
        <v>1</v>
      </c>
      <c r="N54" s="10"/>
    </row>
    <row r="55" spans="10:18" x14ac:dyDescent="0.25">
      <c r="J55" s="10">
        <v>17</v>
      </c>
      <c r="K55" s="34">
        <v>0.742708312340294</v>
      </c>
      <c r="L55" s="10">
        <f t="shared" si="2"/>
        <v>4.0476190476190478E-2</v>
      </c>
      <c r="M55" s="10" t="b">
        <f t="shared" si="3"/>
        <v>1</v>
      </c>
      <c r="N55" s="10"/>
    </row>
    <row r="56" spans="10:18" x14ac:dyDescent="0.25">
      <c r="J56" s="10">
        <v>18</v>
      </c>
      <c r="K56" s="34">
        <v>0.78880641084484804</v>
      </c>
      <c r="L56" s="10">
        <f t="shared" si="2"/>
        <v>4.2857142857142858E-2</v>
      </c>
      <c r="M56" s="10" t="b">
        <f t="shared" si="3"/>
        <v>1</v>
      </c>
      <c r="N56" s="10"/>
    </row>
    <row r="57" spans="10:18" x14ac:dyDescent="0.25">
      <c r="J57" s="10">
        <v>19</v>
      </c>
      <c r="K57" s="34">
        <v>0.84981042053830602</v>
      </c>
      <c r="L57" s="10">
        <f t="shared" si="2"/>
        <v>4.5238095238095244E-2</v>
      </c>
      <c r="M57" s="10" t="b">
        <f t="shared" si="3"/>
        <v>1</v>
      </c>
      <c r="N57" s="10"/>
    </row>
    <row r="58" spans="10:18" x14ac:dyDescent="0.25">
      <c r="J58" s="10">
        <v>20</v>
      </c>
      <c r="K58" s="34">
        <v>0.92911866641498697</v>
      </c>
      <c r="L58" s="10">
        <f t="shared" si="2"/>
        <v>4.7619047619047623E-2</v>
      </c>
      <c r="M58" s="10" t="b">
        <f t="shared" si="3"/>
        <v>1</v>
      </c>
      <c r="N58" s="10"/>
    </row>
    <row r="59" spans="10:18" x14ac:dyDescent="0.25">
      <c r="J59" s="10">
        <v>21</v>
      </c>
      <c r="K59" s="34">
        <v>0.99488258842148503</v>
      </c>
      <c r="L59" s="10">
        <f t="shared" si="2"/>
        <v>0.05</v>
      </c>
      <c r="M59" s="10" t="b">
        <f>K59&gt;L59</f>
        <v>1</v>
      </c>
      <c r="N59" s="10"/>
    </row>
    <row r="60" spans="10:18" x14ac:dyDescent="0.25">
      <c r="J60" s="10"/>
      <c r="K60" s="10"/>
      <c r="L60" s="10"/>
      <c r="M60" s="10"/>
      <c r="N60" s="10"/>
    </row>
    <row r="61" spans="10:18" x14ac:dyDescent="0.25">
      <c r="J61" s="10"/>
      <c r="K61" s="10"/>
      <c r="L61" s="10"/>
      <c r="M61" s="10"/>
      <c r="N61" s="10"/>
    </row>
  </sheetData>
  <sortState ref="K39:K59">
    <sortCondition ref="K39"/>
  </sortState>
  <mergeCells count="3">
    <mergeCell ref="I4:J4"/>
    <mergeCell ref="K4:M4"/>
    <mergeCell ref="N4:P4"/>
  </mergeCells>
  <pageMargins left="0.7" right="0.7" top="0.78740157499999996" bottom="0.78740157499999996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tabulky</vt:lpstr>
      <vt:lpstr>zdroje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2015-07-28T10:12:45Z</cp:lastPrinted>
  <dcterms:created xsi:type="dcterms:W3CDTF">2015-06-05T05:41:37Z</dcterms:created>
  <dcterms:modified xsi:type="dcterms:W3CDTF">2015-09-13T20:26:12Z</dcterms:modified>
</cp:coreProperties>
</file>