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3DBB3B75-7B50-4FA3-88F2-0EADFFE159A5}" xr6:coauthVersionLast="45" xr6:coauthVersionMax="45" xr10:uidLastSave="{00000000-0000-0000-0000-000000000000}"/>
  <bookViews>
    <workbookView xWindow="-110" yWindow="-110" windowWidth="19420" windowHeight="10420" xr2:uid="{67F1256D-8027-4806-86A6-20F446DB319E}"/>
  </bookViews>
  <sheets>
    <sheet name="Scoring" sheetId="1" r:id="rId1"/>
    <sheet name="Weekly Picks" sheetId="3" r:id="rId2"/>
    <sheet name="Overall Ranking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2" i="4"/>
  <c r="G157" i="3"/>
  <c r="G158" i="3"/>
  <c r="G159" i="3"/>
  <c r="G160" i="3"/>
  <c r="G161" i="3"/>
  <c r="H161" i="3" s="1"/>
  <c r="G162" i="3"/>
  <c r="G163" i="3"/>
  <c r="G164" i="3"/>
  <c r="H164" i="3" s="1"/>
  <c r="G165" i="3"/>
  <c r="G166" i="3"/>
  <c r="G167" i="3"/>
  <c r="G168" i="3"/>
  <c r="G169" i="3"/>
  <c r="H163" i="3"/>
  <c r="H168" i="3"/>
  <c r="G156" i="3"/>
  <c r="E157" i="3"/>
  <c r="E158" i="3"/>
  <c r="E159" i="3"/>
  <c r="E160" i="3"/>
  <c r="E161" i="3"/>
  <c r="E162" i="3"/>
  <c r="E163" i="3"/>
  <c r="E164" i="3"/>
  <c r="E165" i="3"/>
  <c r="E166" i="3"/>
  <c r="E167" i="3"/>
  <c r="H167" i="3" s="1"/>
  <c r="E168" i="3"/>
  <c r="E169" i="3"/>
  <c r="H169" i="3"/>
  <c r="E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56" i="3"/>
  <c r="H160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H152" i="3" s="1"/>
  <c r="H144" i="3"/>
  <c r="G139" i="3"/>
  <c r="E140" i="3"/>
  <c r="E141" i="3"/>
  <c r="E142" i="3"/>
  <c r="E143" i="3"/>
  <c r="E144" i="3"/>
  <c r="E145" i="3"/>
  <c r="E146" i="3"/>
  <c r="H146" i="3" s="1"/>
  <c r="E147" i="3"/>
  <c r="E148" i="3"/>
  <c r="E149" i="3"/>
  <c r="E150" i="3"/>
  <c r="E151" i="3"/>
  <c r="E152" i="3"/>
  <c r="E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39" i="3"/>
  <c r="G122" i="3"/>
  <c r="E123" i="3"/>
  <c r="E124" i="3"/>
  <c r="E125" i="3"/>
  <c r="E126" i="3"/>
  <c r="E127" i="3"/>
  <c r="E128" i="3"/>
  <c r="E129" i="3"/>
  <c r="H129" i="3" s="1"/>
  <c r="E130" i="3"/>
  <c r="H130" i="3" s="1"/>
  <c r="E131" i="3"/>
  <c r="E132" i="3"/>
  <c r="H132" i="3" s="1"/>
  <c r="E133" i="3"/>
  <c r="E134" i="3"/>
  <c r="E135" i="3"/>
  <c r="H126" i="3"/>
  <c r="H134" i="3"/>
  <c r="H124" i="3"/>
  <c r="H128" i="3"/>
  <c r="E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H135" i="3" s="1"/>
  <c r="C122" i="3"/>
  <c r="G135" i="3"/>
  <c r="G134" i="3"/>
  <c r="G133" i="3"/>
  <c r="G132" i="3"/>
  <c r="G131" i="3"/>
  <c r="G130" i="3"/>
  <c r="G129" i="3"/>
  <c r="G128" i="3"/>
  <c r="H127" i="3"/>
  <c r="G127" i="3"/>
  <c r="G126" i="3"/>
  <c r="G125" i="3"/>
  <c r="G124" i="3"/>
  <c r="G123" i="3"/>
  <c r="G106" i="3"/>
  <c r="G107" i="3"/>
  <c r="G108" i="3"/>
  <c r="G109" i="3"/>
  <c r="G110" i="3"/>
  <c r="G111" i="3"/>
  <c r="G112" i="3"/>
  <c r="G113" i="3"/>
  <c r="H113" i="3" s="1"/>
  <c r="G114" i="3"/>
  <c r="G115" i="3"/>
  <c r="G116" i="3"/>
  <c r="G117" i="3"/>
  <c r="G118" i="3"/>
  <c r="H118" i="3" s="1"/>
  <c r="H110" i="3"/>
  <c r="G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H109" i="3"/>
  <c r="H117" i="3"/>
  <c r="E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05" i="3"/>
  <c r="H112" i="3"/>
  <c r="G89" i="3"/>
  <c r="G90" i="3"/>
  <c r="H90" i="3" s="1"/>
  <c r="G91" i="3"/>
  <c r="G92" i="3"/>
  <c r="H92" i="3" s="1"/>
  <c r="G93" i="3"/>
  <c r="G94" i="3"/>
  <c r="G95" i="3"/>
  <c r="G96" i="3"/>
  <c r="H96" i="3" s="1"/>
  <c r="G97" i="3"/>
  <c r="G98" i="3"/>
  <c r="G99" i="3"/>
  <c r="G100" i="3"/>
  <c r="G101" i="3"/>
  <c r="H100" i="3"/>
  <c r="G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H95" i="3"/>
  <c r="E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88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H75" i="3"/>
  <c r="H76" i="3"/>
  <c r="H84" i="3"/>
  <c r="H77" i="3"/>
  <c r="G71" i="3"/>
  <c r="E72" i="3"/>
  <c r="E73" i="3"/>
  <c r="E74" i="3"/>
  <c r="E75" i="3"/>
  <c r="E76" i="3"/>
  <c r="E77" i="3"/>
  <c r="E78" i="3"/>
  <c r="H78" i="3" s="1"/>
  <c r="E79" i="3"/>
  <c r="E80" i="3"/>
  <c r="E81" i="3"/>
  <c r="E82" i="3"/>
  <c r="E83" i="3"/>
  <c r="E84" i="3"/>
  <c r="H83" i="3"/>
  <c r="E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71" i="3"/>
  <c r="G55" i="3"/>
  <c r="G56" i="3"/>
  <c r="G57" i="3"/>
  <c r="G58" i="3"/>
  <c r="G59" i="3"/>
  <c r="G60" i="3"/>
  <c r="G61" i="3"/>
  <c r="H61" i="3" s="1"/>
  <c r="G62" i="3"/>
  <c r="G63" i="3"/>
  <c r="G64" i="3"/>
  <c r="G65" i="3"/>
  <c r="G66" i="3"/>
  <c r="G67" i="3"/>
  <c r="H55" i="3"/>
  <c r="H60" i="3"/>
  <c r="G54" i="3"/>
  <c r="E55" i="3"/>
  <c r="E56" i="3"/>
  <c r="E57" i="3"/>
  <c r="E58" i="3"/>
  <c r="E59" i="3"/>
  <c r="H59" i="3" s="1"/>
  <c r="E60" i="3"/>
  <c r="E61" i="3"/>
  <c r="E62" i="3"/>
  <c r="E63" i="3"/>
  <c r="E64" i="3"/>
  <c r="E65" i="3"/>
  <c r="E66" i="3"/>
  <c r="E67" i="3"/>
  <c r="E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H66" i="3"/>
  <c r="C54" i="3"/>
  <c r="H58" i="3"/>
  <c r="G21" i="3"/>
  <c r="G29" i="3"/>
  <c r="E22" i="3"/>
  <c r="E30" i="3"/>
  <c r="C24" i="3"/>
  <c r="C32" i="3"/>
  <c r="G6" i="3"/>
  <c r="G9" i="3"/>
  <c r="G14" i="3"/>
  <c r="G129" i="1"/>
  <c r="G128" i="1"/>
  <c r="G127" i="1"/>
  <c r="G126" i="1"/>
  <c r="G125" i="1"/>
  <c r="G124" i="1"/>
  <c r="G123" i="1"/>
  <c r="G122" i="1"/>
  <c r="G121" i="1"/>
  <c r="G120" i="1"/>
  <c r="G116" i="1"/>
  <c r="G115" i="1"/>
  <c r="G114" i="1"/>
  <c r="G113" i="1"/>
  <c r="G112" i="1"/>
  <c r="G111" i="1"/>
  <c r="G110" i="1"/>
  <c r="G109" i="1"/>
  <c r="G108" i="1"/>
  <c r="G107" i="1"/>
  <c r="G103" i="1"/>
  <c r="G102" i="1"/>
  <c r="G101" i="1"/>
  <c r="G100" i="1"/>
  <c r="G99" i="1"/>
  <c r="G98" i="1"/>
  <c r="G97" i="1"/>
  <c r="G96" i="1"/>
  <c r="G95" i="1"/>
  <c r="G94" i="1"/>
  <c r="G90" i="1"/>
  <c r="G89" i="1"/>
  <c r="G88" i="1"/>
  <c r="G87" i="1"/>
  <c r="G86" i="1"/>
  <c r="G85" i="1"/>
  <c r="G84" i="1"/>
  <c r="G83" i="1"/>
  <c r="G82" i="1"/>
  <c r="G81" i="1"/>
  <c r="G77" i="1"/>
  <c r="G76" i="1"/>
  <c r="G75" i="1"/>
  <c r="G74" i="1"/>
  <c r="G73" i="1"/>
  <c r="G72" i="1"/>
  <c r="G71" i="1"/>
  <c r="G70" i="1"/>
  <c r="G69" i="1"/>
  <c r="G68" i="1"/>
  <c r="G64" i="1"/>
  <c r="G63" i="1"/>
  <c r="G62" i="1"/>
  <c r="G61" i="1"/>
  <c r="G60" i="1"/>
  <c r="G59" i="1"/>
  <c r="G58" i="1"/>
  <c r="G57" i="1"/>
  <c r="G56" i="1"/>
  <c r="G55" i="1"/>
  <c r="G51" i="1"/>
  <c r="G50" i="1"/>
  <c r="G49" i="1"/>
  <c r="G48" i="1"/>
  <c r="G47" i="1"/>
  <c r="G46" i="1"/>
  <c r="G45" i="1"/>
  <c r="G44" i="1"/>
  <c r="G43" i="1"/>
  <c r="G42" i="1"/>
  <c r="G38" i="1"/>
  <c r="G37" i="1"/>
  <c r="G36" i="1"/>
  <c r="G35" i="1"/>
  <c r="G34" i="1"/>
  <c r="G33" i="1"/>
  <c r="G32" i="1"/>
  <c r="G31" i="1"/>
  <c r="G30" i="1"/>
  <c r="G29" i="1"/>
  <c r="G39" i="3" s="1"/>
  <c r="G25" i="1"/>
  <c r="G24" i="1"/>
  <c r="G23" i="1"/>
  <c r="G22" i="1"/>
  <c r="G21" i="1"/>
  <c r="G20" i="1"/>
  <c r="G19" i="1"/>
  <c r="G18" i="1"/>
  <c r="G17" i="1"/>
  <c r="G16" i="1"/>
  <c r="G22" i="3" s="1"/>
  <c r="G4" i="1"/>
  <c r="G5" i="1"/>
  <c r="G6" i="1"/>
  <c r="G7" i="1"/>
  <c r="G8" i="1"/>
  <c r="G9" i="1"/>
  <c r="G10" i="1"/>
  <c r="G11" i="1"/>
  <c r="G12" i="1"/>
  <c r="G3" i="1"/>
  <c r="E7" i="3" s="1"/>
  <c r="C44" i="3" l="1"/>
  <c r="E45" i="3"/>
  <c r="G37" i="3"/>
  <c r="G46" i="3"/>
  <c r="G38" i="3"/>
  <c r="C37" i="3"/>
  <c r="H37" i="3" s="1"/>
  <c r="C43" i="3"/>
  <c r="E44" i="3"/>
  <c r="G45" i="3"/>
  <c r="C50" i="3"/>
  <c r="C42" i="3"/>
  <c r="E43" i="3"/>
  <c r="G44" i="3"/>
  <c r="C49" i="3"/>
  <c r="C41" i="3"/>
  <c r="E50" i="3"/>
  <c r="E42" i="3"/>
  <c r="G43" i="3"/>
  <c r="C48" i="3"/>
  <c r="G50" i="3"/>
  <c r="C39" i="3"/>
  <c r="E48" i="3"/>
  <c r="E40" i="3"/>
  <c r="G49" i="3"/>
  <c r="G41" i="3"/>
  <c r="C40" i="3"/>
  <c r="H40" i="3" s="1"/>
  <c r="E49" i="3"/>
  <c r="G42" i="3"/>
  <c r="C47" i="3"/>
  <c r="H47" i="3" s="1"/>
  <c r="C46" i="3"/>
  <c r="C38" i="3"/>
  <c r="E47" i="3"/>
  <c r="E39" i="3"/>
  <c r="H39" i="3" s="1"/>
  <c r="G48" i="3"/>
  <c r="G40" i="3"/>
  <c r="E41" i="3"/>
  <c r="C45" i="3"/>
  <c r="H45" i="3" s="1"/>
  <c r="E37" i="3"/>
  <c r="E46" i="3"/>
  <c r="E38" i="3"/>
  <c r="G47" i="3"/>
  <c r="C31" i="3"/>
  <c r="H31" i="3" s="1"/>
  <c r="C23" i="3"/>
  <c r="E29" i="3"/>
  <c r="E21" i="3"/>
  <c r="G28" i="3"/>
  <c r="C30" i="3"/>
  <c r="H30" i="3" s="1"/>
  <c r="C22" i="3"/>
  <c r="E28" i="3"/>
  <c r="G20" i="3"/>
  <c r="G27" i="3"/>
  <c r="E27" i="3"/>
  <c r="G26" i="3"/>
  <c r="C29" i="3"/>
  <c r="C21" i="3"/>
  <c r="H21" i="3" s="1"/>
  <c r="C28" i="3"/>
  <c r="E20" i="3"/>
  <c r="E26" i="3"/>
  <c r="G33" i="3"/>
  <c r="G25" i="3"/>
  <c r="C20" i="3"/>
  <c r="H20" i="3" s="1"/>
  <c r="C27" i="3"/>
  <c r="E33" i="3"/>
  <c r="E25" i="3"/>
  <c r="G32" i="3"/>
  <c r="H32" i="3" s="1"/>
  <c r="G24" i="3"/>
  <c r="C26" i="3"/>
  <c r="E24" i="3"/>
  <c r="H24" i="3" s="1"/>
  <c r="G31" i="3"/>
  <c r="G23" i="3"/>
  <c r="E32" i="3"/>
  <c r="C33" i="3"/>
  <c r="C25" i="3"/>
  <c r="H25" i="3" s="1"/>
  <c r="E31" i="3"/>
  <c r="E23" i="3"/>
  <c r="G30" i="3"/>
  <c r="H162" i="3"/>
  <c r="H156" i="3"/>
  <c r="H166" i="3"/>
  <c r="H165" i="3"/>
  <c r="H157" i="3"/>
  <c r="H159" i="3"/>
  <c r="H158" i="3"/>
  <c r="H147" i="3"/>
  <c r="H142" i="3"/>
  <c r="H150" i="3"/>
  <c r="H145" i="3"/>
  <c r="H143" i="3"/>
  <c r="H151" i="3"/>
  <c r="H148" i="3"/>
  <c r="H140" i="3"/>
  <c r="H141" i="3"/>
  <c r="H149" i="3"/>
  <c r="H139" i="3"/>
  <c r="H125" i="3"/>
  <c r="H131" i="3"/>
  <c r="H123" i="3"/>
  <c r="H133" i="3"/>
  <c r="H122" i="3"/>
  <c r="H108" i="3"/>
  <c r="H111" i="3"/>
  <c r="H116" i="3"/>
  <c r="H107" i="3"/>
  <c r="H115" i="3"/>
  <c r="H105" i="3"/>
  <c r="H114" i="3"/>
  <c r="H106" i="3"/>
  <c r="H101" i="3"/>
  <c r="H94" i="3"/>
  <c r="H99" i="3"/>
  <c r="H91" i="3"/>
  <c r="H98" i="3"/>
  <c r="H97" i="3"/>
  <c r="H89" i="3"/>
  <c r="H93" i="3"/>
  <c r="H88" i="3"/>
  <c r="H74" i="3"/>
  <c r="H73" i="3"/>
  <c r="H82" i="3"/>
  <c r="H81" i="3"/>
  <c r="H72" i="3"/>
  <c r="H79" i="3"/>
  <c r="H80" i="3"/>
  <c r="H71" i="3"/>
  <c r="H62" i="3"/>
  <c r="H65" i="3"/>
  <c r="H56" i="3"/>
  <c r="H57" i="3"/>
  <c r="H67" i="3"/>
  <c r="H64" i="3"/>
  <c r="H63" i="3"/>
  <c r="H54" i="3"/>
  <c r="H46" i="3"/>
  <c r="H38" i="3"/>
  <c r="H48" i="3"/>
  <c r="H22" i="3"/>
  <c r="H23" i="3"/>
  <c r="H33" i="3"/>
  <c r="H28" i="3"/>
  <c r="H27" i="3"/>
  <c r="H29" i="3"/>
  <c r="G4" i="3"/>
  <c r="C4" i="3"/>
  <c r="C12" i="3"/>
  <c r="G5" i="3"/>
  <c r="E14" i="3"/>
  <c r="E13" i="3"/>
  <c r="G3" i="3"/>
  <c r="G13" i="3"/>
  <c r="E6" i="3"/>
  <c r="H6" i="3" s="1"/>
  <c r="G12" i="3"/>
  <c r="C5" i="3"/>
  <c r="H5" i="3" s="1"/>
  <c r="E5" i="3"/>
  <c r="G11" i="3"/>
  <c r="C6" i="3"/>
  <c r="E4" i="3"/>
  <c r="G10" i="3"/>
  <c r="C11" i="3"/>
  <c r="G16" i="3"/>
  <c r="G8" i="3"/>
  <c r="E3" i="3"/>
  <c r="G15" i="3"/>
  <c r="G7" i="3"/>
  <c r="C10" i="3"/>
  <c r="E12" i="3"/>
  <c r="C7" i="3"/>
  <c r="H7" i="3" s="1"/>
  <c r="C9" i="3"/>
  <c r="E11" i="3"/>
  <c r="C16" i="3"/>
  <c r="C8" i="3"/>
  <c r="E10" i="3"/>
  <c r="C15" i="3"/>
  <c r="E9" i="3"/>
  <c r="K3" i="3"/>
  <c r="C14" i="3"/>
  <c r="E16" i="3"/>
  <c r="E8" i="3"/>
  <c r="C3" i="3"/>
  <c r="C13" i="3"/>
  <c r="E15" i="3"/>
  <c r="H41" i="3" l="1"/>
  <c r="H49" i="3"/>
  <c r="H42" i="3"/>
  <c r="H43" i="3"/>
  <c r="H50" i="3"/>
  <c r="H44" i="3"/>
  <c r="H26" i="3"/>
  <c r="H13" i="3"/>
  <c r="H3" i="3"/>
  <c r="H4" i="3"/>
  <c r="H8" i="3"/>
  <c r="H14" i="3"/>
  <c r="H12" i="3"/>
  <c r="H11" i="3"/>
  <c r="H16" i="3"/>
  <c r="H9" i="3"/>
  <c r="H15" i="3"/>
  <c r="H10" i="3"/>
</calcChain>
</file>

<file path=xl/sharedStrings.xml><?xml version="1.0" encoding="utf-8"?>
<sst xmlns="http://schemas.openxmlformats.org/spreadsheetml/2006/main" count="892" uniqueCount="64">
  <si>
    <t>Week One</t>
  </si>
  <si>
    <t>Mini Challenge</t>
  </si>
  <si>
    <t>Elimination Challenge</t>
  </si>
  <si>
    <t>Total Points</t>
  </si>
  <si>
    <t>Win</t>
  </si>
  <si>
    <t>Player</t>
  </si>
  <si>
    <t xml:space="preserve">Top </t>
  </si>
  <si>
    <t>Safe</t>
  </si>
  <si>
    <t>Lip Sync Winner</t>
  </si>
  <si>
    <t>Scoring</t>
  </si>
  <si>
    <t>Alexis Mateo</t>
  </si>
  <si>
    <t>Blair St. Clair</t>
  </si>
  <si>
    <t>Derrick Barry</t>
  </si>
  <si>
    <t>India Ferrah</t>
  </si>
  <si>
    <t>Jujubee</t>
  </si>
  <si>
    <t>Mariah</t>
  </si>
  <si>
    <t>Mayhem Miller</t>
  </si>
  <si>
    <t>Miz Cracker</t>
  </si>
  <si>
    <t>Ongina</t>
  </si>
  <si>
    <t>Shea Coulee</t>
  </si>
  <si>
    <r>
      <t xml:space="preserve">Winning this season: </t>
    </r>
    <r>
      <rPr>
        <b/>
        <sz val="12"/>
        <color theme="1"/>
        <rFont val="Calibri"/>
        <family val="2"/>
        <scheme val="minor"/>
      </rPr>
      <t>20 points</t>
    </r>
  </si>
  <si>
    <r>
      <t xml:space="preserve">Mini challenge win: </t>
    </r>
    <r>
      <rPr>
        <b/>
        <sz val="12"/>
        <color theme="1"/>
        <rFont val="Calibri"/>
        <family val="2"/>
        <scheme val="minor"/>
      </rPr>
      <t>2 points</t>
    </r>
  </si>
  <si>
    <r>
      <t xml:space="preserve">Elimination Challenge win: </t>
    </r>
    <r>
      <rPr>
        <b/>
        <sz val="12"/>
        <color theme="1"/>
        <rFont val="Calibri"/>
        <family val="2"/>
        <scheme val="minor"/>
      </rPr>
      <t>5 points</t>
    </r>
  </si>
  <si>
    <r>
      <t xml:space="preserve">Elimination Challenge safe: </t>
    </r>
    <r>
      <rPr>
        <b/>
        <sz val="12"/>
        <color theme="1"/>
        <rFont val="Calibri"/>
        <family val="2"/>
        <scheme val="minor"/>
      </rPr>
      <t>2 points</t>
    </r>
  </si>
  <si>
    <r>
      <t xml:space="preserve">Win lip sync: </t>
    </r>
    <r>
      <rPr>
        <b/>
        <sz val="12"/>
        <color theme="1"/>
        <rFont val="Calibri"/>
        <family val="2"/>
        <scheme val="minor"/>
      </rPr>
      <t>1 point</t>
    </r>
  </si>
  <si>
    <r>
      <t xml:space="preserve">Top for the week: </t>
    </r>
    <r>
      <rPr>
        <b/>
        <sz val="12"/>
        <color theme="1"/>
        <rFont val="Calibri"/>
        <family val="2"/>
        <scheme val="minor"/>
      </rPr>
      <t>3 points</t>
    </r>
  </si>
  <si>
    <t>Week Two</t>
  </si>
  <si>
    <t>Week Three</t>
  </si>
  <si>
    <t>Week Four</t>
  </si>
  <si>
    <t>Week Five</t>
  </si>
  <si>
    <t>Week Six</t>
  </si>
  <si>
    <t>Week Seven</t>
  </si>
  <si>
    <t>Week Eight</t>
  </si>
  <si>
    <t>Week Nine</t>
  </si>
  <si>
    <t>Week Ten</t>
  </si>
  <si>
    <t>Hari Kerri</t>
  </si>
  <si>
    <t>Anya Knees</t>
  </si>
  <si>
    <t>BBB</t>
  </si>
  <si>
    <t>Jenna Bravo</t>
  </si>
  <si>
    <t>Scuttlebutt</t>
  </si>
  <si>
    <t>Anita Twerkman</t>
  </si>
  <si>
    <t>The Duchess</t>
  </si>
  <si>
    <t>Marine Layer</t>
  </si>
  <si>
    <t>Placeholder</t>
  </si>
  <si>
    <t>Queen 1</t>
  </si>
  <si>
    <t>Queen 2</t>
  </si>
  <si>
    <t>Queen 3</t>
  </si>
  <si>
    <t>Total</t>
  </si>
  <si>
    <t>Drop down lists are picked from each week on Scoring tab</t>
  </si>
  <si>
    <r>
      <t xml:space="preserve">Make sure to </t>
    </r>
    <r>
      <rPr>
        <b/>
        <strike/>
        <sz val="12"/>
        <color rgb="FFFF0000"/>
        <rFont val="Poor Richard"/>
        <family val="1"/>
      </rPr>
      <t>strike out</t>
    </r>
    <r>
      <rPr>
        <b/>
        <sz val="12"/>
        <color theme="1"/>
        <rFont val="Poor Richard"/>
        <family val="1"/>
      </rPr>
      <t xml:space="preserve"> failed queens after each week</t>
    </r>
  </si>
  <si>
    <t>Note - Select 3 queens from drop down list in cell and the Total will change</t>
  </si>
  <si>
    <t>Points</t>
  </si>
  <si>
    <t>Ma'am Stroker</t>
  </si>
  <si>
    <t>Annie Nimity</t>
  </si>
  <si>
    <t>Marine Antoinette</t>
  </si>
  <si>
    <t>Krazy Karot</t>
  </si>
  <si>
    <t>Merry Furry</t>
  </si>
  <si>
    <t>Instructions - Manually enter points for each queen each week</t>
  </si>
  <si>
    <t xml:space="preserve">Total Points will automatically update (do not touch!) </t>
  </si>
  <si>
    <t>These are not fixed or in a formula</t>
  </si>
  <si>
    <t>change as you wish</t>
  </si>
  <si>
    <t>Grand Total</t>
  </si>
  <si>
    <t>DO NOT TOUCH</t>
  </si>
  <si>
    <t>These automatically update!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</si>
</sst>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Kristen ITC"/>
      <family val="4"/>
    </font>
    <font>
      <b/>
      <sz val="12"/>
      <color theme="1"/>
      <name val="Kristen ITC"/>
      <family val="4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Poor Richard"/>
      <family val="1"/>
    </font>
    <font>
      <b/>
      <sz val="12"/>
      <color theme="1"/>
      <name val="Poor Richard"/>
      <family val="1"/>
    </font>
    <font>
      <b/>
      <strike/>
      <sz val="12"/>
      <color rgb="FFFF0000"/>
      <name val="Poor Richard"/>
      <family val="1"/>
    </font>
    <font>
      <b/>
      <i/>
      <sz val="12"/>
      <color rgb="FF000000"/>
      <name val="Poor Richard"/>
      <family val="1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DD5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D5EA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0" borderId="5" xfId="0" applyFont="1" applyBorder="1"/>
    <xf numFmtId="0" fontId="1" fillId="4" borderId="5" xfId="0" applyFont="1" applyFill="1" applyBorder="1"/>
    <xf numFmtId="0" fontId="4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4" borderId="13" xfId="0" applyFont="1" applyFill="1" applyBorder="1"/>
    <xf numFmtId="0" fontId="1" fillId="4" borderId="14" xfId="0" applyFont="1" applyFill="1" applyBorder="1"/>
    <xf numFmtId="0" fontId="4" fillId="0" borderId="13" xfId="0" applyFont="1" applyBorder="1"/>
    <xf numFmtId="0" fontId="1" fillId="0" borderId="14" xfId="0" applyFont="1" applyBorder="1"/>
    <xf numFmtId="0" fontId="4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1" fillId="5" borderId="0" xfId="0" applyFont="1" applyFill="1"/>
    <xf numFmtId="0" fontId="3" fillId="3" borderId="6" xfId="0" applyFont="1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6" fillId="0" borderId="0" xfId="0" applyFont="1"/>
    <xf numFmtId="0" fontId="2" fillId="0" borderId="0" xfId="0" applyFont="1" applyFill="1" applyAlignment="1">
      <alignment horizontal="center"/>
    </xf>
    <xf numFmtId="0" fontId="7" fillId="0" borderId="0" xfId="0" applyFont="1"/>
    <xf numFmtId="0" fontId="6" fillId="0" borderId="21" xfId="0" applyFont="1" applyBorder="1"/>
    <xf numFmtId="0" fontId="2" fillId="2" borderId="2" xfId="0" applyFont="1" applyFill="1" applyBorder="1" applyAlignment="1">
      <alignment horizontal="center"/>
    </xf>
    <xf numFmtId="0" fontId="6" fillId="0" borderId="7" xfId="0" applyFont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10" xfId="0" applyFont="1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2" fillId="2" borderId="2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5" borderId="0" xfId="0" applyFill="1"/>
    <xf numFmtId="0" fontId="6" fillId="4" borderId="21" xfId="0" applyFont="1" applyFill="1" applyBorder="1"/>
    <xf numFmtId="0" fontId="1" fillId="4" borderId="13" xfId="0" applyFont="1" applyFill="1" applyBorder="1"/>
    <xf numFmtId="0" fontId="0" fillId="4" borderId="14" xfId="0" applyFill="1" applyBorder="1"/>
    <xf numFmtId="0" fontId="6" fillId="4" borderId="22" xfId="0" applyFont="1" applyFill="1" applyBorder="1"/>
    <xf numFmtId="0" fontId="1" fillId="4" borderId="15" xfId="0" applyFont="1" applyFill="1" applyBorder="1"/>
    <xf numFmtId="0" fontId="0" fillId="4" borderId="17" xfId="0" applyFill="1" applyBorder="1"/>
    <xf numFmtId="0" fontId="9" fillId="0" borderId="0" xfId="0" applyFont="1"/>
    <xf numFmtId="0" fontId="10" fillId="0" borderId="0" xfId="0" applyFont="1"/>
    <xf numFmtId="0" fontId="6" fillId="0" borderId="28" xfId="0" applyFont="1" applyBorder="1"/>
    <xf numFmtId="0" fontId="6" fillId="4" borderId="29" xfId="0" applyFont="1" applyFill="1" applyBorder="1"/>
    <xf numFmtId="0" fontId="6" fillId="0" borderId="29" xfId="0" applyFont="1" applyBorder="1"/>
    <xf numFmtId="0" fontId="6" fillId="4" borderId="30" xfId="0" applyFont="1" applyFill="1" applyBorder="1"/>
    <xf numFmtId="0" fontId="0" fillId="0" borderId="18" xfId="0" applyBorder="1"/>
    <xf numFmtId="0" fontId="0" fillId="0" borderId="19" xfId="0" applyBorder="1"/>
    <xf numFmtId="0" fontId="0" fillId="4" borderId="19" xfId="0" applyFill="1" applyBorder="1"/>
    <xf numFmtId="0" fontId="0" fillId="4" borderId="20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EA"/>
      <color rgb="FFFF85FF"/>
      <color rgb="FFFFDDD5"/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051D-95ED-4827-969B-3DB9B1E014CE}">
  <dimension ref="A1:J129"/>
  <sheetViews>
    <sheetView tabSelected="1" zoomScale="85" zoomScaleNormal="85" workbookViewId="0">
      <selection activeCell="I9" sqref="I9"/>
    </sheetView>
  </sheetViews>
  <sheetFormatPr defaultRowHeight="15.5" x14ac:dyDescent="0.35"/>
  <cols>
    <col min="1" max="1" width="15.36328125" style="1" customWidth="1"/>
    <col min="2" max="2" width="18.36328125" style="1" customWidth="1"/>
    <col min="3" max="5" width="8.7265625" style="1"/>
    <col min="6" max="6" width="15.81640625" style="1" customWidth="1"/>
    <col min="7" max="7" width="16.81640625" style="1" customWidth="1"/>
    <col min="8" max="8" width="8.7265625" style="1"/>
    <col min="9" max="9" width="32.7265625" style="1" customWidth="1"/>
    <col min="10" max="16384" width="8.7265625" style="1"/>
  </cols>
  <sheetData>
    <row r="1" spans="1:10" ht="18" thickBot="1" x14ac:dyDescent="0.55000000000000004">
      <c r="A1" s="6" t="s">
        <v>0</v>
      </c>
      <c r="B1" s="6" t="s">
        <v>1</v>
      </c>
      <c r="C1" s="3" t="s">
        <v>2</v>
      </c>
      <c r="D1" s="4"/>
      <c r="E1" s="4"/>
      <c r="F1" s="5"/>
      <c r="G1" s="6" t="s">
        <v>3</v>
      </c>
      <c r="I1" s="24" t="s">
        <v>9</v>
      </c>
    </row>
    <row r="2" spans="1:10" ht="16" thickBot="1" x14ac:dyDescent="0.4">
      <c r="A2" s="2" t="s">
        <v>5</v>
      </c>
      <c r="B2" s="7" t="s">
        <v>4</v>
      </c>
      <c r="C2" s="8" t="s">
        <v>4</v>
      </c>
      <c r="D2" s="9" t="s">
        <v>6</v>
      </c>
      <c r="E2" s="9" t="s">
        <v>7</v>
      </c>
      <c r="F2" s="10" t="s">
        <v>8</v>
      </c>
      <c r="G2" s="7" t="s">
        <v>3</v>
      </c>
      <c r="I2" s="25" t="s">
        <v>20</v>
      </c>
      <c r="J2" s="53" t="s">
        <v>59</v>
      </c>
    </row>
    <row r="3" spans="1:10" x14ac:dyDescent="0.35">
      <c r="A3" s="13" t="s">
        <v>10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5">
        <f>SUM(B3:F3)</f>
        <v>0</v>
      </c>
      <c r="I3" s="26" t="s">
        <v>21</v>
      </c>
      <c r="J3" s="53" t="s">
        <v>60</v>
      </c>
    </row>
    <row r="4" spans="1:10" x14ac:dyDescent="0.35">
      <c r="A4" s="16" t="s">
        <v>11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7">
        <f t="shared" ref="G4:G12" si="0">SUM(B4:F4)</f>
        <v>0</v>
      </c>
      <c r="I4" s="26" t="s">
        <v>22</v>
      </c>
    </row>
    <row r="5" spans="1:10" x14ac:dyDescent="0.35">
      <c r="A5" s="18" t="s">
        <v>12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9">
        <f t="shared" si="0"/>
        <v>0</v>
      </c>
      <c r="I5" s="26" t="s">
        <v>23</v>
      </c>
    </row>
    <row r="6" spans="1:10" x14ac:dyDescent="0.35">
      <c r="A6" s="16" t="s">
        <v>13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7">
        <f t="shared" si="0"/>
        <v>0</v>
      </c>
      <c r="I6" s="26" t="s">
        <v>24</v>
      </c>
    </row>
    <row r="7" spans="1:10" ht="16" thickBot="1" x14ac:dyDescent="0.4">
      <c r="A7" s="18" t="s">
        <v>14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9">
        <f t="shared" si="0"/>
        <v>0</v>
      </c>
      <c r="I7" s="27" t="s">
        <v>25</v>
      </c>
    </row>
    <row r="8" spans="1:10" x14ac:dyDescent="0.35">
      <c r="A8" s="16" t="s">
        <v>15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7">
        <f t="shared" si="0"/>
        <v>0</v>
      </c>
    </row>
    <row r="9" spans="1:10" x14ac:dyDescent="0.35">
      <c r="A9" s="18" t="s">
        <v>16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9">
        <f t="shared" si="0"/>
        <v>0</v>
      </c>
      <c r="I9" s="28" t="s">
        <v>57</v>
      </c>
    </row>
    <row r="10" spans="1:10" x14ac:dyDescent="0.35">
      <c r="A10" s="16" t="s">
        <v>17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7">
        <f t="shared" si="0"/>
        <v>0</v>
      </c>
      <c r="I10" s="52" t="s">
        <v>58</v>
      </c>
    </row>
    <row r="11" spans="1:10" x14ac:dyDescent="0.35">
      <c r="A11" s="18" t="s">
        <v>18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9">
        <f t="shared" si="0"/>
        <v>0</v>
      </c>
    </row>
    <row r="12" spans="1:10" ht="16" thickBot="1" x14ac:dyDescent="0.4">
      <c r="A12" s="20" t="s">
        <v>19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2">
        <f t="shared" si="0"/>
        <v>0</v>
      </c>
    </row>
    <row r="13" spans="1:10" ht="16" thickBot="1" x14ac:dyDescent="0.4">
      <c r="A13" s="23"/>
      <c r="B13" s="23"/>
      <c r="C13" s="23"/>
      <c r="D13" s="23"/>
      <c r="E13" s="23"/>
      <c r="F13" s="23"/>
      <c r="G13" s="23"/>
    </row>
    <row r="14" spans="1:10" ht="18" thickBot="1" x14ac:dyDescent="0.55000000000000004">
      <c r="A14" s="6" t="s">
        <v>26</v>
      </c>
      <c r="B14" s="6" t="s">
        <v>1</v>
      </c>
      <c r="C14" s="3" t="s">
        <v>2</v>
      </c>
      <c r="D14" s="4"/>
      <c r="E14" s="4"/>
      <c r="F14" s="5"/>
      <c r="G14" s="6" t="s">
        <v>3</v>
      </c>
    </row>
    <row r="15" spans="1:10" ht="16" thickBot="1" x14ac:dyDescent="0.4">
      <c r="A15" s="2" t="s">
        <v>5</v>
      </c>
      <c r="B15" s="7" t="s">
        <v>4</v>
      </c>
      <c r="C15" s="8" t="s">
        <v>4</v>
      </c>
      <c r="D15" s="9" t="s">
        <v>6</v>
      </c>
      <c r="E15" s="9" t="s">
        <v>7</v>
      </c>
      <c r="F15" s="10" t="s">
        <v>8</v>
      </c>
      <c r="G15" s="7" t="s">
        <v>3</v>
      </c>
    </row>
    <row r="16" spans="1:10" x14ac:dyDescent="0.35">
      <c r="A16" s="13" t="s">
        <v>10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f>SUM(B16:F16)</f>
        <v>0</v>
      </c>
    </row>
    <row r="17" spans="1:7" x14ac:dyDescent="0.35">
      <c r="A17" s="16" t="s">
        <v>11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7">
        <f t="shared" ref="G17:G25" si="1">SUM(B17:F17)</f>
        <v>0</v>
      </c>
    </row>
    <row r="18" spans="1:7" x14ac:dyDescent="0.35">
      <c r="A18" s="18" t="s">
        <v>12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9">
        <f t="shared" si="1"/>
        <v>0</v>
      </c>
    </row>
    <row r="19" spans="1:7" x14ac:dyDescent="0.35">
      <c r="A19" s="16" t="s">
        <v>13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7">
        <f t="shared" si="1"/>
        <v>0</v>
      </c>
    </row>
    <row r="20" spans="1:7" x14ac:dyDescent="0.35">
      <c r="A20" s="18" t="s">
        <v>14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9">
        <f t="shared" si="1"/>
        <v>0</v>
      </c>
    </row>
    <row r="21" spans="1:7" x14ac:dyDescent="0.35">
      <c r="A21" s="16" t="s">
        <v>15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7">
        <f t="shared" si="1"/>
        <v>0</v>
      </c>
    </row>
    <row r="22" spans="1:7" x14ac:dyDescent="0.35">
      <c r="A22" s="18" t="s">
        <v>16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9">
        <f t="shared" si="1"/>
        <v>0</v>
      </c>
    </row>
    <row r="23" spans="1:7" x14ac:dyDescent="0.35">
      <c r="A23" s="16" t="s">
        <v>17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7">
        <f t="shared" si="1"/>
        <v>0</v>
      </c>
    </row>
    <row r="24" spans="1:7" x14ac:dyDescent="0.35">
      <c r="A24" s="18" t="s">
        <v>18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9">
        <f t="shared" si="1"/>
        <v>0</v>
      </c>
    </row>
    <row r="25" spans="1:7" ht="16" thickBot="1" x14ac:dyDescent="0.4">
      <c r="A25" s="20" t="s">
        <v>19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2">
        <f t="shared" si="1"/>
        <v>0</v>
      </c>
    </row>
    <row r="26" spans="1:7" ht="16" thickBot="1" x14ac:dyDescent="0.4">
      <c r="A26" s="23"/>
      <c r="B26" s="23"/>
      <c r="C26" s="23"/>
      <c r="D26" s="23"/>
      <c r="E26" s="23"/>
      <c r="F26" s="23"/>
      <c r="G26" s="23"/>
    </row>
    <row r="27" spans="1:7" ht="18" thickBot="1" x14ac:dyDescent="0.55000000000000004">
      <c r="A27" s="6" t="s">
        <v>27</v>
      </c>
      <c r="B27" s="6" t="s">
        <v>1</v>
      </c>
      <c r="C27" s="3" t="s">
        <v>2</v>
      </c>
      <c r="D27" s="4"/>
      <c r="E27" s="4"/>
      <c r="F27" s="5"/>
      <c r="G27" s="6" t="s">
        <v>3</v>
      </c>
    </row>
    <row r="28" spans="1:7" ht="16" thickBot="1" x14ac:dyDescent="0.4">
      <c r="A28" s="2" t="s">
        <v>5</v>
      </c>
      <c r="B28" s="7" t="s">
        <v>4</v>
      </c>
      <c r="C28" s="8" t="s">
        <v>4</v>
      </c>
      <c r="D28" s="9" t="s">
        <v>6</v>
      </c>
      <c r="E28" s="9" t="s">
        <v>7</v>
      </c>
      <c r="F28" s="10" t="s">
        <v>8</v>
      </c>
      <c r="G28" s="7" t="s">
        <v>3</v>
      </c>
    </row>
    <row r="29" spans="1:7" x14ac:dyDescent="0.35">
      <c r="A29" s="13" t="s">
        <v>10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f>SUM(B29:F29)</f>
        <v>0</v>
      </c>
    </row>
    <row r="30" spans="1:7" x14ac:dyDescent="0.35">
      <c r="A30" s="16" t="s">
        <v>11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7">
        <f t="shared" ref="G30:G38" si="2">SUM(B30:F30)</f>
        <v>0</v>
      </c>
    </row>
    <row r="31" spans="1:7" x14ac:dyDescent="0.35">
      <c r="A31" s="18" t="s">
        <v>12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9">
        <f t="shared" si="2"/>
        <v>0</v>
      </c>
    </row>
    <row r="32" spans="1:7" x14ac:dyDescent="0.35">
      <c r="A32" s="16" t="s">
        <v>13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7">
        <f t="shared" si="2"/>
        <v>0</v>
      </c>
    </row>
    <row r="33" spans="1:7" x14ac:dyDescent="0.35">
      <c r="A33" s="18" t="s">
        <v>14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9">
        <f t="shared" si="2"/>
        <v>0</v>
      </c>
    </row>
    <row r="34" spans="1:7" x14ac:dyDescent="0.35">
      <c r="A34" s="16" t="s">
        <v>15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7">
        <f t="shared" si="2"/>
        <v>0</v>
      </c>
    </row>
    <row r="35" spans="1:7" x14ac:dyDescent="0.35">
      <c r="A35" s="18" t="s">
        <v>16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9">
        <f t="shared" si="2"/>
        <v>0</v>
      </c>
    </row>
    <row r="36" spans="1:7" x14ac:dyDescent="0.35">
      <c r="A36" s="16" t="s">
        <v>17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7">
        <f t="shared" si="2"/>
        <v>0</v>
      </c>
    </row>
    <row r="37" spans="1:7" x14ac:dyDescent="0.35">
      <c r="A37" s="18" t="s">
        <v>18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9">
        <f t="shared" si="2"/>
        <v>0</v>
      </c>
    </row>
    <row r="38" spans="1:7" ht="16" thickBot="1" x14ac:dyDescent="0.4">
      <c r="A38" s="20" t="s">
        <v>19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2">
        <f t="shared" si="2"/>
        <v>0</v>
      </c>
    </row>
    <row r="39" spans="1:7" ht="16" thickBot="1" x14ac:dyDescent="0.4">
      <c r="A39" s="23"/>
      <c r="B39" s="23"/>
      <c r="C39" s="23"/>
      <c r="D39" s="23"/>
      <c r="E39" s="23"/>
      <c r="F39" s="23"/>
      <c r="G39" s="23"/>
    </row>
    <row r="40" spans="1:7" ht="18" thickBot="1" x14ac:dyDescent="0.55000000000000004">
      <c r="A40" s="6" t="s">
        <v>28</v>
      </c>
      <c r="B40" s="6" t="s">
        <v>1</v>
      </c>
      <c r="C40" s="3" t="s">
        <v>2</v>
      </c>
      <c r="D40" s="4"/>
      <c r="E40" s="4"/>
      <c r="F40" s="5"/>
      <c r="G40" s="6" t="s">
        <v>3</v>
      </c>
    </row>
    <row r="41" spans="1:7" ht="16" thickBot="1" x14ac:dyDescent="0.4">
      <c r="A41" s="2" t="s">
        <v>5</v>
      </c>
      <c r="B41" s="7" t="s">
        <v>4</v>
      </c>
      <c r="C41" s="8" t="s">
        <v>4</v>
      </c>
      <c r="D41" s="9" t="s">
        <v>6</v>
      </c>
      <c r="E41" s="9" t="s">
        <v>7</v>
      </c>
      <c r="F41" s="10" t="s">
        <v>8</v>
      </c>
      <c r="G41" s="7" t="s">
        <v>3</v>
      </c>
    </row>
    <row r="42" spans="1:7" x14ac:dyDescent="0.35">
      <c r="A42" s="13" t="s">
        <v>10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5">
        <f>SUM(B42:F42)</f>
        <v>0</v>
      </c>
    </row>
    <row r="43" spans="1:7" x14ac:dyDescent="0.35">
      <c r="A43" s="16" t="s">
        <v>11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7">
        <f t="shared" ref="G43:G51" si="3">SUM(B43:F43)</f>
        <v>0</v>
      </c>
    </row>
    <row r="44" spans="1:7" x14ac:dyDescent="0.35">
      <c r="A44" s="18" t="s">
        <v>12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9">
        <f t="shared" si="3"/>
        <v>0</v>
      </c>
    </row>
    <row r="45" spans="1:7" x14ac:dyDescent="0.35">
      <c r="A45" s="16" t="s">
        <v>13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7">
        <f t="shared" si="3"/>
        <v>0</v>
      </c>
    </row>
    <row r="46" spans="1:7" x14ac:dyDescent="0.35">
      <c r="A46" s="18" t="s">
        <v>14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9">
        <f t="shared" si="3"/>
        <v>0</v>
      </c>
    </row>
    <row r="47" spans="1:7" x14ac:dyDescent="0.35">
      <c r="A47" s="16" t="s">
        <v>15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7">
        <f t="shared" si="3"/>
        <v>0</v>
      </c>
    </row>
    <row r="48" spans="1:7" x14ac:dyDescent="0.35">
      <c r="A48" s="18" t="s">
        <v>16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9">
        <f t="shared" si="3"/>
        <v>0</v>
      </c>
    </row>
    <row r="49" spans="1:7" x14ac:dyDescent="0.35">
      <c r="A49" s="16" t="s">
        <v>17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7">
        <f t="shared" si="3"/>
        <v>0</v>
      </c>
    </row>
    <row r="50" spans="1:7" x14ac:dyDescent="0.35">
      <c r="A50" s="18" t="s">
        <v>18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9">
        <f t="shared" si="3"/>
        <v>0</v>
      </c>
    </row>
    <row r="51" spans="1:7" ht="16" thickBot="1" x14ac:dyDescent="0.4">
      <c r="A51" s="20" t="s">
        <v>19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2">
        <f t="shared" si="3"/>
        <v>0</v>
      </c>
    </row>
    <row r="52" spans="1:7" ht="16" thickBot="1" x14ac:dyDescent="0.4">
      <c r="A52" s="23"/>
      <c r="B52" s="23"/>
      <c r="C52" s="23"/>
      <c r="D52" s="23"/>
      <c r="E52" s="23"/>
      <c r="F52" s="23"/>
      <c r="G52" s="23"/>
    </row>
    <row r="53" spans="1:7" ht="18" thickBot="1" x14ac:dyDescent="0.55000000000000004">
      <c r="A53" s="6" t="s">
        <v>29</v>
      </c>
      <c r="B53" s="6" t="s">
        <v>1</v>
      </c>
      <c r="C53" s="3" t="s">
        <v>2</v>
      </c>
      <c r="D53" s="4"/>
      <c r="E53" s="4"/>
      <c r="F53" s="5"/>
      <c r="G53" s="6" t="s">
        <v>3</v>
      </c>
    </row>
    <row r="54" spans="1:7" ht="16" thickBot="1" x14ac:dyDescent="0.4">
      <c r="A54" s="2" t="s">
        <v>5</v>
      </c>
      <c r="B54" s="7" t="s">
        <v>4</v>
      </c>
      <c r="C54" s="8" t="s">
        <v>4</v>
      </c>
      <c r="D54" s="9" t="s">
        <v>6</v>
      </c>
      <c r="E54" s="9" t="s">
        <v>7</v>
      </c>
      <c r="F54" s="10" t="s">
        <v>8</v>
      </c>
      <c r="G54" s="7" t="s">
        <v>3</v>
      </c>
    </row>
    <row r="55" spans="1:7" x14ac:dyDescent="0.35">
      <c r="A55" s="13" t="s">
        <v>10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5">
        <f>SUM(B55:F55)</f>
        <v>0</v>
      </c>
    </row>
    <row r="56" spans="1:7" x14ac:dyDescent="0.35">
      <c r="A56" s="16" t="s">
        <v>11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7">
        <f t="shared" ref="G56:G64" si="4">SUM(B56:F56)</f>
        <v>0</v>
      </c>
    </row>
    <row r="57" spans="1:7" x14ac:dyDescent="0.35">
      <c r="A57" s="18" t="s">
        <v>12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9">
        <f t="shared" si="4"/>
        <v>0</v>
      </c>
    </row>
    <row r="58" spans="1:7" x14ac:dyDescent="0.35">
      <c r="A58" s="16" t="s">
        <v>13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7">
        <f t="shared" si="4"/>
        <v>0</v>
      </c>
    </row>
    <row r="59" spans="1:7" x14ac:dyDescent="0.35">
      <c r="A59" s="18" t="s">
        <v>14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9">
        <f t="shared" si="4"/>
        <v>0</v>
      </c>
    </row>
    <row r="60" spans="1:7" x14ac:dyDescent="0.35">
      <c r="A60" s="16" t="s">
        <v>15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7">
        <f t="shared" si="4"/>
        <v>0</v>
      </c>
    </row>
    <row r="61" spans="1:7" x14ac:dyDescent="0.35">
      <c r="A61" s="18" t="s">
        <v>16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9">
        <f t="shared" si="4"/>
        <v>0</v>
      </c>
    </row>
    <row r="62" spans="1:7" x14ac:dyDescent="0.35">
      <c r="A62" s="16" t="s">
        <v>17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7">
        <f t="shared" si="4"/>
        <v>0</v>
      </c>
    </row>
    <row r="63" spans="1:7" x14ac:dyDescent="0.35">
      <c r="A63" s="18" t="s">
        <v>18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9">
        <f t="shared" si="4"/>
        <v>0</v>
      </c>
    </row>
    <row r="64" spans="1:7" ht="16" thickBot="1" x14ac:dyDescent="0.4">
      <c r="A64" s="20" t="s">
        <v>19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2">
        <f t="shared" si="4"/>
        <v>0</v>
      </c>
    </row>
    <row r="65" spans="1:7" ht="16" thickBot="1" x14ac:dyDescent="0.4">
      <c r="A65" s="23"/>
      <c r="B65" s="23"/>
      <c r="C65" s="23"/>
      <c r="D65" s="23"/>
      <c r="E65" s="23"/>
      <c r="F65" s="23"/>
      <c r="G65" s="23"/>
    </row>
    <row r="66" spans="1:7" ht="18" thickBot="1" x14ac:dyDescent="0.55000000000000004">
      <c r="A66" s="6" t="s">
        <v>30</v>
      </c>
      <c r="B66" s="6" t="s">
        <v>1</v>
      </c>
      <c r="C66" s="3" t="s">
        <v>2</v>
      </c>
      <c r="D66" s="4"/>
      <c r="E66" s="4"/>
      <c r="F66" s="5"/>
      <c r="G66" s="6" t="s">
        <v>3</v>
      </c>
    </row>
    <row r="67" spans="1:7" ht="16" thickBot="1" x14ac:dyDescent="0.4">
      <c r="A67" s="2" t="s">
        <v>5</v>
      </c>
      <c r="B67" s="7" t="s">
        <v>4</v>
      </c>
      <c r="C67" s="8" t="s">
        <v>4</v>
      </c>
      <c r="D67" s="9" t="s">
        <v>6</v>
      </c>
      <c r="E67" s="9" t="s">
        <v>7</v>
      </c>
      <c r="F67" s="10" t="s">
        <v>8</v>
      </c>
      <c r="G67" s="7" t="s">
        <v>3</v>
      </c>
    </row>
    <row r="68" spans="1:7" x14ac:dyDescent="0.35">
      <c r="A68" s="13" t="s">
        <v>10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5">
        <f>SUM(B68:F68)</f>
        <v>0</v>
      </c>
    </row>
    <row r="69" spans="1:7" x14ac:dyDescent="0.35">
      <c r="A69" s="16" t="s">
        <v>11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7">
        <f t="shared" ref="G69:G77" si="5">SUM(B69:F69)</f>
        <v>0</v>
      </c>
    </row>
    <row r="70" spans="1:7" x14ac:dyDescent="0.35">
      <c r="A70" s="18" t="s">
        <v>12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9">
        <f t="shared" si="5"/>
        <v>0</v>
      </c>
    </row>
    <row r="71" spans="1:7" x14ac:dyDescent="0.35">
      <c r="A71" s="16" t="s">
        <v>13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7">
        <f t="shared" si="5"/>
        <v>0</v>
      </c>
    </row>
    <row r="72" spans="1:7" x14ac:dyDescent="0.35">
      <c r="A72" s="18" t="s">
        <v>14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9">
        <f t="shared" si="5"/>
        <v>0</v>
      </c>
    </row>
    <row r="73" spans="1:7" x14ac:dyDescent="0.35">
      <c r="A73" s="16" t="s">
        <v>15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7">
        <f t="shared" si="5"/>
        <v>0</v>
      </c>
    </row>
    <row r="74" spans="1:7" x14ac:dyDescent="0.35">
      <c r="A74" s="18" t="s">
        <v>16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9">
        <f t="shared" si="5"/>
        <v>0</v>
      </c>
    </row>
    <row r="75" spans="1:7" x14ac:dyDescent="0.35">
      <c r="A75" s="16" t="s">
        <v>17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7">
        <f t="shared" si="5"/>
        <v>0</v>
      </c>
    </row>
    <row r="76" spans="1:7" x14ac:dyDescent="0.35">
      <c r="A76" s="18" t="s">
        <v>18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9">
        <f t="shared" si="5"/>
        <v>0</v>
      </c>
    </row>
    <row r="77" spans="1:7" ht="16" thickBot="1" x14ac:dyDescent="0.4">
      <c r="A77" s="20" t="s">
        <v>19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2">
        <f t="shared" si="5"/>
        <v>0</v>
      </c>
    </row>
    <row r="78" spans="1:7" ht="16" thickBot="1" x14ac:dyDescent="0.4">
      <c r="A78" s="23"/>
      <c r="B78" s="23"/>
      <c r="C78" s="23"/>
      <c r="D78" s="23"/>
      <c r="E78" s="23"/>
      <c r="F78" s="23"/>
      <c r="G78" s="23"/>
    </row>
    <row r="79" spans="1:7" ht="18" thickBot="1" x14ac:dyDescent="0.55000000000000004">
      <c r="A79" s="6" t="s">
        <v>31</v>
      </c>
      <c r="B79" s="6" t="s">
        <v>1</v>
      </c>
      <c r="C79" s="3" t="s">
        <v>2</v>
      </c>
      <c r="D79" s="4"/>
      <c r="E79" s="4"/>
      <c r="F79" s="5"/>
      <c r="G79" s="6" t="s">
        <v>3</v>
      </c>
    </row>
    <row r="80" spans="1:7" ht="16" thickBot="1" x14ac:dyDescent="0.4">
      <c r="A80" s="2" t="s">
        <v>5</v>
      </c>
      <c r="B80" s="7" t="s">
        <v>4</v>
      </c>
      <c r="C80" s="8" t="s">
        <v>4</v>
      </c>
      <c r="D80" s="9" t="s">
        <v>6</v>
      </c>
      <c r="E80" s="9" t="s">
        <v>7</v>
      </c>
      <c r="F80" s="10" t="s">
        <v>8</v>
      </c>
      <c r="G80" s="7" t="s">
        <v>3</v>
      </c>
    </row>
    <row r="81" spans="1:7" x14ac:dyDescent="0.35">
      <c r="A81" s="13" t="s">
        <v>10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5">
        <f>SUM(B81:F81)</f>
        <v>0</v>
      </c>
    </row>
    <row r="82" spans="1:7" x14ac:dyDescent="0.35">
      <c r="A82" s="16" t="s">
        <v>11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7">
        <f t="shared" ref="G82:G90" si="6">SUM(B82:F82)</f>
        <v>0</v>
      </c>
    </row>
    <row r="83" spans="1:7" x14ac:dyDescent="0.35">
      <c r="A83" s="18" t="s">
        <v>12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9">
        <f t="shared" si="6"/>
        <v>0</v>
      </c>
    </row>
    <row r="84" spans="1:7" x14ac:dyDescent="0.35">
      <c r="A84" s="16" t="s">
        <v>13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7">
        <f t="shared" si="6"/>
        <v>0</v>
      </c>
    </row>
    <row r="85" spans="1:7" x14ac:dyDescent="0.35">
      <c r="A85" s="18" t="s">
        <v>14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9">
        <f t="shared" si="6"/>
        <v>0</v>
      </c>
    </row>
    <row r="86" spans="1:7" x14ac:dyDescent="0.35">
      <c r="A86" s="16" t="s">
        <v>15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7">
        <f t="shared" si="6"/>
        <v>0</v>
      </c>
    </row>
    <row r="87" spans="1:7" x14ac:dyDescent="0.35">
      <c r="A87" s="18" t="s">
        <v>16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9">
        <f t="shared" si="6"/>
        <v>0</v>
      </c>
    </row>
    <row r="88" spans="1:7" x14ac:dyDescent="0.35">
      <c r="A88" s="16" t="s">
        <v>17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7">
        <f t="shared" si="6"/>
        <v>0</v>
      </c>
    </row>
    <row r="89" spans="1:7" x14ac:dyDescent="0.35">
      <c r="A89" s="18" t="s">
        <v>18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9">
        <f t="shared" si="6"/>
        <v>0</v>
      </c>
    </row>
    <row r="90" spans="1:7" ht="16" thickBot="1" x14ac:dyDescent="0.4">
      <c r="A90" s="20" t="s">
        <v>19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2">
        <f t="shared" si="6"/>
        <v>0</v>
      </c>
    </row>
    <row r="91" spans="1:7" ht="16" thickBot="1" x14ac:dyDescent="0.4">
      <c r="A91" s="23"/>
      <c r="B91" s="23"/>
      <c r="C91" s="23"/>
      <c r="D91" s="23"/>
      <c r="E91" s="23"/>
      <c r="F91" s="23"/>
      <c r="G91" s="23"/>
    </row>
    <row r="92" spans="1:7" ht="18" thickBot="1" x14ac:dyDescent="0.55000000000000004">
      <c r="A92" s="6" t="s">
        <v>32</v>
      </c>
      <c r="B92" s="6" t="s">
        <v>1</v>
      </c>
      <c r="C92" s="3" t="s">
        <v>2</v>
      </c>
      <c r="D92" s="4"/>
      <c r="E92" s="4"/>
      <c r="F92" s="5"/>
      <c r="G92" s="6" t="s">
        <v>3</v>
      </c>
    </row>
    <row r="93" spans="1:7" ht="16" thickBot="1" x14ac:dyDescent="0.4">
      <c r="A93" s="2" t="s">
        <v>5</v>
      </c>
      <c r="B93" s="7" t="s">
        <v>4</v>
      </c>
      <c r="C93" s="8" t="s">
        <v>4</v>
      </c>
      <c r="D93" s="9" t="s">
        <v>6</v>
      </c>
      <c r="E93" s="9" t="s">
        <v>7</v>
      </c>
      <c r="F93" s="10" t="s">
        <v>8</v>
      </c>
      <c r="G93" s="7" t="s">
        <v>3</v>
      </c>
    </row>
    <row r="94" spans="1:7" x14ac:dyDescent="0.35">
      <c r="A94" s="13" t="s">
        <v>10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5">
        <f>SUM(B94:F94)</f>
        <v>0</v>
      </c>
    </row>
    <row r="95" spans="1:7" x14ac:dyDescent="0.35">
      <c r="A95" s="16" t="s">
        <v>11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7">
        <f t="shared" ref="G95:G103" si="7">SUM(B95:F95)</f>
        <v>0</v>
      </c>
    </row>
    <row r="96" spans="1:7" x14ac:dyDescent="0.35">
      <c r="A96" s="18" t="s">
        <v>12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9">
        <f t="shared" si="7"/>
        <v>0</v>
      </c>
    </row>
    <row r="97" spans="1:7" x14ac:dyDescent="0.35">
      <c r="A97" s="16" t="s">
        <v>13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7">
        <f t="shared" si="7"/>
        <v>0</v>
      </c>
    </row>
    <row r="98" spans="1:7" x14ac:dyDescent="0.35">
      <c r="A98" s="18" t="s">
        <v>14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9">
        <f t="shared" si="7"/>
        <v>0</v>
      </c>
    </row>
    <row r="99" spans="1:7" x14ac:dyDescent="0.35">
      <c r="A99" s="16" t="s">
        <v>15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7">
        <f t="shared" si="7"/>
        <v>0</v>
      </c>
    </row>
    <row r="100" spans="1:7" x14ac:dyDescent="0.35">
      <c r="A100" s="18" t="s">
        <v>16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9">
        <f t="shared" si="7"/>
        <v>0</v>
      </c>
    </row>
    <row r="101" spans="1:7" x14ac:dyDescent="0.35">
      <c r="A101" s="16" t="s">
        <v>17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7">
        <f t="shared" si="7"/>
        <v>0</v>
      </c>
    </row>
    <row r="102" spans="1:7" x14ac:dyDescent="0.35">
      <c r="A102" s="18" t="s">
        <v>18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9">
        <f t="shared" si="7"/>
        <v>0</v>
      </c>
    </row>
    <row r="103" spans="1:7" ht="16" thickBot="1" x14ac:dyDescent="0.4">
      <c r="A103" s="20" t="s">
        <v>19</v>
      </c>
      <c r="B103" s="21">
        <v>0</v>
      </c>
      <c r="C103" s="21">
        <v>0</v>
      </c>
      <c r="D103" s="21">
        <v>0</v>
      </c>
      <c r="E103" s="21">
        <v>0</v>
      </c>
      <c r="F103" s="21">
        <v>0</v>
      </c>
      <c r="G103" s="22">
        <f t="shared" si="7"/>
        <v>0</v>
      </c>
    </row>
    <row r="104" spans="1:7" ht="16" thickBot="1" x14ac:dyDescent="0.4">
      <c r="A104" s="23"/>
      <c r="B104" s="23"/>
      <c r="C104" s="23"/>
      <c r="D104" s="23"/>
      <c r="E104" s="23"/>
      <c r="F104" s="23"/>
      <c r="G104" s="23"/>
    </row>
    <row r="105" spans="1:7" ht="18" thickBot="1" x14ac:dyDescent="0.55000000000000004">
      <c r="A105" s="6" t="s">
        <v>33</v>
      </c>
      <c r="B105" s="6" t="s">
        <v>1</v>
      </c>
      <c r="C105" s="3" t="s">
        <v>2</v>
      </c>
      <c r="D105" s="4"/>
      <c r="E105" s="4"/>
      <c r="F105" s="5"/>
      <c r="G105" s="6" t="s">
        <v>3</v>
      </c>
    </row>
    <row r="106" spans="1:7" ht="16" thickBot="1" x14ac:dyDescent="0.4">
      <c r="A106" s="2" t="s">
        <v>5</v>
      </c>
      <c r="B106" s="7" t="s">
        <v>4</v>
      </c>
      <c r="C106" s="8" t="s">
        <v>4</v>
      </c>
      <c r="D106" s="9" t="s">
        <v>6</v>
      </c>
      <c r="E106" s="9" t="s">
        <v>7</v>
      </c>
      <c r="F106" s="10" t="s">
        <v>8</v>
      </c>
      <c r="G106" s="7" t="s">
        <v>3</v>
      </c>
    </row>
    <row r="107" spans="1:7" x14ac:dyDescent="0.35">
      <c r="A107" s="13" t="s">
        <v>10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5">
        <f>SUM(B107:F107)</f>
        <v>0</v>
      </c>
    </row>
    <row r="108" spans="1:7" x14ac:dyDescent="0.35">
      <c r="A108" s="16" t="s">
        <v>11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7">
        <f t="shared" ref="G108:G116" si="8">SUM(B108:F108)</f>
        <v>0</v>
      </c>
    </row>
    <row r="109" spans="1:7" x14ac:dyDescent="0.35">
      <c r="A109" s="18" t="s">
        <v>12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9">
        <f t="shared" si="8"/>
        <v>0</v>
      </c>
    </row>
    <row r="110" spans="1:7" x14ac:dyDescent="0.35">
      <c r="A110" s="16" t="s">
        <v>13</v>
      </c>
      <c r="B110" s="12">
        <v>0</v>
      </c>
      <c r="C110" s="12">
        <v>0</v>
      </c>
      <c r="D110" s="12">
        <v>0</v>
      </c>
      <c r="E110" s="12">
        <v>0</v>
      </c>
      <c r="F110" s="12">
        <v>0</v>
      </c>
      <c r="G110" s="17">
        <f t="shared" si="8"/>
        <v>0</v>
      </c>
    </row>
    <row r="111" spans="1:7" x14ac:dyDescent="0.35">
      <c r="A111" s="18" t="s">
        <v>14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9">
        <f t="shared" si="8"/>
        <v>0</v>
      </c>
    </row>
    <row r="112" spans="1:7" x14ac:dyDescent="0.35">
      <c r="A112" s="16" t="s">
        <v>15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7">
        <f t="shared" si="8"/>
        <v>0</v>
      </c>
    </row>
    <row r="113" spans="1:7" x14ac:dyDescent="0.35">
      <c r="A113" s="18" t="s">
        <v>16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9">
        <f t="shared" si="8"/>
        <v>0</v>
      </c>
    </row>
    <row r="114" spans="1:7" x14ac:dyDescent="0.35">
      <c r="A114" s="16" t="s">
        <v>17</v>
      </c>
      <c r="B114" s="12">
        <v>0</v>
      </c>
      <c r="C114" s="12">
        <v>0</v>
      </c>
      <c r="D114" s="12">
        <v>0</v>
      </c>
      <c r="E114" s="12">
        <v>0</v>
      </c>
      <c r="F114" s="12">
        <v>0</v>
      </c>
      <c r="G114" s="17">
        <f t="shared" si="8"/>
        <v>0</v>
      </c>
    </row>
    <row r="115" spans="1:7" x14ac:dyDescent="0.35">
      <c r="A115" s="18" t="s">
        <v>18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9">
        <f t="shared" si="8"/>
        <v>0</v>
      </c>
    </row>
    <row r="116" spans="1:7" ht="16" thickBot="1" x14ac:dyDescent="0.4">
      <c r="A116" s="20" t="s">
        <v>19</v>
      </c>
      <c r="B116" s="21">
        <v>0</v>
      </c>
      <c r="C116" s="21">
        <v>0</v>
      </c>
      <c r="D116" s="21">
        <v>0</v>
      </c>
      <c r="E116" s="21">
        <v>0</v>
      </c>
      <c r="F116" s="21">
        <v>0</v>
      </c>
      <c r="G116" s="22">
        <f t="shared" si="8"/>
        <v>0</v>
      </c>
    </row>
    <row r="117" spans="1:7" ht="16" thickBot="1" x14ac:dyDescent="0.4">
      <c r="A117" s="23"/>
      <c r="B117" s="23"/>
      <c r="C117" s="23"/>
      <c r="D117" s="23"/>
      <c r="E117" s="23"/>
      <c r="F117" s="23"/>
      <c r="G117" s="23"/>
    </row>
    <row r="118" spans="1:7" ht="18" thickBot="1" x14ac:dyDescent="0.55000000000000004">
      <c r="A118" s="6" t="s">
        <v>34</v>
      </c>
      <c r="B118" s="6" t="s">
        <v>1</v>
      </c>
      <c r="C118" s="3" t="s">
        <v>2</v>
      </c>
      <c r="D118" s="4"/>
      <c r="E118" s="4"/>
      <c r="F118" s="5"/>
      <c r="G118" s="6" t="s">
        <v>3</v>
      </c>
    </row>
    <row r="119" spans="1:7" ht="16" thickBot="1" x14ac:dyDescent="0.4">
      <c r="A119" s="2" t="s">
        <v>5</v>
      </c>
      <c r="B119" s="7" t="s">
        <v>4</v>
      </c>
      <c r="C119" s="8" t="s">
        <v>4</v>
      </c>
      <c r="D119" s="9" t="s">
        <v>6</v>
      </c>
      <c r="E119" s="9" t="s">
        <v>7</v>
      </c>
      <c r="F119" s="10" t="s">
        <v>8</v>
      </c>
      <c r="G119" s="7" t="s">
        <v>3</v>
      </c>
    </row>
    <row r="120" spans="1:7" x14ac:dyDescent="0.35">
      <c r="A120" s="13" t="s">
        <v>10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5">
        <f>SUM(B120:F120)</f>
        <v>0</v>
      </c>
    </row>
    <row r="121" spans="1:7" x14ac:dyDescent="0.35">
      <c r="A121" s="16" t="s">
        <v>11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7">
        <f t="shared" ref="G121:G129" si="9">SUM(B121:F121)</f>
        <v>0</v>
      </c>
    </row>
    <row r="122" spans="1:7" x14ac:dyDescent="0.35">
      <c r="A122" s="18" t="s">
        <v>12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9">
        <f t="shared" si="9"/>
        <v>0</v>
      </c>
    </row>
    <row r="123" spans="1:7" x14ac:dyDescent="0.35">
      <c r="A123" s="16" t="s">
        <v>13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7">
        <f t="shared" si="9"/>
        <v>0</v>
      </c>
    </row>
    <row r="124" spans="1:7" x14ac:dyDescent="0.35">
      <c r="A124" s="18" t="s">
        <v>14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9">
        <f t="shared" si="9"/>
        <v>0</v>
      </c>
    </row>
    <row r="125" spans="1:7" x14ac:dyDescent="0.35">
      <c r="A125" s="16" t="s">
        <v>15</v>
      </c>
      <c r="B125" s="12">
        <v>0</v>
      </c>
      <c r="C125" s="12">
        <v>0</v>
      </c>
      <c r="D125" s="12">
        <v>0</v>
      </c>
      <c r="E125" s="12">
        <v>0</v>
      </c>
      <c r="F125" s="12">
        <v>0</v>
      </c>
      <c r="G125" s="17">
        <f t="shared" si="9"/>
        <v>0</v>
      </c>
    </row>
    <row r="126" spans="1:7" x14ac:dyDescent="0.35">
      <c r="A126" s="18" t="s">
        <v>16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9">
        <f t="shared" si="9"/>
        <v>0</v>
      </c>
    </row>
    <row r="127" spans="1:7" x14ac:dyDescent="0.35">
      <c r="A127" s="16" t="s">
        <v>17</v>
      </c>
      <c r="B127" s="12">
        <v>0</v>
      </c>
      <c r="C127" s="12">
        <v>0</v>
      </c>
      <c r="D127" s="12">
        <v>0</v>
      </c>
      <c r="E127" s="12">
        <v>0</v>
      </c>
      <c r="F127" s="12">
        <v>0</v>
      </c>
      <c r="G127" s="17">
        <f t="shared" si="9"/>
        <v>0</v>
      </c>
    </row>
    <row r="128" spans="1:7" x14ac:dyDescent="0.35">
      <c r="A128" s="18" t="s">
        <v>18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9">
        <f t="shared" si="9"/>
        <v>0</v>
      </c>
    </row>
    <row r="129" spans="1:7" ht="16" thickBot="1" x14ac:dyDescent="0.4">
      <c r="A129" s="20" t="s">
        <v>19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2">
        <f t="shared" si="9"/>
        <v>0</v>
      </c>
    </row>
  </sheetData>
  <mergeCells count="10">
    <mergeCell ref="C79:F79"/>
    <mergeCell ref="C92:F92"/>
    <mergeCell ref="C105:F105"/>
    <mergeCell ref="C118:F118"/>
    <mergeCell ref="C1:F1"/>
    <mergeCell ref="C14:F14"/>
    <mergeCell ref="C27:F27"/>
    <mergeCell ref="C40:F40"/>
    <mergeCell ref="C53:F53"/>
    <mergeCell ref="C66:F6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C3B-E153-48B5-9BDF-AC7E20A0225C}">
  <dimension ref="A1:M170"/>
  <sheetViews>
    <sheetView zoomScale="70" zoomScaleNormal="70" workbookViewId="0">
      <selection activeCell="N9" sqref="N9"/>
    </sheetView>
  </sheetViews>
  <sheetFormatPr defaultRowHeight="14.5" x14ac:dyDescent="0.35"/>
  <cols>
    <col min="1" max="1" width="17.90625" customWidth="1"/>
    <col min="2" max="2" width="17.1796875" customWidth="1"/>
    <col min="3" max="3" width="8.36328125" customWidth="1"/>
    <col min="4" max="4" width="15.26953125" customWidth="1"/>
    <col min="5" max="5" width="7.7265625" customWidth="1"/>
    <col min="6" max="7" width="13.6328125" customWidth="1"/>
  </cols>
  <sheetData>
    <row r="1" spans="1:13" ht="18" thickBot="1" x14ac:dyDescent="0.55000000000000004">
      <c r="A1" s="3" t="s">
        <v>0</v>
      </c>
      <c r="B1" s="44"/>
      <c r="C1" s="44"/>
      <c r="D1" s="44"/>
      <c r="E1" s="44"/>
      <c r="F1" s="44"/>
      <c r="G1" s="44"/>
      <c r="H1" s="5"/>
      <c r="J1" s="28" t="s">
        <v>50</v>
      </c>
    </row>
    <row r="2" spans="1:13" ht="18" thickBot="1" x14ac:dyDescent="0.55000000000000004">
      <c r="A2" s="32" t="s">
        <v>5</v>
      </c>
      <c r="B2" s="43" t="s">
        <v>44</v>
      </c>
      <c r="C2" s="34" t="s">
        <v>51</v>
      </c>
      <c r="D2" s="35" t="s">
        <v>45</v>
      </c>
      <c r="E2" s="36" t="s">
        <v>51</v>
      </c>
      <c r="F2" s="37" t="s">
        <v>46</v>
      </c>
      <c r="G2" s="38" t="s">
        <v>51</v>
      </c>
      <c r="H2" s="38" t="s">
        <v>47</v>
      </c>
      <c r="K2" s="29"/>
      <c r="L2" s="30" t="s">
        <v>48</v>
      </c>
    </row>
    <row r="3" spans="1:13" ht="15.5" x14ac:dyDescent="0.35">
      <c r="A3" s="33" t="s">
        <v>40</v>
      </c>
      <c r="B3" s="39" t="s">
        <v>10</v>
      </c>
      <c r="C3" s="14">
        <f>VLOOKUP(B3,Scoring!A2:G12,7,FALSE)</f>
        <v>0</v>
      </c>
      <c r="D3" s="14" t="s">
        <v>10</v>
      </c>
      <c r="E3" s="14">
        <f>VLOOKUP(D3,Scoring!A$2:G$12,7,FALSE)</f>
        <v>0</v>
      </c>
      <c r="F3" s="14" t="s">
        <v>10</v>
      </c>
      <c r="G3" s="14">
        <f>VLOOKUP(F3,Scoring!A$2:G$12,7,FALSE)</f>
        <v>0</v>
      </c>
      <c r="H3" s="40">
        <f>SUM(C3,E3,G3)</f>
        <v>0</v>
      </c>
      <c r="K3">
        <f>Scoring!G3</f>
        <v>0</v>
      </c>
      <c r="M3" s="30" t="s">
        <v>49</v>
      </c>
    </row>
    <row r="4" spans="1:13" ht="15.5" x14ac:dyDescent="0.35">
      <c r="A4" s="46" t="s">
        <v>53</v>
      </c>
      <c r="B4" s="47" t="s">
        <v>10</v>
      </c>
      <c r="C4" s="12">
        <f>VLOOKUP(B4,Scoring!A2:G12,7,FALSE)</f>
        <v>0</v>
      </c>
      <c r="D4" s="12" t="s">
        <v>10</v>
      </c>
      <c r="E4" s="12">
        <f>VLOOKUP(D4,Scoring!A$2:G$12,7,FALSE)</f>
        <v>0</v>
      </c>
      <c r="F4" s="12" t="s">
        <v>10</v>
      </c>
      <c r="G4" s="12">
        <f>VLOOKUP(F4,Scoring!A$2:G$12,7,FALSE)</f>
        <v>0</v>
      </c>
      <c r="H4" s="48">
        <f t="shared" ref="H4:H16" si="0">SUM(C4,E4,G4)</f>
        <v>0</v>
      </c>
    </row>
    <row r="5" spans="1:13" ht="15.5" x14ac:dyDescent="0.35">
      <c r="A5" s="31" t="s">
        <v>36</v>
      </c>
      <c r="B5" s="41" t="s">
        <v>10</v>
      </c>
      <c r="C5" s="11">
        <f>VLOOKUP(B5,Scoring!A2:G12,7,FALSE)</f>
        <v>0</v>
      </c>
      <c r="D5" s="11" t="s">
        <v>10</v>
      </c>
      <c r="E5" s="11">
        <f>VLOOKUP(D5,Scoring!A$2:G$12,7,FALSE)</f>
        <v>0</v>
      </c>
      <c r="F5" s="11" t="s">
        <v>10</v>
      </c>
      <c r="G5" s="11">
        <f>VLOOKUP(F5,Scoring!A$2:G$12,7,FALSE)</f>
        <v>0</v>
      </c>
      <c r="H5" s="42">
        <f t="shared" si="0"/>
        <v>0</v>
      </c>
    </row>
    <row r="6" spans="1:13" ht="15.5" x14ac:dyDescent="0.35">
      <c r="A6" s="46" t="s">
        <v>37</v>
      </c>
      <c r="B6" s="47" t="s">
        <v>10</v>
      </c>
      <c r="C6" s="12">
        <f>VLOOKUP(B6,Scoring!A2:G12,7,FALSE)</f>
        <v>0</v>
      </c>
      <c r="D6" s="12" t="s">
        <v>10</v>
      </c>
      <c r="E6" s="12">
        <f>VLOOKUP(D6,Scoring!A$2:G$12,7,FALSE)</f>
        <v>0</v>
      </c>
      <c r="F6" s="12" t="s">
        <v>10</v>
      </c>
      <c r="G6" s="12">
        <f>VLOOKUP(F6,Scoring!A$2:G$12,7,FALSE)</f>
        <v>0</v>
      </c>
      <c r="H6" s="48">
        <f t="shared" si="0"/>
        <v>0</v>
      </c>
    </row>
    <row r="7" spans="1:13" ht="15.5" x14ac:dyDescent="0.35">
      <c r="A7" s="31" t="s">
        <v>35</v>
      </c>
      <c r="B7" s="41" t="s">
        <v>10</v>
      </c>
      <c r="C7" s="11">
        <f>VLOOKUP(B7,Scoring!A$2:G$12,7,FALSE)</f>
        <v>0</v>
      </c>
      <c r="D7" s="11" t="s">
        <v>10</v>
      </c>
      <c r="E7" s="11">
        <f>VLOOKUP(D7,Scoring!A$2:G$12,7,FALSE)</f>
        <v>0</v>
      </c>
      <c r="F7" s="11" t="s">
        <v>10</v>
      </c>
      <c r="G7" s="11">
        <f>VLOOKUP(F7,Scoring!A$2:G$12,7,FALSE)</f>
        <v>0</v>
      </c>
      <c r="H7" s="42">
        <f t="shared" si="0"/>
        <v>0</v>
      </c>
    </row>
    <row r="8" spans="1:13" ht="15.5" x14ac:dyDescent="0.35">
      <c r="A8" s="46" t="s">
        <v>38</v>
      </c>
      <c r="B8" s="47" t="s">
        <v>10</v>
      </c>
      <c r="C8" s="12">
        <f>VLOOKUP(B8,Scoring!A$2:G$12,7,FALSE)</f>
        <v>0</v>
      </c>
      <c r="D8" s="12" t="s">
        <v>10</v>
      </c>
      <c r="E8" s="12">
        <f>VLOOKUP(D8,Scoring!A$2:G$12,7,FALSE)</f>
        <v>0</v>
      </c>
      <c r="F8" s="12" t="s">
        <v>10</v>
      </c>
      <c r="G8" s="12">
        <f>VLOOKUP(F8,Scoring!A$2:G$12,7,FALSE)</f>
        <v>0</v>
      </c>
      <c r="H8" s="48">
        <f t="shared" si="0"/>
        <v>0</v>
      </c>
    </row>
    <row r="9" spans="1:13" ht="15.5" x14ac:dyDescent="0.35">
      <c r="A9" s="31" t="s">
        <v>55</v>
      </c>
      <c r="B9" s="41" t="s">
        <v>10</v>
      </c>
      <c r="C9" s="11">
        <f>VLOOKUP(B9,Scoring!A$2:G$12,7,FALSE)</f>
        <v>0</v>
      </c>
      <c r="D9" s="11" t="s">
        <v>10</v>
      </c>
      <c r="E9" s="11">
        <f>VLOOKUP(D9,Scoring!A$2:G$12,7,FALSE)</f>
        <v>0</v>
      </c>
      <c r="F9" s="11" t="s">
        <v>10</v>
      </c>
      <c r="G9" s="11">
        <f>VLOOKUP(F9,Scoring!A$2:G$12,7,FALSE)</f>
        <v>0</v>
      </c>
      <c r="H9" s="42">
        <f t="shared" si="0"/>
        <v>0</v>
      </c>
    </row>
    <row r="10" spans="1:13" ht="15.5" x14ac:dyDescent="0.35">
      <c r="A10" s="46" t="s">
        <v>52</v>
      </c>
      <c r="B10" s="47" t="s">
        <v>10</v>
      </c>
      <c r="C10" s="12">
        <f>VLOOKUP(B10,Scoring!A$2:G$12,7,FALSE)</f>
        <v>0</v>
      </c>
      <c r="D10" s="12" t="s">
        <v>10</v>
      </c>
      <c r="E10" s="12">
        <f>VLOOKUP(D10,Scoring!A$2:G$12,7,FALSE)</f>
        <v>0</v>
      </c>
      <c r="F10" s="12" t="s">
        <v>10</v>
      </c>
      <c r="G10" s="12">
        <f>VLOOKUP(F10,Scoring!A$2:G$12,7,FALSE)</f>
        <v>0</v>
      </c>
      <c r="H10" s="48">
        <f t="shared" si="0"/>
        <v>0</v>
      </c>
    </row>
    <row r="11" spans="1:13" ht="15.5" x14ac:dyDescent="0.35">
      <c r="A11" s="31" t="s">
        <v>54</v>
      </c>
      <c r="B11" s="41" t="s">
        <v>10</v>
      </c>
      <c r="C11" s="11">
        <f>VLOOKUP(B11,Scoring!A$2:G$12,7,FALSE)</f>
        <v>0</v>
      </c>
      <c r="D11" s="11" t="s">
        <v>10</v>
      </c>
      <c r="E11" s="11">
        <f>VLOOKUP(D11,Scoring!A$2:G$12,7,FALSE)</f>
        <v>0</v>
      </c>
      <c r="F11" s="11" t="s">
        <v>10</v>
      </c>
      <c r="G11" s="11">
        <f>VLOOKUP(F11,Scoring!A$2:G$12,7,FALSE)</f>
        <v>0</v>
      </c>
      <c r="H11" s="42">
        <f t="shared" si="0"/>
        <v>0</v>
      </c>
    </row>
    <row r="12" spans="1:13" ht="15.5" x14ac:dyDescent="0.35">
      <c r="A12" s="46" t="s">
        <v>56</v>
      </c>
      <c r="B12" s="47" t="s">
        <v>10</v>
      </c>
      <c r="C12" s="12">
        <f>VLOOKUP(B12,Scoring!A$2:G$12,7,FALSE)</f>
        <v>0</v>
      </c>
      <c r="D12" s="12" t="s">
        <v>10</v>
      </c>
      <c r="E12" s="12">
        <f>VLOOKUP(D12,Scoring!A$2:G$12,7,FALSE)</f>
        <v>0</v>
      </c>
      <c r="F12" s="12" t="s">
        <v>10</v>
      </c>
      <c r="G12" s="12">
        <f>VLOOKUP(F12,Scoring!A$2:G$12,7,FALSE)</f>
        <v>0</v>
      </c>
      <c r="H12" s="48">
        <f t="shared" si="0"/>
        <v>0</v>
      </c>
    </row>
    <row r="13" spans="1:13" ht="15.5" x14ac:dyDescent="0.35">
      <c r="A13" s="31" t="s">
        <v>39</v>
      </c>
      <c r="B13" s="41" t="s">
        <v>10</v>
      </c>
      <c r="C13" s="11">
        <f>VLOOKUP(B13,Scoring!A$2:G$12,7,FALSE)</f>
        <v>0</v>
      </c>
      <c r="D13" s="11" t="s">
        <v>10</v>
      </c>
      <c r="E13" s="11">
        <f>VLOOKUP(D13,Scoring!A$2:G$12,7,FALSE)</f>
        <v>0</v>
      </c>
      <c r="F13" s="11" t="s">
        <v>10</v>
      </c>
      <c r="G13" s="11">
        <f>VLOOKUP(F13,Scoring!A$2:G$12,7,FALSE)</f>
        <v>0</v>
      </c>
      <c r="H13" s="42">
        <f t="shared" si="0"/>
        <v>0</v>
      </c>
    </row>
    <row r="14" spans="1:13" ht="15.5" x14ac:dyDescent="0.35">
      <c r="A14" s="46" t="s">
        <v>41</v>
      </c>
      <c r="B14" s="47" t="s">
        <v>10</v>
      </c>
      <c r="C14" s="12">
        <f>VLOOKUP(B14,Scoring!A$2:G$12,7,FALSE)</f>
        <v>0</v>
      </c>
      <c r="D14" s="12" t="s">
        <v>10</v>
      </c>
      <c r="E14" s="12">
        <f>VLOOKUP(D14,Scoring!A$2:G$12,7,FALSE)</f>
        <v>0</v>
      </c>
      <c r="F14" s="12" t="s">
        <v>10</v>
      </c>
      <c r="G14" s="12">
        <f>VLOOKUP(F14,Scoring!A$2:G$12,7,FALSE)</f>
        <v>0</v>
      </c>
      <c r="H14" s="48">
        <f t="shared" si="0"/>
        <v>0</v>
      </c>
    </row>
    <row r="15" spans="1:13" ht="15.5" x14ac:dyDescent="0.35">
      <c r="A15" s="31" t="s">
        <v>42</v>
      </c>
      <c r="B15" s="41" t="s">
        <v>10</v>
      </c>
      <c r="C15" s="11">
        <f>VLOOKUP(B15,Scoring!A$2:G$12,7,FALSE)</f>
        <v>0</v>
      </c>
      <c r="D15" s="11" t="s">
        <v>10</v>
      </c>
      <c r="E15" s="11">
        <f>VLOOKUP(D15,Scoring!A$2:G$12,7,FALSE)</f>
        <v>0</v>
      </c>
      <c r="F15" s="11" t="s">
        <v>10</v>
      </c>
      <c r="G15" s="11">
        <f>VLOOKUP(F15,Scoring!A$2:G$12,7,FALSE)</f>
        <v>0</v>
      </c>
      <c r="H15" s="42">
        <f t="shared" si="0"/>
        <v>0</v>
      </c>
    </row>
    <row r="16" spans="1:13" ht="16" thickBot="1" x14ac:dyDescent="0.4">
      <c r="A16" s="49" t="s">
        <v>43</v>
      </c>
      <c r="B16" s="50" t="s">
        <v>10</v>
      </c>
      <c r="C16" s="21">
        <f>VLOOKUP(B16,Scoring!A$2:G$12,7,FALSE)</f>
        <v>0</v>
      </c>
      <c r="D16" s="21" t="s">
        <v>10</v>
      </c>
      <c r="E16" s="21">
        <f>VLOOKUP(D16,Scoring!A$2:G$12,7,FALSE)</f>
        <v>0</v>
      </c>
      <c r="F16" s="21" t="s">
        <v>10</v>
      </c>
      <c r="G16" s="21">
        <f>VLOOKUP(F16,Scoring!A$2:G$12,7,FALSE)</f>
        <v>0</v>
      </c>
      <c r="H16" s="51">
        <f t="shared" si="0"/>
        <v>0</v>
      </c>
    </row>
    <row r="17" spans="1:8" ht="15" thickBot="1" x14ac:dyDescent="0.4">
      <c r="A17" s="45"/>
      <c r="B17" s="45"/>
      <c r="C17" s="45"/>
      <c r="D17" s="45"/>
      <c r="E17" s="45"/>
      <c r="F17" s="45"/>
      <c r="G17" s="45"/>
      <c r="H17" s="45"/>
    </row>
    <row r="18" spans="1:8" ht="18" thickBot="1" x14ac:dyDescent="0.55000000000000004">
      <c r="A18" s="3" t="s">
        <v>26</v>
      </c>
      <c r="B18" s="44"/>
      <c r="C18" s="44"/>
      <c r="D18" s="44"/>
      <c r="E18" s="44"/>
      <c r="F18" s="44"/>
      <c r="G18" s="44"/>
      <c r="H18" s="5"/>
    </row>
    <row r="19" spans="1:8" ht="18" thickBot="1" x14ac:dyDescent="0.55000000000000004">
      <c r="A19" s="32" t="s">
        <v>5</v>
      </c>
      <c r="B19" s="43" t="s">
        <v>44</v>
      </c>
      <c r="C19" s="34" t="s">
        <v>51</v>
      </c>
      <c r="D19" s="35" t="s">
        <v>45</v>
      </c>
      <c r="E19" s="36" t="s">
        <v>51</v>
      </c>
      <c r="F19" s="37" t="s">
        <v>46</v>
      </c>
      <c r="G19" s="38" t="s">
        <v>51</v>
      </c>
      <c r="H19" s="38" t="s">
        <v>47</v>
      </c>
    </row>
    <row r="20" spans="1:8" ht="15.5" x14ac:dyDescent="0.35">
      <c r="A20" s="33" t="s">
        <v>40</v>
      </c>
      <c r="B20" s="39" t="s">
        <v>10</v>
      </c>
      <c r="C20" s="14">
        <f>VLOOKUP(B20,Scoring!A$15:G$25,7,FALSE)</f>
        <v>0</v>
      </c>
      <c r="D20" s="14" t="s">
        <v>10</v>
      </c>
      <c r="E20" s="14">
        <f>VLOOKUP(D20,Scoring!A$15:G$25,7,FALSE)</f>
        <v>0</v>
      </c>
      <c r="F20" s="14" t="s">
        <v>10</v>
      </c>
      <c r="G20" s="14">
        <f>VLOOKUP(F20,Scoring!A$15:G$25,7,FALSE)</f>
        <v>0</v>
      </c>
      <c r="H20" s="40">
        <f>SUM(C20,E20,G20)</f>
        <v>0</v>
      </c>
    </row>
    <row r="21" spans="1:8" ht="15.5" x14ac:dyDescent="0.35">
      <c r="A21" s="46" t="s">
        <v>53</v>
      </c>
      <c r="B21" s="47" t="s">
        <v>10</v>
      </c>
      <c r="C21" s="12">
        <f>VLOOKUP(B21,Scoring!A$15:G$25,7,FALSE)</f>
        <v>0</v>
      </c>
      <c r="D21" s="12" t="s">
        <v>10</v>
      </c>
      <c r="E21" s="12">
        <f>VLOOKUP(D21,Scoring!A$15:G$25,7,FALSE)</f>
        <v>0</v>
      </c>
      <c r="F21" s="12" t="s">
        <v>10</v>
      </c>
      <c r="G21" s="12">
        <f>VLOOKUP(F21,Scoring!A$15:G$25,7,FALSE)</f>
        <v>0</v>
      </c>
      <c r="H21" s="48">
        <f t="shared" ref="H21:H33" si="1">SUM(C21,E21,G21)</f>
        <v>0</v>
      </c>
    </row>
    <row r="22" spans="1:8" ht="15.5" x14ac:dyDescent="0.35">
      <c r="A22" s="31" t="s">
        <v>36</v>
      </c>
      <c r="B22" s="41" t="s">
        <v>10</v>
      </c>
      <c r="C22" s="11">
        <f>VLOOKUP(B22,Scoring!A$15:G$25,7,FALSE)</f>
        <v>0</v>
      </c>
      <c r="D22" s="11" t="s">
        <v>10</v>
      </c>
      <c r="E22" s="11">
        <f>VLOOKUP(D22,Scoring!A$15:G$25,7,FALSE)</f>
        <v>0</v>
      </c>
      <c r="F22" s="11" t="s">
        <v>10</v>
      </c>
      <c r="G22" s="11">
        <f>VLOOKUP(F22,Scoring!A$15:G$25,7,FALSE)</f>
        <v>0</v>
      </c>
      <c r="H22" s="42">
        <f t="shared" si="1"/>
        <v>0</v>
      </c>
    </row>
    <row r="23" spans="1:8" ht="15.5" x14ac:dyDescent="0.35">
      <c r="A23" s="46" t="s">
        <v>37</v>
      </c>
      <c r="B23" s="47" t="s">
        <v>10</v>
      </c>
      <c r="C23" s="12">
        <f>VLOOKUP(B23,Scoring!A$15:G$25,7,FALSE)</f>
        <v>0</v>
      </c>
      <c r="D23" s="12" t="s">
        <v>10</v>
      </c>
      <c r="E23" s="12">
        <f>VLOOKUP(D23,Scoring!A$15:G$25,7,FALSE)</f>
        <v>0</v>
      </c>
      <c r="F23" s="12" t="s">
        <v>10</v>
      </c>
      <c r="G23" s="12">
        <f>VLOOKUP(F23,Scoring!A$15:G$25,7,FALSE)</f>
        <v>0</v>
      </c>
      <c r="H23" s="48">
        <f t="shared" si="1"/>
        <v>0</v>
      </c>
    </row>
    <row r="24" spans="1:8" ht="15.5" x14ac:dyDescent="0.35">
      <c r="A24" s="31" t="s">
        <v>35</v>
      </c>
      <c r="B24" s="41" t="s">
        <v>10</v>
      </c>
      <c r="C24" s="11">
        <f>VLOOKUP(B24,Scoring!A$15:G$25,7,FALSE)</f>
        <v>0</v>
      </c>
      <c r="D24" s="11" t="s">
        <v>10</v>
      </c>
      <c r="E24" s="11">
        <f>VLOOKUP(D24,Scoring!A$15:G$25,7,FALSE)</f>
        <v>0</v>
      </c>
      <c r="F24" s="11" t="s">
        <v>10</v>
      </c>
      <c r="G24" s="11">
        <f>VLOOKUP(F24,Scoring!A$15:G$25,7,FALSE)</f>
        <v>0</v>
      </c>
      <c r="H24" s="42">
        <f t="shared" si="1"/>
        <v>0</v>
      </c>
    </row>
    <row r="25" spans="1:8" ht="15.5" x14ac:dyDescent="0.35">
      <c r="A25" s="46" t="s">
        <v>38</v>
      </c>
      <c r="B25" s="47" t="s">
        <v>10</v>
      </c>
      <c r="C25" s="12">
        <f>VLOOKUP(B25,Scoring!A$15:G$25,7,FALSE)</f>
        <v>0</v>
      </c>
      <c r="D25" s="12" t="s">
        <v>10</v>
      </c>
      <c r="E25" s="12">
        <f>VLOOKUP(D25,Scoring!A$15:G$25,7,FALSE)</f>
        <v>0</v>
      </c>
      <c r="F25" s="12" t="s">
        <v>10</v>
      </c>
      <c r="G25" s="12">
        <f>VLOOKUP(F25,Scoring!A$15:G$25,7,FALSE)</f>
        <v>0</v>
      </c>
      <c r="H25" s="48">
        <f t="shared" si="1"/>
        <v>0</v>
      </c>
    </row>
    <row r="26" spans="1:8" ht="15.5" x14ac:dyDescent="0.35">
      <c r="A26" s="31" t="s">
        <v>55</v>
      </c>
      <c r="B26" s="41" t="s">
        <v>10</v>
      </c>
      <c r="C26" s="11">
        <f>VLOOKUP(B26,Scoring!A$15:G$25,7,FALSE)</f>
        <v>0</v>
      </c>
      <c r="D26" s="11" t="s">
        <v>10</v>
      </c>
      <c r="E26" s="11">
        <f>VLOOKUP(D26,Scoring!A$15:G$25,7,FALSE)</f>
        <v>0</v>
      </c>
      <c r="F26" s="11" t="s">
        <v>10</v>
      </c>
      <c r="G26" s="11">
        <f>VLOOKUP(F26,Scoring!A$15:G$25,7,FALSE)</f>
        <v>0</v>
      </c>
      <c r="H26" s="42">
        <f t="shared" si="1"/>
        <v>0</v>
      </c>
    </row>
    <row r="27" spans="1:8" ht="15.5" x14ac:dyDescent="0.35">
      <c r="A27" s="46" t="s">
        <v>52</v>
      </c>
      <c r="B27" s="47" t="s">
        <v>10</v>
      </c>
      <c r="C27" s="12">
        <f>VLOOKUP(B27,Scoring!A$15:G$25,7,FALSE)</f>
        <v>0</v>
      </c>
      <c r="D27" s="12" t="s">
        <v>10</v>
      </c>
      <c r="E27" s="12">
        <f>VLOOKUP(D27,Scoring!A$15:G$25,7,FALSE)</f>
        <v>0</v>
      </c>
      <c r="F27" s="12" t="s">
        <v>10</v>
      </c>
      <c r="G27" s="12">
        <f>VLOOKUP(F27,Scoring!A$15:G$25,7,FALSE)</f>
        <v>0</v>
      </c>
      <c r="H27" s="48">
        <f t="shared" si="1"/>
        <v>0</v>
      </c>
    </row>
    <row r="28" spans="1:8" ht="15.5" x14ac:dyDescent="0.35">
      <c r="A28" s="31" t="s">
        <v>54</v>
      </c>
      <c r="B28" s="41" t="s">
        <v>10</v>
      </c>
      <c r="C28" s="11">
        <f>VLOOKUP(B28,Scoring!A$15:G$25,7,FALSE)</f>
        <v>0</v>
      </c>
      <c r="D28" s="11" t="s">
        <v>10</v>
      </c>
      <c r="E28" s="11">
        <f>VLOOKUP(D28,Scoring!A$15:G$25,7,FALSE)</f>
        <v>0</v>
      </c>
      <c r="F28" s="11" t="s">
        <v>10</v>
      </c>
      <c r="G28" s="11">
        <f>VLOOKUP(F28,Scoring!A$15:G$25,7,FALSE)</f>
        <v>0</v>
      </c>
      <c r="H28" s="42">
        <f t="shared" si="1"/>
        <v>0</v>
      </c>
    </row>
    <row r="29" spans="1:8" ht="15.5" x14ac:dyDescent="0.35">
      <c r="A29" s="46" t="s">
        <v>56</v>
      </c>
      <c r="B29" s="47" t="s">
        <v>10</v>
      </c>
      <c r="C29" s="12">
        <f>VLOOKUP(B29,Scoring!A$15:G$25,7,FALSE)</f>
        <v>0</v>
      </c>
      <c r="D29" s="12" t="s">
        <v>10</v>
      </c>
      <c r="E29" s="12">
        <f>VLOOKUP(D29,Scoring!A$15:G$25,7,FALSE)</f>
        <v>0</v>
      </c>
      <c r="F29" s="12" t="s">
        <v>10</v>
      </c>
      <c r="G29" s="12">
        <f>VLOOKUP(F29,Scoring!A$15:G$25,7,FALSE)</f>
        <v>0</v>
      </c>
      <c r="H29" s="48">
        <f t="shared" si="1"/>
        <v>0</v>
      </c>
    </row>
    <row r="30" spans="1:8" ht="15.5" x14ac:dyDescent="0.35">
      <c r="A30" s="31" t="s">
        <v>39</v>
      </c>
      <c r="B30" s="41" t="s">
        <v>10</v>
      </c>
      <c r="C30" s="11">
        <f>VLOOKUP(B30,Scoring!A$15:G$25,7,FALSE)</f>
        <v>0</v>
      </c>
      <c r="D30" s="11" t="s">
        <v>10</v>
      </c>
      <c r="E30" s="11">
        <f>VLOOKUP(D30,Scoring!A$15:G$25,7,FALSE)</f>
        <v>0</v>
      </c>
      <c r="F30" s="11" t="s">
        <v>10</v>
      </c>
      <c r="G30" s="11">
        <f>VLOOKUP(F30,Scoring!A$15:G$25,7,FALSE)</f>
        <v>0</v>
      </c>
      <c r="H30" s="42">
        <f t="shared" si="1"/>
        <v>0</v>
      </c>
    </row>
    <row r="31" spans="1:8" ht="15.5" x14ac:dyDescent="0.35">
      <c r="A31" s="46" t="s">
        <v>41</v>
      </c>
      <c r="B31" s="47" t="s">
        <v>10</v>
      </c>
      <c r="C31" s="12">
        <f>VLOOKUP(B31,Scoring!A$15:G$25,7,FALSE)</f>
        <v>0</v>
      </c>
      <c r="D31" s="12" t="s">
        <v>10</v>
      </c>
      <c r="E31" s="12">
        <f>VLOOKUP(D31,Scoring!A$15:G$25,7,FALSE)</f>
        <v>0</v>
      </c>
      <c r="F31" s="12" t="s">
        <v>10</v>
      </c>
      <c r="G31" s="12">
        <f>VLOOKUP(F31,Scoring!A$15:G$25,7,FALSE)</f>
        <v>0</v>
      </c>
      <c r="H31" s="48">
        <f t="shared" si="1"/>
        <v>0</v>
      </c>
    </row>
    <row r="32" spans="1:8" ht="15.5" x14ac:dyDescent="0.35">
      <c r="A32" s="31" t="s">
        <v>42</v>
      </c>
      <c r="B32" s="41" t="s">
        <v>10</v>
      </c>
      <c r="C32" s="11">
        <f>VLOOKUP(B32,Scoring!A$15:G$25,7,FALSE)</f>
        <v>0</v>
      </c>
      <c r="D32" s="11" t="s">
        <v>10</v>
      </c>
      <c r="E32" s="11">
        <f>VLOOKUP(D32,Scoring!A$15:G$25,7,FALSE)</f>
        <v>0</v>
      </c>
      <c r="F32" s="11" t="s">
        <v>10</v>
      </c>
      <c r="G32" s="11">
        <f>VLOOKUP(F32,Scoring!A$15:G$25,7,FALSE)</f>
        <v>0</v>
      </c>
      <c r="H32" s="42">
        <f t="shared" si="1"/>
        <v>0</v>
      </c>
    </row>
    <row r="33" spans="1:8" ht="16" thickBot="1" x14ac:dyDescent="0.4">
      <c r="A33" s="49" t="s">
        <v>43</v>
      </c>
      <c r="B33" s="50" t="s">
        <v>10</v>
      </c>
      <c r="C33" s="21">
        <f>VLOOKUP(B33,Scoring!A$15:G$25,7,FALSE)</f>
        <v>0</v>
      </c>
      <c r="D33" s="21" t="s">
        <v>10</v>
      </c>
      <c r="E33" s="21">
        <f>VLOOKUP(D33,Scoring!A$15:G$25,7,FALSE)</f>
        <v>0</v>
      </c>
      <c r="F33" s="21" t="s">
        <v>10</v>
      </c>
      <c r="G33" s="21">
        <f>VLOOKUP(F33,Scoring!A$15:G$25,7,FALSE)</f>
        <v>0</v>
      </c>
      <c r="H33" s="51">
        <f t="shared" si="1"/>
        <v>0</v>
      </c>
    </row>
    <row r="34" spans="1:8" ht="15" thickBot="1" x14ac:dyDescent="0.4">
      <c r="A34" s="45"/>
      <c r="B34" s="45"/>
      <c r="C34" s="45"/>
      <c r="D34" s="45"/>
      <c r="E34" s="45"/>
      <c r="F34" s="45"/>
      <c r="G34" s="45"/>
      <c r="H34" s="45"/>
    </row>
    <row r="35" spans="1:8" ht="18" thickBot="1" x14ac:dyDescent="0.55000000000000004">
      <c r="A35" s="3" t="s">
        <v>27</v>
      </c>
      <c r="B35" s="44"/>
      <c r="C35" s="44"/>
      <c r="D35" s="44"/>
      <c r="E35" s="44"/>
      <c r="F35" s="44"/>
      <c r="G35" s="44"/>
      <c r="H35" s="5"/>
    </row>
    <row r="36" spans="1:8" ht="18" thickBot="1" x14ac:dyDescent="0.55000000000000004">
      <c r="A36" s="32" t="s">
        <v>5</v>
      </c>
      <c r="B36" s="43" t="s">
        <v>44</v>
      </c>
      <c r="C36" s="34" t="s">
        <v>51</v>
      </c>
      <c r="D36" s="35" t="s">
        <v>45</v>
      </c>
      <c r="E36" s="36" t="s">
        <v>51</v>
      </c>
      <c r="F36" s="37" t="s">
        <v>46</v>
      </c>
      <c r="G36" s="38" t="s">
        <v>51</v>
      </c>
      <c r="H36" s="38" t="s">
        <v>47</v>
      </c>
    </row>
    <row r="37" spans="1:8" ht="15.5" x14ac:dyDescent="0.35">
      <c r="A37" s="33" t="s">
        <v>40</v>
      </c>
      <c r="B37" s="39" t="s">
        <v>10</v>
      </c>
      <c r="C37" s="14">
        <f>VLOOKUP(B37,Scoring!A$28:G$38,7,FALSE)</f>
        <v>0</v>
      </c>
      <c r="D37" s="14" t="s">
        <v>10</v>
      </c>
      <c r="E37" s="14">
        <f>VLOOKUP(D37,Scoring!A$28:G$38,7,FALSE)</f>
        <v>0</v>
      </c>
      <c r="F37" s="14" t="s">
        <v>10</v>
      </c>
      <c r="G37" s="14">
        <f>VLOOKUP(F37,Scoring!A$28:G$38,7,FALSE)</f>
        <v>0</v>
      </c>
      <c r="H37" s="40">
        <f>SUM(C37,E37,G37)</f>
        <v>0</v>
      </c>
    </row>
    <row r="38" spans="1:8" ht="15.5" x14ac:dyDescent="0.35">
      <c r="A38" s="46" t="s">
        <v>53</v>
      </c>
      <c r="B38" s="47" t="s">
        <v>10</v>
      </c>
      <c r="C38" s="12">
        <f>VLOOKUP(B38,Scoring!A$28:G$38,7,FALSE)</f>
        <v>0</v>
      </c>
      <c r="D38" s="12" t="s">
        <v>10</v>
      </c>
      <c r="E38" s="12">
        <f>VLOOKUP(D38,Scoring!A$28:G$38,7,FALSE)</f>
        <v>0</v>
      </c>
      <c r="F38" s="12" t="s">
        <v>10</v>
      </c>
      <c r="G38" s="12">
        <f>VLOOKUP(F38,Scoring!A$28:G$38,7,FALSE)</f>
        <v>0</v>
      </c>
      <c r="H38" s="48">
        <f t="shared" ref="H38:H50" si="2">SUM(C38,E38,G38)</f>
        <v>0</v>
      </c>
    </row>
    <row r="39" spans="1:8" ht="15.5" x14ac:dyDescent="0.35">
      <c r="A39" s="31" t="s">
        <v>36</v>
      </c>
      <c r="B39" s="41" t="s">
        <v>10</v>
      </c>
      <c r="C39" s="11">
        <f>VLOOKUP(B39,Scoring!A$28:G$38,7,FALSE)</f>
        <v>0</v>
      </c>
      <c r="D39" s="11" t="s">
        <v>10</v>
      </c>
      <c r="E39" s="11">
        <f>VLOOKUP(D39,Scoring!A$28:G$38,7,FALSE)</f>
        <v>0</v>
      </c>
      <c r="F39" s="11" t="s">
        <v>10</v>
      </c>
      <c r="G39" s="11">
        <f>VLOOKUP(F39,Scoring!A$28:G$38,7,FALSE)</f>
        <v>0</v>
      </c>
      <c r="H39" s="42">
        <f t="shared" si="2"/>
        <v>0</v>
      </c>
    </row>
    <row r="40" spans="1:8" ht="15.5" x14ac:dyDescent="0.35">
      <c r="A40" s="46" t="s">
        <v>37</v>
      </c>
      <c r="B40" s="47" t="s">
        <v>10</v>
      </c>
      <c r="C40" s="12">
        <f>VLOOKUP(B40,Scoring!A$28:G$38,7,FALSE)</f>
        <v>0</v>
      </c>
      <c r="D40" s="12" t="s">
        <v>10</v>
      </c>
      <c r="E40" s="12">
        <f>VLOOKUP(D40,Scoring!A$28:G$38,7,FALSE)</f>
        <v>0</v>
      </c>
      <c r="F40" s="12" t="s">
        <v>10</v>
      </c>
      <c r="G40" s="12">
        <f>VLOOKUP(F40,Scoring!A$28:G$38,7,FALSE)</f>
        <v>0</v>
      </c>
      <c r="H40" s="48">
        <f t="shared" si="2"/>
        <v>0</v>
      </c>
    </row>
    <row r="41" spans="1:8" ht="15.5" x14ac:dyDescent="0.35">
      <c r="A41" s="31" t="s">
        <v>35</v>
      </c>
      <c r="B41" s="41" t="s">
        <v>10</v>
      </c>
      <c r="C41" s="11">
        <f>VLOOKUP(B41,Scoring!A$28:G$38,7,FALSE)</f>
        <v>0</v>
      </c>
      <c r="D41" s="11" t="s">
        <v>10</v>
      </c>
      <c r="E41" s="11">
        <f>VLOOKUP(D41,Scoring!A$28:G$38,7,FALSE)</f>
        <v>0</v>
      </c>
      <c r="F41" s="11" t="s">
        <v>10</v>
      </c>
      <c r="G41" s="11">
        <f>VLOOKUP(F41,Scoring!A$28:G$38,7,FALSE)</f>
        <v>0</v>
      </c>
      <c r="H41" s="42">
        <f t="shared" si="2"/>
        <v>0</v>
      </c>
    </row>
    <row r="42" spans="1:8" ht="15.5" x14ac:dyDescent="0.35">
      <c r="A42" s="46" t="s">
        <v>38</v>
      </c>
      <c r="B42" s="47" t="s">
        <v>10</v>
      </c>
      <c r="C42" s="12">
        <f>VLOOKUP(B42,Scoring!A$28:G$38,7,FALSE)</f>
        <v>0</v>
      </c>
      <c r="D42" s="12" t="s">
        <v>10</v>
      </c>
      <c r="E42" s="12">
        <f>VLOOKUP(D42,Scoring!A$28:G$38,7,FALSE)</f>
        <v>0</v>
      </c>
      <c r="F42" s="12" t="s">
        <v>10</v>
      </c>
      <c r="G42" s="12">
        <f>VLOOKUP(F42,Scoring!A$28:G$38,7,FALSE)</f>
        <v>0</v>
      </c>
      <c r="H42" s="48">
        <f t="shared" si="2"/>
        <v>0</v>
      </c>
    </row>
    <row r="43" spans="1:8" ht="15.5" x14ac:dyDescent="0.35">
      <c r="A43" s="31" t="s">
        <v>55</v>
      </c>
      <c r="B43" s="41" t="s">
        <v>10</v>
      </c>
      <c r="C43" s="11">
        <f>VLOOKUP(B43,Scoring!A$28:G$38,7,FALSE)</f>
        <v>0</v>
      </c>
      <c r="D43" s="11" t="s">
        <v>10</v>
      </c>
      <c r="E43" s="11">
        <f>VLOOKUP(D43,Scoring!A$28:G$38,7,FALSE)</f>
        <v>0</v>
      </c>
      <c r="F43" s="11" t="s">
        <v>10</v>
      </c>
      <c r="G43" s="11">
        <f>VLOOKUP(F43,Scoring!A$28:G$38,7,FALSE)</f>
        <v>0</v>
      </c>
      <c r="H43" s="42">
        <f t="shared" si="2"/>
        <v>0</v>
      </c>
    </row>
    <row r="44" spans="1:8" ht="15.5" x14ac:dyDescent="0.35">
      <c r="A44" s="46" t="s">
        <v>52</v>
      </c>
      <c r="B44" s="47" t="s">
        <v>10</v>
      </c>
      <c r="C44" s="12">
        <f>VLOOKUP(B44,Scoring!A$28:G$38,7,FALSE)</f>
        <v>0</v>
      </c>
      <c r="D44" s="12" t="s">
        <v>10</v>
      </c>
      <c r="E44" s="12">
        <f>VLOOKUP(D44,Scoring!A$28:G$38,7,FALSE)</f>
        <v>0</v>
      </c>
      <c r="F44" s="12" t="s">
        <v>10</v>
      </c>
      <c r="G44" s="12">
        <f>VLOOKUP(F44,Scoring!A$28:G$38,7,FALSE)</f>
        <v>0</v>
      </c>
      <c r="H44" s="48">
        <f t="shared" si="2"/>
        <v>0</v>
      </c>
    </row>
    <row r="45" spans="1:8" ht="15.5" x14ac:dyDescent="0.35">
      <c r="A45" s="31" t="s">
        <v>54</v>
      </c>
      <c r="B45" s="41" t="s">
        <v>10</v>
      </c>
      <c r="C45" s="11">
        <f>VLOOKUP(B45,Scoring!A$28:G$38,7,FALSE)</f>
        <v>0</v>
      </c>
      <c r="D45" s="11" t="s">
        <v>10</v>
      </c>
      <c r="E45" s="11">
        <f>VLOOKUP(D45,Scoring!A$28:G$38,7,FALSE)</f>
        <v>0</v>
      </c>
      <c r="F45" s="11" t="s">
        <v>10</v>
      </c>
      <c r="G45" s="11">
        <f>VLOOKUP(F45,Scoring!A$28:G$38,7,FALSE)</f>
        <v>0</v>
      </c>
      <c r="H45" s="42">
        <f t="shared" si="2"/>
        <v>0</v>
      </c>
    </row>
    <row r="46" spans="1:8" ht="15.5" x14ac:dyDescent="0.35">
      <c r="A46" s="46" t="s">
        <v>56</v>
      </c>
      <c r="B46" s="47" t="s">
        <v>10</v>
      </c>
      <c r="C46" s="12">
        <f>VLOOKUP(B46,Scoring!A$28:G$38,7,FALSE)</f>
        <v>0</v>
      </c>
      <c r="D46" s="12" t="s">
        <v>10</v>
      </c>
      <c r="E46" s="12">
        <f>VLOOKUP(D46,Scoring!A$28:G$38,7,FALSE)</f>
        <v>0</v>
      </c>
      <c r="F46" s="12" t="s">
        <v>10</v>
      </c>
      <c r="G46" s="12">
        <f>VLOOKUP(F46,Scoring!A$28:G$38,7,FALSE)</f>
        <v>0</v>
      </c>
      <c r="H46" s="48">
        <f t="shared" si="2"/>
        <v>0</v>
      </c>
    </row>
    <row r="47" spans="1:8" ht="15.5" x14ac:dyDescent="0.35">
      <c r="A47" s="31" t="s">
        <v>39</v>
      </c>
      <c r="B47" s="41" t="s">
        <v>10</v>
      </c>
      <c r="C47" s="11">
        <f>VLOOKUP(B47,Scoring!A$28:G$38,7,FALSE)</f>
        <v>0</v>
      </c>
      <c r="D47" s="11" t="s">
        <v>10</v>
      </c>
      <c r="E47" s="11">
        <f>VLOOKUP(D47,Scoring!A$28:G$38,7,FALSE)</f>
        <v>0</v>
      </c>
      <c r="F47" s="11" t="s">
        <v>10</v>
      </c>
      <c r="G47" s="11">
        <f>VLOOKUP(F47,Scoring!A$28:G$38,7,FALSE)</f>
        <v>0</v>
      </c>
      <c r="H47" s="42">
        <f t="shared" si="2"/>
        <v>0</v>
      </c>
    </row>
    <row r="48" spans="1:8" ht="15.5" x14ac:dyDescent="0.35">
      <c r="A48" s="46" t="s">
        <v>41</v>
      </c>
      <c r="B48" s="47" t="s">
        <v>10</v>
      </c>
      <c r="C48" s="12">
        <f>VLOOKUP(B48,Scoring!A$28:G$38,7,FALSE)</f>
        <v>0</v>
      </c>
      <c r="D48" s="12" t="s">
        <v>10</v>
      </c>
      <c r="E48" s="12">
        <f>VLOOKUP(D48,Scoring!A$28:G$38,7,FALSE)</f>
        <v>0</v>
      </c>
      <c r="F48" s="12" t="s">
        <v>10</v>
      </c>
      <c r="G48" s="12">
        <f>VLOOKUP(F48,Scoring!A$28:G$38,7,FALSE)</f>
        <v>0</v>
      </c>
      <c r="H48" s="48">
        <f t="shared" si="2"/>
        <v>0</v>
      </c>
    </row>
    <row r="49" spans="1:8" ht="15.5" x14ac:dyDescent="0.35">
      <c r="A49" s="31" t="s">
        <v>42</v>
      </c>
      <c r="B49" s="41" t="s">
        <v>10</v>
      </c>
      <c r="C49" s="11">
        <f>VLOOKUP(B49,Scoring!A$28:G$38,7,FALSE)</f>
        <v>0</v>
      </c>
      <c r="D49" s="11" t="s">
        <v>10</v>
      </c>
      <c r="E49" s="11">
        <f>VLOOKUP(D49,Scoring!A$28:G$38,7,FALSE)</f>
        <v>0</v>
      </c>
      <c r="F49" s="11" t="s">
        <v>10</v>
      </c>
      <c r="G49" s="11">
        <f>VLOOKUP(F49,Scoring!A$28:G$38,7,FALSE)</f>
        <v>0</v>
      </c>
      <c r="H49" s="42">
        <f t="shared" si="2"/>
        <v>0</v>
      </c>
    </row>
    <row r="50" spans="1:8" ht="16" thickBot="1" x14ac:dyDescent="0.4">
      <c r="A50" s="49" t="s">
        <v>43</v>
      </c>
      <c r="B50" s="50" t="s">
        <v>10</v>
      </c>
      <c r="C50" s="21">
        <f>VLOOKUP(B50,Scoring!A$28:G$38,7,FALSE)</f>
        <v>0</v>
      </c>
      <c r="D50" s="21" t="s">
        <v>10</v>
      </c>
      <c r="E50" s="21">
        <f>VLOOKUP(D50,Scoring!A$28:G$38,7,FALSE)</f>
        <v>0</v>
      </c>
      <c r="F50" s="21" t="s">
        <v>10</v>
      </c>
      <c r="G50" s="21">
        <f>VLOOKUP(F50,Scoring!A$28:G$38,7,FALSE)</f>
        <v>0</v>
      </c>
      <c r="H50" s="51">
        <f t="shared" si="2"/>
        <v>0</v>
      </c>
    </row>
    <row r="51" spans="1:8" ht="15" thickBot="1" x14ac:dyDescent="0.4">
      <c r="A51" s="45"/>
      <c r="B51" s="45"/>
      <c r="C51" s="45"/>
      <c r="D51" s="45"/>
      <c r="E51" s="45"/>
      <c r="F51" s="45"/>
      <c r="G51" s="45"/>
      <c r="H51" s="45"/>
    </row>
    <row r="52" spans="1:8" ht="18" thickBot="1" x14ac:dyDescent="0.55000000000000004">
      <c r="A52" s="3" t="s">
        <v>28</v>
      </c>
      <c r="B52" s="44"/>
      <c r="C52" s="44"/>
      <c r="D52" s="44"/>
      <c r="E52" s="44"/>
      <c r="F52" s="44"/>
      <c r="G52" s="44"/>
      <c r="H52" s="5"/>
    </row>
    <row r="53" spans="1:8" ht="18" thickBot="1" x14ac:dyDescent="0.55000000000000004">
      <c r="A53" s="32" t="s">
        <v>5</v>
      </c>
      <c r="B53" s="43" t="s">
        <v>44</v>
      </c>
      <c r="C53" s="34" t="s">
        <v>51</v>
      </c>
      <c r="D53" s="35" t="s">
        <v>45</v>
      </c>
      <c r="E53" s="36" t="s">
        <v>51</v>
      </c>
      <c r="F53" s="37" t="s">
        <v>46</v>
      </c>
      <c r="G53" s="38" t="s">
        <v>51</v>
      </c>
      <c r="H53" s="38" t="s">
        <v>47</v>
      </c>
    </row>
    <row r="54" spans="1:8" ht="15.5" x14ac:dyDescent="0.35">
      <c r="A54" s="33" t="s">
        <v>40</v>
      </c>
      <c r="B54" s="39" t="s">
        <v>10</v>
      </c>
      <c r="C54" s="14">
        <f>VLOOKUP(B54,Scoring!A$41:G$51,7,FALSE)</f>
        <v>0</v>
      </c>
      <c r="D54" s="14" t="s">
        <v>10</v>
      </c>
      <c r="E54" s="14">
        <f>VLOOKUP(D54,Scoring!A$41:G$51,7,FALSE)</f>
        <v>0</v>
      </c>
      <c r="F54" s="14" t="s">
        <v>10</v>
      </c>
      <c r="G54" s="14">
        <f>VLOOKUP(F54,Scoring!A$41:G$51,7,FALSE)</f>
        <v>0</v>
      </c>
      <c r="H54" s="40">
        <f>SUM(C54,E54,G54)</f>
        <v>0</v>
      </c>
    </row>
    <row r="55" spans="1:8" ht="15.5" x14ac:dyDescent="0.35">
      <c r="A55" s="46" t="s">
        <v>53</v>
      </c>
      <c r="B55" s="47" t="s">
        <v>10</v>
      </c>
      <c r="C55" s="12">
        <f>VLOOKUP(B55,Scoring!A$41:G$51,7,FALSE)</f>
        <v>0</v>
      </c>
      <c r="D55" s="12" t="s">
        <v>10</v>
      </c>
      <c r="E55" s="12">
        <f>VLOOKUP(D55,Scoring!A$41:G$51,7,FALSE)</f>
        <v>0</v>
      </c>
      <c r="F55" s="12" t="s">
        <v>10</v>
      </c>
      <c r="G55" s="12">
        <f>VLOOKUP(F55,Scoring!A$41:G$51,7,FALSE)</f>
        <v>0</v>
      </c>
      <c r="H55" s="48">
        <f t="shared" ref="H55:H67" si="3">SUM(C55,E55,G55)</f>
        <v>0</v>
      </c>
    </row>
    <row r="56" spans="1:8" ht="15.5" x14ac:dyDescent="0.35">
      <c r="A56" s="31" t="s">
        <v>36</v>
      </c>
      <c r="B56" s="41" t="s">
        <v>10</v>
      </c>
      <c r="C56" s="11">
        <f>VLOOKUP(B56,Scoring!A$41:G$51,7,FALSE)</f>
        <v>0</v>
      </c>
      <c r="D56" s="11" t="s">
        <v>10</v>
      </c>
      <c r="E56" s="11">
        <f>VLOOKUP(D56,Scoring!A$41:G$51,7,FALSE)</f>
        <v>0</v>
      </c>
      <c r="F56" s="11" t="s">
        <v>10</v>
      </c>
      <c r="G56" s="11">
        <f>VLOOKUP(F56,Scoring!A$41:G$51,7,FALSE)</f>
        <v>0</v>
      </c>
      <c r="H56" s="42">
        <f t="shared" si="3"/>
        <v>0</v>
      </c>
    </row>
    <row r="57" spans="1:8" ht="15.5" x14ac:dyDescent="0.35">
      <c r="A57" s="46" t="s">
        <v>37</v>
      </c>
      <c r="B57" s="47" t="s">
        <v>10</v>
      </c>
      <c r="C57" s="12">
        <f>VLOOKUP(B57,Scoring!A$41:G$51,7,FALSE)</f>
        <v>0</v>
      </c>
      <c r="D57" s="12" t="s">
        <v>10</v>
      </c>
      <c r="E57" s="12">
        <f>VLOOKUP(D57,Scoring!A$41:G$51,7,FALSE)</f>
        <v>0</v>
      </c>
      <c r="F57" s="12" t="s">
        <v>10</v>
      </c>
      <c r="G57" s="12">
        <f>VLOOKUP(F57,Scoring!A$41:G$51,7,FALSE)</f>
        <v>0</v>
      </c>
      <c r="H57" s="48">
        <f t="shared" si="3"/>
        <v>0</v>
      </c>
    </row>
    <row r="58" spans="1:8" ht="15.5" x14ac:dyDescent="0.35">
      <c r="A58" s="31" t="s">
        <v>35</v>
      </c>
      <c r="B58" s="41" t="s">
        <v>10</v>
      </c>
      <c r="C58" s="11">
        <f>VLOOKUP(B58,Scoring!A$41:G$51,7,FALSE)</f>
        <v>0</v>
      </c>
      <c r="D58" s="11" t="s">
        <v>10</v>
      </c>
      <c r="E58" s="11">
        <f>VLOOKUP(D58,Scoring!A$41:G$51,7,FALSE)</f>
        <v>0</v>
      </c>
      <c r="F58" s="11" t="s">
        <v>10</v>
      </c>
      <c r="G58" s="11">
        <f>VLOOKUP(F58,Scoring!A$41:G$51,7,FALSE)</f>
        <v>0</v>
      </c>
      <c r="H58" s="42">
        <f t="shared" si="3"/>
        <v>0</v>
      </c>
    </row>
    <row r="59" spans="1:8" ht="15.5" x14ac:dyDescent="0.35">
      <c r="A59" s="46" t="s">
        <v>38</v>
      </c>
      <c r="B59" s="47" t="s">
        <v>10</v>
      </c>
      <c r="C59" s="12">
        <f>VLOOKUP(B59,Scoring!A$41:G$51,7,FALSE)</f>
        <v>0</v>
      </c>
      <c r="D59" s="12" t="s">
        <v>10</v>
      </c>
      <c r="E59" s="12">
        <f>VLOOKUP(D59,Scoring!A$41:G$51,7,FALSE)</f>
        <v>0</v>
      </c>
      <c r="F59" s="12" t="s">
        <v>10</v>
      </c>
      <c r="G59" s="12">
        <f>VLOOKUP(F59,Scoring!A$41:G$51,7,FALSE)</f>
        <v>0</v>
      </c>
      <c r="H59" s="48">
        <f t="shared" si="3"/>
        <v>0</v>
      </c>
    </row>
    <row r="60" spans="1:8" ht="15.5" x14ac:dyDescent="0.35">
      <c r="A60" s="31" t="s">
        <v>55</v>
      </c>
      <c r="B60" s="41" t="s">
        <v>10</v>
      </c>
      <c r="C60" s="11">
        <f>VLOOKUP(B60,Scoring!A$41:G$51,7,FALSE)</f>
        <v>0</v>
      </c>
      <c r="D60" s="11" t="s">
        <v>10</v>
      </c>
      <c r="E60" s="11">
        <f>VLOOKUP(D60,Scoring!A$41:G$51,7,FALSE)</f>
        <v>0</v>
      </c>
      <c r="F60" s="11" t="s">
        <v>10</v>
      </c>
      <c r="G60" s="11">
        <f>VLOOKUP(F60,Scoring!A$41:G$51,7,FALSE)</f>
        <v>0</v>
      </c>
      <c r="H60" s="42">
        <f t="shared" si="3"/>
        <v>0</v>
      </c>
    </row>
    <row r="61" spans="1:8" ht="15.5" x14ac:dyDescent="0.35">
      <c r="A61" s="46" t="s">
        <v>52</v>
      </c>
      <c r="B61" s="47" t="s">
        <v>10</v>
      </c>
      <c r="C61" s="12">
        <f>VLOOKUP(B61,Scoring!A$41:G$51,7,FALSE)</f>
        <v>0</v>
      </c>
      <c r="D61" s="12" t="s">
        <v>10</v>
      </c>
      <c r="E61" s="12">
        <f>VLOOKUP(D61,Scoring!A$41:G$51,7,FALSE)</f>
        <v>0</v>
      </c>
      <c r="F61" s="12" t="s">
        <v>10</v>
      </c>
      <c r="G61" s="12">
        <f>VLOOKUP(F61,Scoring!A$41:G$51,7,FALSE)</f>
        <v>0</v>
      </c>
      <c r="H61" s="48">
        <f t="shared" si="3"/>
        <v>0</v>
      </c>
    </row>
    <row r="62" spans="1:8" ht="15.5" x14ac:dyDescent="0.35">
      <c r="A62" s="31" t="s">
        <v>54</v>
      </c>
      <c r="B62" s="41" t="s">
        <v>10</v>
      </c>
      <c r="C62" s="11">
        <f>VLOOKUP(B62,Scoring!A$41:G$51,7,FALSE)</f>
        <v>0</v>
      </c>
      <c r="D62" s="11" t="s">
        <v>10</v>
      </c>
      <c r="E62" s="11">
        <f>VLOOKUP(D62,Scoring!A$41:G$51,7,FALSE)</f>
        <v>0</v>
      </c>
      <c r="F62" s="11" t="s">
        <v>10</v>
      </c>
      <c r="G62" s="11">
        <f>VLOOKUP(F62,Scoring!A$41:G$51,7,FALSE)</f>
        <v>0</v>
      </c>
      <c r="H62" s="42">
        <f t="shared" si="3"/>
        <v>0</v>
      </c>
    </row>
    <row r="63" spans="1:8" ht="15.5" x14ac:dyDescent="0.35">
      <c r="A63" s="46" t="s">
        <v>56</v>
      </c>
      <c r="B63" s="47" t="s">
        <v>10</v>
      </c>
      <c r="C63" s="12">
        <f>VLOOKUP(B63,Scoring!A$41:G$51,7,FALSE)</f>
        <v>0</v>
      </c>
      <c r="D63" s="12" t="s">
        <v>10</v>
      </c>
      <c r="E63" s="12">
        <f>VLOOKUP(D63,Scoring!A$41:G$51,7,FALSE)</f>
        <v>0</v>
      </c>
      <c r="F63" s="12" t="s">
        <v>10</v>
      </c>
      <c r="G63" s="12">
        <f>VLOOKUP(F63,Scoring!A$41:G$51,7,FALSE)</f>
        <v>0</v>
      </c>
      <c r="H63" s="48">
        <f t="shared" si="3"/>
        <v>0</v>
      </c>
    </row>
    <row r="64" spans="1:8" ht="15.5" x14ac:dyDescent="0.35">
      <c r="A64" s="31" t="s">
        <v>39</v>
      </c>
      <c r="B64" s="41" t="s">
        <v>10</v>
      </c>
      <c r="C64" s="11">
        <f>VLOOKUP(B64,Scoring!A$41:G$51,7,FALSE)</f>
        <v>0</v>
      </c>
      <c r="D64" s="11" t="s">
        <v>10</v>
      </c>
      <c r="E64" s="11">
        <f>VLOOKUP(D64,Scoring!A$41:G$51,7,FALSE)</f>
        <v>0</v>
      </c>
      <c r="F64" s="11" t="s">
        <v>10</v>
      </c>
      <c r="G64" s="11">
        <f>VLOOKUP(F64,Scoring!A$41:G$51,7,FALSE)</f>
        <v>0</v>
      </c>
      <c r="H64" s="42">
        <f t="shared" si="3"/>
        <v>0</v>
      </c>
    </row>
    <row r="65" spans="1:8" ht="15.5" x14ac:dyDescent="0.35">
      <c r="A65" s="46" t="s">
        <v>41</v>
      </c>
      <c r="B65" s="47" t="s">
        <v>10</v>
      </c>
      <c r="C65" s="12">
        <f>VLOOKUP(B65,Scoring!A$41:G$51,7,FALSE)</f>
        <v>0</v>
      </c>
      <c r="D65" s="12" t="s">
        <v>10</v>
      </c>
      <c r="E65" s="12">
        <f>VLOOKUP(D65,Scoring!A$41:G$51,7,FALSE)</f>
        <v>0</v>
      </c>
      <c r="F65" s="12" t="s">
        <v>10</v>
      </c>
      <c r="G65" s="12">
        <f>VLOOKUP(F65,Scoring!A$41:G$51,7,FALSE)</f>
        <v>0</v>
      </c>
      <c r="H65" s="48">
        <f t="shared" si="3"/>
        <v>0</v>
      </c>
    </row>
    <row r="66" spans="1:8" ht="15.5" x14ac:dyDescent="0.35">
      <c r="A66" s="31" t="s">
        <v>42</v>
      </c>
      <c r="B66" s="41" t="s">
        <v>10</v>
      </c>
      <c r="C66" s="11">
        <f>VLOOKUP(B66,Scoring!A$41:G$51,7,FALSE)</f>
        <v>0</v>
      </c>
      <c r="D66" s="11" t="s">
        <v>10</v>
      </c>
      <c r="E66" s="11">
        <f>VLOOKUP(D66,Scoring!A$41:G$51,7,FALSE)</f>
        <v>0</v>
      </c>
      <c r="F66" s="11" t="s">
        <v>10</v>
      </c>
      <c r="G66" s="11">
        <f>VLOOKUP(F66,Scoring!A$41:G$51,7,FALSE)</f>
        <v>0</v>
      </c>
      <c r="H66" s="42">
        <f t="shared" si="3"/>
        <v>0</v>
      </c>
    </row>
    <row r="67" spans="1:8" ht="16" thickBot="1" x14ac:dyDescent="0.4">
      <c r="A67" s="49" t="s">
        <v>43</v>
      </c>
      <c r="B67" s="50" t="s">
        <v>10</v>
      </c>
      <c r="C67" s="21">
        <f>VLOOKUP(B67,Scoring!A$41:G$51,7,FALSE)</f>
        <v>0</v>
      </c>
      <c r="D67" s="21" t="s">
        <v>10</v>
      </c>
      <c r="E67" s="21">
        <f>VLOOKUP(D67,Scoring!A$41:G$51,7,FALSE)</f>
        <v>0</v>
      </c>
      <c r="F67" s="21" t="s">
        <v>10</v>
      </c>
      <c r="G67" s="21">
        <f>VLOOKUP(F67,Scoring!A$41:G$51,7,FALSE)</f>
        <v>0</v>
      </c>
      <c r="H67" s="51">
        <f t="shared" si="3"/>
        <v>0</v>
      </c>
    </row>
    <row r="68" spans="1:8" ht="15" thickBot="1" x14ac:dyDescent="0.4">
      <c r="A68" s="45"/>
      <c r="B68" s="45"/>
      <c r="C68" s="45"/>
      <c r="D68" s="45"/>
      <c r="E68" s="45"/>
      <c r="F68" s="45"/>
      <c r="G68" s="45"/>
      <c r="H68" s="45"/>
    </row>
    <row r="69" spans="1:8" ht="18" thickBot="1" x14ac:dyDescent="0.55000000000000004">
      <c r="A69" s="3" t="s">
        <v>29</v>
      </c>
      <c r="B69" s="44"/>
      <c r="C69" s="44"/>
      <c r="D69" s="44"/>
      <c r="E69" s="44"/>
      <c r="F69" s="44"/>
      <c r="G69" s="44"/>
      <c r="H69" s="5"/>
    </row>
    <row r="70" spans="1:8" ht="18" thickBot="1" x14ac:dyDescent="0.55000000000000004">
      <c r="A70" s="32" t="s">
        <v>5</v>
      </c>
      <c r="B70" s="43" t="s">
        <v>44</v>
      </c>
      <c r="C70" s="34" t="s">
        <v>51</v>
      </c>
      <c r="D70" s="35" t="s">
        <v>45</v>
      </c>
      <c r="E70" s="36" t="s">
        <v>51</v>
      </c>
      <c r="F70" s="37" t="s">
        <v>46</v>
      </c>
      <c r="G70" s="38" t="s">
        <v>51</v>
      </c>
      <c r="H70" s="38" t="s">
        <v>47</v>
      </c>
    </row>
    <row r="71" spans="1:8" ht="15.5" x14ac:dyDescent="0.35">
      <c r="A71" s="33" t="s">
        <v>40</v>
      </c>
      <c r="B71" s="39" t="s">
        <v>10</v>
      </c>
      <c r="C71" s="14">
        <f>VLOOKUP(B71,Scoring!A$54:G$64,7,FALSE)</f>
        <v>0</v>
      </c>
      <c r="D71" s="14" t="s">
        <v>10</v>
      </c>
      <c r="E71" s="14">
        <f>VLOOKUP(D71,Scoring!A$54:G$64,7,FALSE)</f>
        <v>0</v>
      </c>
      <c r="F71" s="14" t="s">
        <v>10</v>
      </c>
      <c r="G71" s="14">
        <f>VLOOKUP(F71,Scoring!A$54:G$64,7,FALSE)</f>
        <v>0</v>
      </c>
      <c r="H71" s="40">
        <f>SUM(C71,E71,G71)</f>
        <v>0</v>
      </c>
    </row>
    <row r="72" spans="1:8" ht="15.5" x14ac:dyDescent="0.35">
      <c r="A72" s="46" t="s">
        <v>53</v>
      </c>
      <c r="B72" s="47" t="s">
        <v>10</v>
      </c>
      <c r="C72" s="12">
        <f>VLOOKUP(B72,Scoring!A$54:G$64,7,FALSE)</f>
        <v>0</v>
      </c>
      <c r="D72" s="12" t="s">
        <v>10</v>
      </c>
      <c r="E72" s="12">
        <f>VLOOKUP(D72,Scoring!A$54:G$64,7,FALSE)</f>
        <v>0</v>
      </c>
      <c r="F72" s="12" t="s">
        <v>10</v>
      </c>
      <c r="G72" s="12">
        <f>VLOOKUP(F72,Scoring!A$54:G$64,7,FALSE)</f>
        <v>0</v>
      </c>
      <c r="H72" s="48">
        <f t="shared" ref="H72:H84" si="4">SUM(C72,E72,G72)</f>
        <v>0</v>
      </c>
    </row>
    <row r="73" spans="1:8" ht="15.5" x14ac:dyDescent="0.35">
      <c r="A73" s="31" t="s">
        <v>36</v>
      </c>
      <c r="B73" s="41" t="s">
        <v>10</v>
      </c>
      <c r="C73" s="11">
        <f>VLOOKUP(B73,Scoring!A$54:G$64,7,FALSE)</f>
        <v>0</v>
      </c>
      <c r="D73" s="11" t="s">
        <v>10</v>
      </c>
      <c r="E73" s="11">
        <f>VLOOKUP(D73,Scoring!A$54:G$64,7,FALSE)</f>
        <v>0</v>
      </c>
      <c r="F73" s="11" t="s">
        <v>10</v>
      </c>
      <c r="G73" s="11">
        <f>VLOOKUP(F73,Scoring!A$54:G$64,7,FALSE)</f>
        <v>0</v>
      </c>
      <c r="H73" s="42">
        <f t="shared" si="4"/>
        <v>0</v>
      </c>
    </row>
    <row r="74" spans="1:8" ht="15.5" x14ac:dyDescent="0.35">
      <c r="A74" s="46" t="s">
        <v>37</v>
      </c>
      <c r="B74" s="47" t="s">
        <v>10</v>
      </c>
      <c r="C74" s="12">
        <f>VLOOKUP(B74,Scoring!A$54:G$64,7,FALSE)</f>
        <v>0</v>
      </c>
      <c r="D74" s="12" t="s">
        <v>10</v>
      </c>
      <c r="E74" s="12">
        <f>VLOOKUP(D74,Scoring!A$54:G$64,7,FALSE)</f>
        <v>0</v>
      </c>
      <c r="F74" s="12" t="s">
        <v>10</v>
      </c>
      <c r="G74" s="12">
        <f>VLOOKUP(F74,Scoring!A$54:G$64,7,FALSE)</f>
        <v>0</v>
      </c>
      <c r="H74" s="48">
        <f t="shared" si="4"/>
        <v>0</v>
      </c>
    </row>
    <row r="75" spans="1:8" ht="15.5" x14ac:dyDescent="0.35">
      <c r="A75" s="31" t="s">
        <v>35</v>
      </c>
      <c r="B75" s="41" t="s">
        <v>10</v>
      </c>
      <c r="C75" s="11">
        <f>VLOOKUP(B75,Scoring!A$54:G$64,7,FALSE)</f>
        <v>0</v>
      </c>
      <c r="D75" s="11" t="s">
        <v>10</v>
      </c>
      <c r="E75" s="11">
        <f>VLOOKUP(D75,Scoring!A$54:G$64,7,FALSE)</f>
        <v>0</v>
      </c>
      <c r="F75" s="11" t="s">
        <v>10</v>
      </c>
      <c r="G75" s="11">
        <f>VLOOKUP(F75,Scoring!A$54:G$64,7,FALSE)</f>
        <v>0</v>
      </c>
      <c r="H75" s="42">
        <f t="shared" si="4"/>
        <v>0</v>
      </c>
    </row>
    <row r="76" spans="1:8" ht="15.5" x14ac:dyDescent="0.35">
      <c r="A76" s="46" t="s">
        <v>38</v>
      </c>
      <c r="B76" s="47" t="s">
        <v>10</v>
      </c>
      <c r="C76" s="12">
        <f>VLOOKUP(B76,Scoring!A$54:G$64,7,FALSE)</f>
        <v>0</v>
      </c>
      <c r="D76" s="12" t="s">
        <v>10</v>
      </c>
      <c r="E76" s="12">
        <f>VLOOKUP(D76,Scoring!A$54:G$64,7,FALSE)</f>
        <v>0</v>
      </c>
      <c r="F76" s="12" t="s">
        <v>10</v>
      </c>
      <c r="G76" s="12">
        <f>VLOOKUP(F76,Scoring!A$54:G$64,7,FALSE)</f>
        <v>0</v>
      </c>
      <c r="H76" s="48">
        <f t="shared" si="4"/>
        <v>0</v>
      </c>
    </row>
    <row r="77" spans="1:8" ht="15.5" x14ac:dyDescent="0.35">
      <c r="A77" s="31" t="s">
        <v>55</v>
      </c>
      <c r="B77" s="41" t="s">
        <v>10</v>
      </c>
      <c r="C77" s="11">
        <f>VLOOKUP(B77,Scoring!A$54:G$64,7,FALSE)</f>
        <v>0</v>
      </c>
      <c r="D77" s="11" t="s">
        <v>10</v>
      </c>
      <c r="E77" s="11">
        <f>VLOOKUP(D77,Scoring!A$54:G$64,7,FALSE)</f>
        <v>0</v>
      </c>
      <c r="F77" s="11" t="s">
        <v>10</v>
      </c>
      <c r="G77" s="11">
        <f>VLOOKUP(F77,Scoring!A$54:G$64,7,FALSE)</f>
        <v>0</v>
      </c>
      <c r="H77" s="42">
        <f t="shared" si="4"/>
        <v>0</v>
      </c>
    </row>
    <row r="78" spans="1:8" ht="15.5" x14ac:dyDescent="0.35">
      <c r="A78" s="46" t="s">
        <v>52</v>
      </c>
      <c r="B78" s="47" t="s">
        <v>10</v>
      </c>
      <c r="C78" s="12">
        <f>VLOOKUP(B78,Scoring!A$54:G$64,7,FALSE)</f>
        <v>0</v>
      </c>
      <c r="D78" s="12" t="s">
        <v>10</v>
      </c>
      <c r="E78" s="12">
        <f>VLOOKUP(D78,Scoring!A$54:G$64,7,FALSE)</f>
        <v>0</v>
      </c>
      <c r="F78" s="12" t="s">
        <v>10</v>
      </c>
      <c r="G78" s="12">
        <f>VLOOKUP(F78,Scoring!A$54:G$64,7,FALSE)</f>
        <v>0</v>
      </c>
      <c r="H78" s="48">
        <f t="shared" si="4"/>
        <v>0</v>
      </c>
    </row>
    <row r="79" spans="1:8" ht="15.5" x14ac:dyDescent="0.35">
      <c r="A79" s="31" t="s">
        <v>54</v>
      </c>
      <c r="B79" s="41" t="s">
        <v>10</v>
      </c>
      <c r="C79" s="11">
        <f>VLOOKUP(B79,Scoring!A$54:G$64,7,FALSE)</f>
        <v>0</v>
      </c>
      <c r="D79" s="11" t="s">
        <v>10</v>
      </c>
      <c r="E79" s="11">
        <f>VLOOKUP(D79,Scoring!A$54:G$64,7,FALSE)</f>
        <v>0</v>
      </c>
      <c r="F79" s="11" t="s">
        <v>10</v>
      </c>
      <c r="G79" s="11">
        <f>VLOOKUP(F79,Scoring!A$54:G$64,7,FALSE)</f>
        <v>0</v>
      </c>
      <c r="H79" s="42">
        <f t="shared" si="4"/>
        <v>0</v>
      </c>
    </row>
    <row r="80" spans="1:8" ht="15.5" x14ac:dyDescent="0.35">
      <c r="A80" s="46" t="s">
        <v>56</v>
      </c>
      <c r="B80" s="47" t="s">
        <v>10</v>
      </c>
      <c r="C80" s="12">
        <f>VLOOKUP(B80,Scoring!A$54:G$64,7,FALSE)</f>
        <v>0</v>
      </c>
      <c r="D80" s="12" t="s">
        <v>10</v>
      </c>
      <c r="E80" s="12">
        <f>VLOOKUP(D80,Scoring!A$54:G$64,7,FALSE)</f>
        <v>0</v>
      </c>
      <c r="F80" s="12" t="s">
        <v>10</v>
      </c>
      <c r="G80" s="12">
        <f>VLOOKUP(F80,Scoring!A$54:G$64,7,FALSE)</f>
        <v>0</v>
      </c>
      <c r="H80" s="48">
        <f t="shared" si="4"/>
        <v>0</v>
      </c>
    </row>
    <row r="81" spans="1:8" ht="15.5" x14ac:dyDescent="0.35">
      <c r="A81" s="31" t="s">
        <v>39</v>
      </c>
      <c r="B81" s="41" t="s">
        <v>10</v>
      </c>
      <c r="C81" s="11">
        <f>VLOOKUP(B81,Scoring!A$54:G$64,7,FALSE)</f>
        <v>0</v>
      </c>
      <c r="D81" s="11" t="s">
        <v>10</v>
      </c>
      <c r="E81" s="11">
        <f>VLOOKUP(D81,Scoring!A$54:G$64,7,FALSE)</f>
        <v>0</v>
      </c>
      <c r="F81" s="11" t="s">
        <v>10</v>
      </c>
      <c r="G81" s="11">
        <f>VLOOKUP(F81,Scoring!A$54:G$64,7,FALSE)</f>
        <v>0</v>
      </c>
      <c r="H81" s="42">
        <f t="shared" si="4"/>
        <v>0</v>
      </c>
    </row>
    <row r="82" spans="1:8" ht="15.5" x14ac:dyDescent="0.35">
      <c r="A82" s="46" t="s">
        <v>41</v>
      </c>
      <c r="B82" s="47" t="s">
        <v>10</v>
      </c>
      <c r="C82" s="12">
        <f>VLOOKUP(B82,Scoring!A$54:G$64,7,FALSE)</f>
        <v>0</v>
      </c>
      <c r="D82" s="12" t="s">
        <v>10</v>
      </c>
      <c r="E82" s="12">
        <f>VLOOKUP(D82,Scoring!A$54:G$64,7,FALSE)</f>
        <v>0</v>
      </c>
      <c r="F82" s="12" t="s">
        <v>10</v>
      </c>
      <c r="G82" s="12">
        <f>VLOOKUP(F82,Scoring!A$54:G$64,7,FALSE)</f>
        <v>0</v>
      </c>
      <c r="H82" s="48">
        <f t="shared" si="4"/>
        <v>0</v>
      </c>
    </row>
    <row r="83" spans="1:8" ht="15.5" x14ac:dyDescent="0.35">
      <c r="A83" s="31" t="s">
        <v>42</v>
      </c>
      <c r="B83" s="41" t="s">
        <v>10</v>
      </c>
      <c r="C83" s="11">
        <f>VLOOKUP(B83,Scoring!A$54:G$64,7,FALSE)</f>
        <v>0</v>
      </c>
      <c r="D83" s="11" t="s">
        <v>10</v>
      </c>
      <c r="E83" s="11">
        <f>VLOOKUP(D83,Scoring!A$54:G$64,7,FALSE)</f>
        <v>0</v>
      </c>
      <c r="F83" s="11" t="s">
        <v>10</v>
      </c>
      <c r="G83" s="11">
        <f>VLOOKUP(F83,Scoring!A$54:G$64,7,FALSE)</f>
        <v>0</v>
      </c>
      <c r="H83" s="42">
        <f t="shared" si="4"/>
        <v>0</v>
      </c>
    </row>
    <row r="84" spans="1:8" ht="16" thickBot="1" x14ac:dyDescent="0.4">
      <c r="A84" s="49" t="s">
        <v>43</v>
      </c>
      <c r="B84" s="50" t="s">
        <v>10</v>
      </c>
      <c r="C84" s="21">
        <f>VLOOKUP(B84,Scoring!A$54:G$64,7,FALSE)</f>
        <v>0</v>
      </c>
      <c r="D84" s="21" t="s">
        <v>10</v>
      </c>
      <c r="E84" s="21">
        <f>VLOOKUP(D84,Scoring!A$54:G$64,7,FALSE)</f>
        <v>0</v>
      </c>
      <c r="F84" s="21" t="s">
        <v>10</v>
      </c>
      <c r="G84" s="21">
        <f>VLOOKUP(F84,Scoring!A$54:G$64,7,FALSE)</f>
        <v>0</v>
      </c>
      <c r="H84" s="51">
        <f t="shared" si="4"/>
        <v>0</v>
      </c>
    </row>
    <row r="85" spans="1:8" ht="15" thickBot="1" x14ac:dyDescent="0.4">
      <c r="A85" s="45"/>
      <c r="B85" s="45"/>
      <c r="C85" s="45"/>
      <c r="D85" s="45"/>
      <c r="E85" s="45"/>
      <c r="F85" s="45"/>
      <c r="G85" s="45"/>
      <c r="H85" s="45"/>
    </row>
    <row r="86" spans="1:8" ht="18" thickBot="1" x14ac:dyDescent="0.55000000000000004">
      <c r="A86" s="3" t="s">
        <v>30</v>
      </c>
      <c r="B86" s="44"/>
      <c r="C86" s="44"/>
      <c r="D86" s="44"/>
      <c r="E86" s="44"/>
      <c r="F86" s="44"/>
      <c r="G86" s="44"/>
      <c r="H86" s="5"/>
    </row>
    <row r="87" spans="1:8" ht="18" thickBot="1" x14ac:dyDescent="0.55000000000000004">
      <c r="A87" s="32" t="s">
        <v>5</v>
      </c>
      <c r="B87" s="43" t="s">
        <v>44</v>
      </c>
      <c r="C87" s="34" t="s">
        <v>51</v>
      </c>
      <c r="D87" s="35" t="s">
        <v>45</v>
      </c>
      <c r="E87" s="36" t="s">
        <v>51</v>
      </c>
      <c r="F87" s="37" t="s">
        <v>46</v>
      </c>
      <c r="G87" s="38" t="s">
        <v>51</v>
      </c>
      <c r="H87" s="38" t="s">
        <v>47</v>
      </c>
    </row>
    <row r="88" spans="1:8" ht="15.5" x14ac:dyDescent="0.35">
      <c r="A88" s="33" t="s">
        <v>40</v>
      </c>
      <c r="B88" s="39" t="s">
        <v>10</v>
      </c>
      <c r="C88" s="14">
        <f>VLOOKUP(B88,Scoring!A$67:G$77,7,FALSE)</f>
        <v>0</v>
      </c>
      <c r="D88" s="14" t="s">
        <v>10</v>
      </c>
      <c r="E88" s="14">
        <f>VLOOKUP(D88,Scoring!A$67:G$77,7,FALSE)</f>
        <v>0</v>
      </c>
      <c r="F88" s="14" t="s">
        <v>10</v>
      </c>
      <c r="G88" s="14">
        <f>VLOOKUP(F88,Scoring!A$67:G$77,7,FALSE)</f>
        <v>0</v>
      </c>
      <c r="H88" s="40">
        <f>SUM(C88,E88,G88)</f>
        <v>0</v>
      </c>
    </row>
    <row r="89" spans="1:8" ht="15.5" x14ac:dyDescent="0.35">
      <c r="A89" s="46" t="s">
        <v>53</v>
      </c>
      <c r="B89" s="47" t="s">
        <v>10</v>
      </c>
      <c r="C89" s="12">
        <f>VLOOKUP(B89,Scoring!A$67:G$77,7,FALSE)</f>
        <v>0</v>
      </c>
      <c r="D89" s="12" t="s">
        <v>10</v>
      </c>
      <c r="E89" s="12">
        <f>VLOOKUP(D89,Scoring!A$67:G$77,7,FALSE)</f>
        <v>0</v>
      </c>
      <c r="F89" s="12" t="s">
        <v>10</v>
      </c>
      <c r="G89" s="12">
        <f>VLOOKUP(F89,Scoring!A$67:G$77,7,FALSE)</f>
        <v>0</v>
      </c>
      <c r="H89" s="48">
        <f t="shared" ref="H89:H101" si="5">SUM(C89,E89,G89)</f>
        <v>0</v>
      </c>
    </row>
    <row r="90" spans="1:8" ht="15.5" x14ac:dyDescent="0.35">
      <c r="A90" s="31" t="s">
        <v>36</v>
      </c>
      <c r="B90" s="41" t="s">
        <v>10</v>
      </c>
      <c r="C90" s="11">
        <f>VLOOKUP(B90,Scoring!A$67:G$77,7,FALSE)</f>
        <v>0</v>
      </c>
      <c r="D90" s="11" t="s">
        <v>10</v>
      </c>
      <c r="E90" s="11">
        <f>VLOOKUP(D90,Scoring!A$67:G$77,7,FALSE)</f>
        <v>0</v>
      </c>
      <c r="F90" s="11" t="s">
        <v>10</v>
      </c>
      <c r="G90" s="11">
        <f>VLOOKUP(F90,Scoring!A$67:G$77,7,FALSE)</f>
        <v>0</v>
      </c>
      <c r="H90" s="42">
        <f t="shared" si="5"/>
        <v>0</v>
      </c>
    </row>
    <row r="91" spans="1:8" ht="15.5" x14ac:dyDescent="0.35">
      <c r="A91" s="46" t="s">
        <v>37</v>
      </c>
      <c r="B91" s="47" t="s">
        <v>10</v>
      </c>
      <c r="C91" s="12">
        <f>VLOOKUP(B91,Scoring!A$67:G$77,7,FALSE)</f>
        <v>0</v>
      </c>
      <c r="D91" s="12" t="s">
        <v>10</v>
      </c>
      <c r="E91" s="12">
        <f>VLOOKUP(D91,Scoring!A$67:G$77,7,FALSE)</f>
        <v>0</v>
      </c>
      <c r="F91" s="12" t="s">
        <v>10</v>
      </c>
      <c r="G91" s="12">
        <f>VLOOKUP(F91,Scoring!A$67:G$77,7,FALSE)</f>
        <v>0</v>
      </c>
      <c r="H91" s="48">
        <f t="shared" si="5"/>
        <v>0</v>
      </c>
    </row>
    <row r="92" spans="1:8" ht="15.5" x14ac:dyDescent="0.35">
      <c r="A92" s="31" t="s">
        <v>35</v>
      </c>
      <c r="B92" s="41" t="s">
        <v>10</v>
      </c>
      <c r="C92" s="11">
        <f>VLOOKUP(B92,Scoring!A$67:G$77,7,FALSE)</f>
        <v>0</v>
      </c>
      <c r="D92" s="11" t="s">
        <v>10</v>
      </c>
      <c r="E92" s="11">
        <f>VLOOKUP(D92,Scoring!A$67:G$77,7,FALSE)</f>
        <v>0</v>
      </c>
      <c r="F92" s="11" t="s">
        <v>10</v>
      </c>
      <c r="G92" s="11">
        <f>VLOOKUP(F92,Scoring!A$67:G$77,7,FALSE)</f>
        <v>0</v>
      </c>
      <c r="H92" s="42">
        <f t="shared" si="5"/>
        <v>0</v>
      </c>
    </row>
    <row r="93" spans="1:8" ht="15.5" x14ac:dyDescent="0.35">
      <c r="A93" s="46" t="s">
        <v>38</v>
      </c>
      <c r="B93" s="47" t="s">
        <v>10</v>
      </c>
      <c r="C93" s="12">
        <f>VLOOKUP(B93,Scoring!A$67:G$77,7,FALSE)</f>
        <v>0</v>
      </c>
      <c r="D93" s="12" t="s">
        <v>10</v>
      </c>
      <c r="E93" s="12">
        <f>VLOOKUP(D93,Scoring!A$67:G$77,7,FALSE)</f>
        <v>0</v>
      </c>
      <c r="F93" s="12" t="s">
        <v>10</v>
      </c>
      <c r="G93" s="12">
        <f>VLOOKUP(F93,Scoring!A$67:G$77,7,FALSE)</f>
        <v>0</v>
      </c>
      <c r="H93" s="48">
        <f t="shared" si="5"/>
        <v>0</v>
      </c>
    </row>
    <row r="94" spans="1:8" ht="15.5" x14ac:dyDescent="0.35">
      <c r="A94" s="31" t="s">
        <v>55</v>
      </c>
      <c r="B94" s="41" t="s">
        <v>10</v>
      </c>
      <c r="C94" s="11">
        <f>VLOOKUP(B94,Scoring!A$67:G$77,7,FALSE)</f>
        <v>0</v>
      </c>
      <c r="D94" s="11" t="s">
        <v>10</v>
      </c>
      <c r="E94" s="11">
        <f>VLOOKUP(D94,Scoring!A$67:G$77,7,FALSE)</f>
        <v>0</v>
      </c>
      <c r="F94" s="11" t="s">
        <v>10</v>
      </c>
      <c r="G94" s="11">
        <f>VLOOKUP(F94,Scoring!A$67:G$77,7,FALSE)</f>
        <v>0</v>
      </c>
      <c r="H94" s="42">
        <f t="shared" si="5"/>
        <v>0</v>
      </c>
    </row>
    <row r="95" spans="1:8" ht="15.5" x14ac:dyDescent="0.35">
      <c r="A95" s="46" t="s">
        <v>52</v>
      </c>
      <c r="B95" s="47" t="s">
        <v>10</v>
      </c>
      <c r="C95" s="12">
        <f>VLOOKUP(B95,Scoring!A$67:G$77,7,FALSE)</f>
        <v>0</v>
      </c>
      <c r="D95" s="12" t="s">
        <v>10</v>
      </c>
      <c r="E95" s="12">
        <f>VLOOKUP(D95,Scoring!A$67:G$77,7,FALSE)</f>
        <v>0</v>
      </c>
      <c r="F95" s="12" t="s">
        <v>10</v>
      </c>
      <c r="G95" s="12">
        <f>VLOOKUP(F95,Scoring!A$67:G$77,7,FALSE)</f>
        <v>0</v>
      </c>
      <c r="H95" s="48">
        <f t="shared" si="5"/>
        <v>0</v>
      </c>
    </row>
    <row r="96" spans="1:8" ht="15.5" x14ac:dyDescent="0.35">
      <c r="A96" s="31" t="s">
        <v>54</v>
      </c>
      <c r="B96" s="41" t="s">
        <v>10</v>
      </c>
      <c r="C96" s="11">
        <f>VLOOKUP(B96,Scoring!A$67:G$77,7,FALSE)</f>
        <v>0</v>
      </c>
      <c r="D96" s="11" t="s">
        <v>10</v>
      </c>
      <c r="E96" s="11">
        <f>VLOOKUP(D96,Scoring!A$67:G$77,7,FALSE)</f>
        <v>0</v>
      </c>
      <c r="F96" s="11" t="s">
        <v>10</v>
      </c>
      <c r="G96" s="11">
        <f>VLOOKUP(F96,Scoring!A$67:G$77,7,FALSE)</f>
        <v>0</v>
      </c>
      <c r="H96" s="42">
        <f t="shared" si="5"/>
        <v>0</v>
      </c>
    </row>
    <row r="97" spans="1:8" ht="15.5" x14ac:dyDescent="0.35">
      <c r="A97" s="46" t="s">
        <v>56</v>
      </c>
      <c r="B97" s="47" t="s">
        <v>10</v>
      </c>
      <c r="C97" s="12">
        <f>VLOOKUP(B97,Scoring!A$67:G$77,7,FALSE)</f>
        <v>0</v>
      </c>
      <c r="D97" s="12" t="s">
        <v>10</v>
      </c>
      <c r="E97" s="12">
        <f>VLOOKUP(D97,Scoring!A$67:G$77,7,FALSE)</f>
        <v>0</v>
      </c>
      <c r="F97" s="12" t="s">
        <v>10</v>
      </c>
      <c r="G97" s="12">
        <f>VLOOKUP(F97,Scoring!A$67:G$77,7,FALSE)</f>
        <v>0</v>
      </c>
      <c r="H97" s="48">
        <f t="shared" si="5"/>
        <v>0</v>
      </c>
    </row>
    <row r="98" spans="1:8" ht="15.5" x14ac:dyDescent="0.35">
      <c r="A98" s="31" t="s">
        <v>39</v>
      </c>
      <c r="B98" s="41" t="s">
        <v>10</v>
      </c>
      <c r="C98" s="11">
        <f>VLOOKUP(B98,Scoring!A$67:G$77,7,FALSE)</f>
        <v>0</v>
      </c>
      <c r="D98" s="11" t="s">
        <v>10</v>
      </c>
      <c r="E98" s="11">
        <f>VLOOKUP(D98,Scoring!A$67:G$77,7,FALSE)</f>
        <v>0</v>
      </c>
      <c r="F98" s="11" t="s">
        <v>10</v>
      </c>
      <c r="G98" s="11">
        <f>VLOOKUP(F98,Scoring!A$67:G$77,7,FALSE)</f>
        <v>0</v>
      </c>
      <c r="H98" s="42">
        <f t="shared" si="5"/>
        <v>0</v>
      </c>
    </row>
    <row r="99" spans="1:8" ht="15.5" x14ac:dyDescent="0.35">
      <c r="A99" s="46" t="s">
        <v>41</v>
      </c>
      <c r="B99" s="47" t="s">
        <v>10</v>
      </c>
      <c r="C99" s="12">
        <f>VLOOKUP(B99,Scoring!A$67:G$77,7,FALSE)</f>
        <v>0</v>
      </c>
      <c r="D99" s="12" t="s">
        <v>10</v>
      </c>
      <c r="E99" s="12">
        <f>VLOOKUP(D99,Scoring!A$67:G$77,7,FALSE)</f>
        <v>0</v>
      </c>
      <c r="F99" s="12" t="s">
        <v>10</v>
      </c>
      <c r="G99" s="12">
        <f>VLOOKUP(F99,Scoring!A$67:G$77,7,FALSE)</f>
        <v>0</v>
      </c>
      <c r="H99" s="48">
        <f t="shared" si="5"/>
        <v>0</v>
      </c>
    </row>
    <row r="100" spans="1:8" ht="15.5" x14ac:dyDescent="0.35">
      <c r="A100" s="31" t="s">
        <v>42</v>
      </c>
      <c r="B100" s="41" t="s">
        <v>10</v>
      </c>
      <c r="C100" s="11">
        <f>VLOOKUP(B100,Scoring!A$67:G$77,7,FALSE)</f>
        <v>0</v>
      </c>
      <c r="D100" s="11" t="s">
        <v>10</v>
      </c>
      <c r="E100" s="11">
        <f>VLOOKUP(D100,Scoring!A$67:G$77,7,FALSE)</f>
        <v>0</v>
      </c>
      <c r="F100" s="11" t="s">
        <v>10</v>
      </c>
      <c r="G100" s="11">
        <f>VLOOKUP(F100,Scoring!A$67:G$77,7,FALSE)</f>
        <v>0</v>
      </c>
      <c r="H100" s="42">
        <f t="shared" si="5"/>
        <v>0</v>
      </c>
    </row>
    <row r="101" spans="1:8" ht="16" thickBot="1" x14ac:dyDescent="0.4">
      <c r="A101" s="49" t="s">
        <v>43</v>
      </c>
      <c r="B101" s="50" t="s">
        <v>10</v>
      </c>
      <c r="C101" s="21">
        <f>VLOOKUP(B101,Scoring!A$67:G$77,7,FALSE)</f>
        <v>0</v>
      </c>
      <c r="D101" s="21" t="s">
        <v>10</v>
      </c>
      <c r="E101" s="21">
        <f>VLOOKUP(D101,Scoring!A$67:G$77,7,FALSE)</f>
        <v>0</v>
      </c>
      <c r="F101" s="21" t="s">
        <v>10</v>
      </c>
      <c r="G101" s="21">
        <f>VLOOKUP(F101,Scoring!A$67:G$77,7,FALSE)</f>
        <v>0</v>
      </c>
      <c r="H101" s="51">
        <f t="shared" si="5"/>
        <v>0</v>
      </c>
    </row>
    <row r="102" spans="1:8" ht="15" thickBot="1" x14ac:dyDescent="0.4">
      <c r="A102" s="45"/>
      <c r="B102" s="45"/>
      <c r="C102" s="45"/>
      <c r="D102" s="45"/>
      <c r="E102" s="45"/>
      <c r="F102" s="45"/>
      <c r="G102" s="45"/>
      <c r="H102" s="45"/>
    </row>
    <row r="103" spans="1:8" ht="18" thickBot="1" x14ac:dyDescent="0.55000000000000004">
      <c r="A103" s="3" t="s">
        <v>31</v>
      </c>
      <c r="B103" s="44"/>
      <c r="C103" s="44"/>
      <c r="D103" s="44"/>
      <c r="E103" s="44"/>
      <c r="F103" s="44"/>
      <c r="G103" s="44"/>
      <c r="H103" s="5"/>
    </row>
    <row r="104" spans="1:8" ht="18" thickBot="1" x14ac:dyDescent="0.55000000000000004">
      <c r="A104" s="32" t="s">
        <v>5</v>
      </c>
      <c r="B104" s="43" t="s">
        <v>44</v>
      </c>
      <c r="C104" s="34" t="s">
        <v>51</v>
      </c>
      <c r="D104" s="35" t="s">
        <v>45</v>
      </c>
      <c r="E104" s="36" t="s">
        <v>51</v>
      </c>
      <c r="F104" s="37" t="s">
        <v>46</v>
      </c>
      <c r="G104" s="38" t="s">
        <v>51</v>
      </c>
      <c r="H104" s="38" t="s">
        <v>47</v>
      </c>
    </row>
    <row r="105" spans="1:8" ht="15.5" x14ac:dyDescent="0.35">
      <c r="A105" s="33" t="s">
        <v>40</v>
      </c>
      <c r="B105" s="39" t="s">
        <v>10</v>
      </c>
      <c r="C105" s="14">
        <f>VLOOKUP(B105,Scoring!A$80:G$90,7,FALSE)</f>
        <v>0</v>
      </c>
      <c r="D105" s="14" t="s">
        <v>10</v>
      </c>
      <c r="E105" s="14">
        <f>VLOOKUP(D105,Scoring!A$80:G$90,7,FALSE)</f>
        <v>0</v>
      </c>
      <c r="F105" s="14" t="s">
        <v>10</v>
      </c>
      <c r="G105" s="14">
        <f>VLOOKUP(F105,Scoring!A$80:G$90,7,FALSE)</f>
        <v>0</v>
      </c>
      <c r="H105" s="40">
        <f>SUM(C105,E105,G105)</f>
        <v>0</v>
      </c>
    </row>
    <row r="106" spans="1:8" ht="15.5" x14ac:dyDescent="0.35">
      <c r="A106" s="46" t="s">
        <v>53</v>
      </c>
      <c r="B106" s="47" t="s">
        <v>10</v>
      </c>
      <c r="C106" s="12">
        <f>VLOOKUP(B106,Scoring!A$80:G$90,7,FALSE)</f>
        <v>0</v>
      </c>
      <c r="D106" s="12" t="s">
        <v>10</v>
      </c>
      <c r="E106" s="12">
        <f>VLOOKUP(D106,Scoring!A$80:G$90,7,FALSE)</f>
        <v>0</v>
      </c>
      <c r="F106" s="12" t="s">
        <v>10</v>
      </c>
      <c r="G106" s="12">
        <f>VLOOKUP(F106,Scoring!A$80:G$90,7,FALSE)</f>
        <v>0</v>
      </c>
      <c r="H106" s="48">
        <f t="shared" ref="H106:H118" si="6">SUM(C106,E106,G106)</f>
        <v>0</v>
      </c>
    </row>
    <row r="107" spans="1:8" ht="15.5" x14ac:dyDescent="0.35">
      <c r="A107" s="31" t="s">
        <v>36</v>
      </c>
      <c r="B107" s="41" t="s">
        <v>10</v>
      </c>
      <c r="C107" s="11">
        <f>VLOOKUP(B107,Scoring!A$80:G$90,7,FALSE)</f>
        <v>0</v>
      </c>
      <c r="D107" s="11" t="s">
        <v>10</v>
      </c>
      <c r="E107" s="11">
        <f>VLOOKUP(D107,Scoring!A$80:G$90,7,FALSE)</f>
        <v>0</v>
      </c>
      <c r="F107" s="11" t="s">
        <v>10</v>
      </c>
      <c r="G107" s="11">
        <f>VLOOKUP(F107,Scoring!A$80:G$90,7,FALSE)</f>
        <v>0</v>
      </c>
      <c r="H107" s="42">
        <f t="shared" si="6"/>
        <v>0</v>
      </c>
    </row>
    <row r="108" spans="1:8" ht="15.5" x14ac:dyDescent="0.35">
      <c r="A108" s="46" t="s">
        <v>37</v>
      </c>
      <c r="B108" s="47" t="s">
        <v>10</v>
      </c>
      <c r="C108" s="12">
        <f>VLOOKUP(B108,Scoring!A$80:G$90,7,FALSE)</f>
        <v>0</v>
      </c>
      <c r="D108" s="12" t="s">
        <v>10</v>
      </c>
      <c r="E108" s="12">
        <f>VLOOKUP(D108,Scoring!A$80:G$90,7,FALSE)</f>
        <v>0</v>
      </c>
      <c r="F108" s="12" t="s">
        <v>10</v>
      </c>
      <c r="G108" s="12">
        <f>VLOOKUP(F108,Scoring!A$80:G$90,7,FALSE)</f>
        <v>0</v>
      </c>
      <c r="H108" s="48">
        <f t="shared" si="6"/>
        <v>0</v>
      </c>
    </row>
    <row r="109" spans="1:8" ht="15.5" x14ac:dyDescent="0.35">
      <c r="A109" s="31" t="s">
        <v>35</v>
      </c>
      <c r="B109" s="41" t="s">
        <v>10</v>
      </c>
      <c r="C109" s="11">
        <f>VLOOKUP(B109,Scoring!A$80:G$90,7,FALSE)</f>
        <v>0</v>
      </c>
      <c r="D109" s="11" t="s">
        <v>10</v>
      </c>
      <c r="E109" s="11">
        <f>VLOOKUP(D109,Scoring!A$80:G$90,7,FALSE)</f>
        <v>0</v>
      </c>
      <c r="F109" s="11" t="s">
        <v>10</v>
      </c>
      <c r="G109" s="11">
        <f>VLOOKUP(F109,Scoring!A$80:G$90,7,FALSE)</f>
        <v>0</v>
      </c>
      <c r="H109" s="42">
        <f t="shared" si="6"/>
        <v>0</v>
      </c>
    </row>
    <row r="110" spans="1:8" ht="15.5" x14ac:dyDescent="0.35">
      <c r="A110" s="46" t="s">
        <v>38</v>
      </c>
      <c r="B110" s="47" t="s">
        <v>10</v>
      </c>
      <c r="C110" s="12">
        <f>VLOOKUP(B110,Scoring!A$80:G$90,7,FALSE)</f>
        <v>0</v>
      </c>
      <c r="D110" s="12" t="s">
        <v>10</v>
      </c>
      <c r="E110" s="12">
        <f>VLOOKUP(D110,Scoring!A$80:G$90,7,FALSE)</f>
        <v>0</v>
      </c>
      <c r="F110" s="12" t="s">
        <v>10</v>
      </c>
      <c r="G110" s="12">
        <f>VLOOKUP(F110,Scoring!A$80:G$90,7,FALSE)</f>
        <v>0</v>
      </c>
      <c r="H110" s="48">
        <f t="shared" si="6"/>
        <v>0</v>
      </c>
    </row>
    <row r="111" spans="1:8" ht="15.5" x14ac:dyDescent="0.35">
      <c r="A111" s="31" t="s">
        <v>55</v>
      </c>
      <c r="B111" s="41" t="s">
        <v>10</v>
      </c>
      <c r="C111" s="11">
        <f>VLOOKUP(B111,Scoring!A$80:G$90,7,FALSE)</f>
        <v>0</v>
      </c>
      <c r="D111" s="11" t="s">
        <v>10</v>
      </c>
      <c r="E111" s="11">
        <f>VLOOKUP(D111,Scoring!A$80:G$90,7,FALSE)</f>
        <v>0</v>
      </c>
      <c r="F111" s="11" t="s">
        <v>10</v>
      </c>
      <c r="G111" s="11">
        <f>VLOOKUP(F111,Scoring!A$80:G$90,7,FALSE)</f>
        <v>0</v>
      </c>
      <c r="H111" s="42">
        <f t="shared" si="6"/>
        <v>0</v>
      </c>
    </row>
    <row r="112" spans="1:8" ht="15.5" x14ac:dyDescent="0.35">
      <c r="A112" s="46" t="s">
        <v>52</v>
      </c>
      <c r="B112" s="47" t="s">
        <v>10</v>
      </c>
      <c r="C112" s="12">
        <f>VLOOKUP(B112,Scoring!A$80:G$90,7,FALSE)</f>
        <v>0</v>
      </c>
      <c r="D112" s="12" t="s">
        <v>10</v>
      </c>
      <c r="E112" s="12">
        <f>VLOOKUP(D112,Scoring!A$80:G$90,7,FALSE)</f>
        <v>0</v>
      </c>
      <c r="F112" s="12" t="s">
        <v>10</v>
      </c>
      <c r="G112" s="12">
        <f>VLOOKUP(F112,Scoring!A$80:G$90,7,FALSE)</f>
        <v>0</v>
      </c>
      <c r="H112" s="48">
        <f t="shared" si="6"/>
        <v>0</v>
      </c>
    </row>
    <row r="113" spans="1:8" ht="15.5" x14ac:dyDescent="0.35">
      <c r="A113" s="31" t="s">
        <v>54</v>
      </c>
      <c r="B113" s="41" t="s">
        <v>10</v>
      </c>
      <c r="C113" s="11">
        <f>VLOOKUP(B113,Scoring!A$80:G$90,7,FALSE)</f>
        <v>0</v>
      </c>
      <c r="D113" s="11" t="s">
        <v>10</v>
      </c>
      <c r="E113" s="11">
        <f>VLOOKUP(D113,Scoring!A$80:G$90,7,FALSE)</f>
        <v>0</v>
      </c>
      <c r="F113" s="11" t="s">
        <v>10</v>
      </c>
      <c r="G113" s="11">
        <f>VLOOKUP(F113,Scoring!A$80:G$90,7,FALSE)</f>
        <v>0</v>
      </c>
      <c r="H113" s="42">
        <f t="shared" si="6"/>
        <v>0</v>
      </c>
    </row>
    <row r="114" spans="1:8" ht="15.5" x14ac:dyDescent="0.35">
      <c r="A114" s="46" t="s">
        <v>56</v>
      </c>
      <c r="B114" s="47" t="s">
        <v>10</v>
      </c>
      <c r="C114" s="12">
        <f>VLOOKUP(B114,Scoring!A$80:G$90,7,FALSE)</f>
        <v>0</v>
      </c>
      <c r="D114" s="12" t="s">
        <v>10</v>
      </c>
      <c r="E114" s="12">
        <f>VLOOKUP(D114,Scoring!A$80:G$90,7,FALSE)</f>
        <v>0</v>
      </c>
      <c r="F114" s="12" t="s">
        <v>10</v>
      </c>
      <c r="G114" s="12">
        <f>VLOOKUP(F114,Scoring!A$80:G$90,7,FALSE)</f>
        <v>0</v>
      </c>
      <c r="H114" s="48">
        <f t="shared" si="6"/>
        <v>0</v>
      </c>
    </row>
    <row r="115" spans="1:8" ht="15.5" x14ac:dyDescent="0.35">
      <c r="A115" s="31" t="s">
        <v>39</v>
      </c>
      <c r="B115" s="41" t="s">
        <v>10</v>
      </c>
      <c r="C115" s="11">
        <f>VLOOKUP(B115,Scoring!A$80:G$90,7,FALSE)</f>
        <v>0</v>
      </c>
      <c r="D115" s="11" t="s">
        <v>10</v>
      </c>
      <c r="E115" s="11">
        <f>VLOOKUP(D115,Scoring!A$80:G$90,7,FALSE)</f>
        <v>0</v>
      </c>
      <c r="F115" s="11" t="s">
        <v>10</v>
      </c>
      <c r="G115" s="11">
        <f>VLOOKUP(F115,Scoring!A$80:G$90,7,FALSE)</f>
        <v>0</v>
      </c>
      <c r="H115" s="42">
        <f t="shared" si="6"/>
        <v>0</v>
      </c>
    </row>
    <row r="116" spans="1:8" ht="15.5" x14ac:dyDescent="0.35">
      <c r="A116" s="46" t="s">
        <v>41</v>
      </c>
      <c r="B116" s="47" t="s">
        <v>10</v>
      </c>
      <c r="C116" s="12">
        <f>VLOOKUP(B116,Scoring!A$80:G$90,7,FALSE)</f>
        <v>0</v>
      </c>
      <c r="D116" s="12" t="s">
        <v>10</v>
      </c>
      <c r="E116" s="12">
        <f>VLOOKUP(D116,Scoring!A$80:G$90,7,FALSE)</f>
        <v>0</v>
      </c>
      <c r="F116" s="12" t="s">
        <v>10</v>
      </c>
      <c r="G116" s="12">
        <f>VLOOKUP(F116,Scoring!A$80:G$90,7,FALSE)</f>
        <v>0</v>
      </c>
      <c r="H116" s="48">
        <f t="shared" si="6"/>
        <v>0</v>
      </c>
    </row>
    <row r="117" spans="1:8" ht="15.5" x14ac:dyDescent="0.35">
      <c r="A117" s="31" t="s">
        <v>42</v>
      </c>
      <c r="B117" s="41" t="s">
        <v>10</v>
      </c>
      <c r="C117" s="11">
        <f>VLOOKUP(B117,Scoring!A$80:G$90,7,FALSE)</f>
        <v>0</v>
      </c>
      <c r="D117" s="11" t="s">
        <v>10</v>
      </c>
      <c r="E117" s="11">
        <f>VLOOKUP(D117,Scoring!A$80:G$90,7,FALSE)</f>
        <v>0</v>
      </c>
      <c r="F117" s="11" t="s">
        <v>10</v>
      </c>
      <c r="G117" s="11">
        <f>VLOOKUP(F117,Scoring!A$80:G$90,7,FALSE)</f>
        <v>0</v>
      </c>
      <c r="H117" s="42">
        <f t="shared" si="6"/>
        <v>0</v>
      </c>
    </row>
    <row r="118" spans="1:8" ht="16" thickBot="1" x14ac:dyDescent="0.4">
      <c r="A118" s="49" t="s">
        <v>43</v>
      </c>
      <c r="B118" s="50" t="s">
        <v>10</v>
      </c>
      <c r="C118" s="21">
        <f>VLOOKUP(B118,Scoring!A$80:G$90,7,FALSE)</f>
        <v>0</v>
      </c>
      <c r="D118" s="21" t="s">
        <v>10</v>
      </c>
      <c r="E118" s="21">
        <f>VLOOKUP(D118,Scoring!A$80:G$90,7,FALSE)</f>
        <v>0</v>
      </c>
      <c r="F118" s="21" t="s">
        <v>10</v>
      </c>
      <c r="G118" s="21">
        <f>VLOOKUP(F118,Scoring!A$80:G$90,7,FALSE)</f>
        <v>0</v>
      </c>
      <c r="H118" s="51">
        <f t="shared" si="6"/>
        <v>0</v>
      </c>
    </row>
    <row r="119" spans="1:8" ht="15" thickBot="1" x14ac:dyDescent="0.4">
      <c r="A119" s="45"/>
      <c r="B119" s="45"/>
      <c r="C119" s="45"/>
      <c r="D119" s="45"/>
      <c r="E119" s="45"/>
      <c r="F119" s="45"/>
      <c r="G119" s="45"/>
      <c r="H119" s="45"/>
    </row>
    <row r="120" spans="1:8" ht="18" thickBot="1" x14ac:dyDescent="0.55000000000000004">
      <c r="A120" s="3" t="s">
        <v>32</v>
      </c>
      <c r="B120" s="44"/>
      <c r="C120" s="44"/>
      <c r="D120" s="44"/>
      <c r="E120" s="44"/>
      <c r="F120" s="44"/>
      <c r="G120" s="44"/>
      <c r="H120" s="5"/>
    </row>
    <row r="121" spans="1:8" ht="18" thickBot="1" x14ac:dyDescent="0.55000000000000004">
      <c r="A121" s="32" t="s">
        <v>5</v>
      </c>
      <c r="B121" s="43" t="s">
        <v>44</v>
      </c>
      <c r="C121" s="34" t="s">
        <v>51</v>
      </c>
      <c r="D121" s="35" t="s">
        <v>45</v>
      </c>
      <c r="E121" s="36" t="s">
        <v>51</v>
      </c>
      <c r="F121" s="37" t="s">
        <v>46</v>
      </c>
      <c r="G121" s="38" t="s">
        <v>51</v>
      </c>
      <c r="H121" s="38" t="s">
        <v>47</v>
      </c>
    </row>
    <row r="122" spans="1:8" ht="15.5" x14ac:dyDescent="0.35">
      <c r="A122" s="33" t="s">
        <v>40</v>
      </c>
      <c r="B122" s="39" t="s">
        <v>10</v>
      </c>
      <c r="C122" s="14">
        <f>VLOOKUP(B122,Scoring!A$93:G$103,7,FALSE)</f>
        <v>0</v>
      </c>
      <c r="D122" s="14" t="s">
        <v>10</v>
      </c>
      <c r="E122" s="14">
        <f>VLOOKUP(D122,Scoring!A$93:G$103,7,FALSE)</f>
        <v>0</v>
      </c>
      <c r="F122" s="14" t="s">
        <v>10</v>
      </c>
      <c r="G122" s="14">
        <f>VLOOKUP(F122,Scoring!A$93:G$103,7,FALSE)</f>
        <v>0</v>
      </c>
      <c r="H122" s="40">
        <f>SUM(C122,E122,G122)</f>
        <v>0</v>
      </c>
    </row>
    <row r="123" spans="1:8" ht="15.5" x14ac:dyDescent="0.35">
      <c r="A123" s="46" t="s">
        <v>53</v>
      </c>
      <c r="B123" s="47" t="s">
        <v>10</v>
      </c>
      <c r="C123" s="12">
        <f>VLOOKUP(B123,Scoring!A$93:G$103,7,FALSE)</f>
        <v>0</v>
      </c>
      <c r="D123" s="12" t="s">
        <v>10</v>
      </c>
      <c r="E123" s="12">
        <f>VLOOKUP(D123,Scoring!A$93:G$103,7,FALSE)</f>
        <v>0</v>
      </c>
      <c r="F123" s="12" t="s">
        <v>10</v>
      </c>
      <c r="G123" s="12">
        <f>VLOOKUP(F123,Scoring!A$80:G$90,7,FALSE)</f>
        <v>0</v>
      </c>
      <c r="H123" s="48">
        <f t="shared" ref="H123:H135" si="7">SUM(C123,E123,G123)</f>
        <v>0</v>
      </c>
    </row>
    <row r="124" spans="1:8" ht="15.5" x14ac:dyDescent="0.35">
      <c r="A124" s="31" t="s">
        <v>36</v>
      </c>
      <c r="B124" s="41" t="s">
        <v>10</v>
      </c>
      <c r="C124" s="11">
        <f>VLOOKUP(B124,Scoring!A$93:G$103,7,FALSE)</f>
        <v>0</v>
      </c>
      <c r="D124" s="11" t="s">
        <v>10</v>
      </c>
      <c r="E124" s="11">
        <f>VLOOKUP(D124,Scoring!A$93:G$103,7,FALSE)</f>
        <v>0</v>
      </c>
      <c r="F124" s="11" t="s">
        <v>10</v>
      </c>
      <c r="G124" s="11">
        <f>VLOOKUP(F124,Scoring!A$80:G$90,7,FALSE)</f>
        <v>0</v>
      </c>
      <c r="H124" s="42">
        <f t="shared" si="7"/>
        <v>0</v>
      </c>
    </row>
    <row r="125" spans="1:8" ht="15.5" x14ac:dyDescent="0.35">
      <c r="A125" s="46" t="s">
        <v>37</v>
      </c>
      <c r="B125" s="47" t="s">
        <v>10</v>
      </c>
      <c r="C125" s="12">
        <f>VLOOKUP(B125,Scoring!A$93:G$103,7,FALSE)</f>
        <v>0</v>
      </c>
      <c r="D125" s="12" t="s">
        <v>10</v>
      </c>
      <c r="E125" s="12">
        <f>VLOOKUP(D125,Scoring!A$93:G$103,7,FALSE)</f>
        <v>0</v>
      </c>
      <c r="F125" s="12" t="s">
        <v>10</v>
      </c>
      <c r="G125" s="12">
        <f>VLOOKUP(F125,Scoring!A$80:G$90,7,FALSE)</f>
        <v>0</v>
      </c>
      <c r="H125" s="48">
        <f t="shared" si="7"/>
        <v>0</v>
      </c>
    </row>
    <row r="126" spans="1:8" ht="15.5" x14ac:dyDescent="0.35">
      <c r="A126" s="31" t="s">
        <v>35</v>
      </c>
      <c r="B126" s="41" t="s">
        <v>10</v>
      </c>
      <c r="C126" s="11">
        <f>VLOOKUP(B126,Scoring!A$93:G$103,7,FALSE)</f>
        <v>0</v>
      </c>
      <c r="D126" s="11" t="s">
        <v>10</v>
      </c>
      <c r="E126" s="11">
        <f>VLOOKUP(D126,Scoring!A$93:G$103,7,FALSE)</f>
        <v>0</v>
      </c>
      <c r="F126" s="11" t="s">
        <v>10</v>
      </c>
      <c r="G126" s="11">
        <f>VLOOKUP(F126,Scoring!A$80:G$90,7,FALSE)</f>
        <v>0</v>
      </c>
      <c r="H126" s="42">
        <f t="shared" si="7"/>
        <v>0</v>
      </c>
    </row>
    <row r="127" spans="1:8" ht="15.5" x14ac:dyDescent="0.35">
      <c r="A127" s="46" t="s">
        <v>38</v>
      </c>
      <c r="B127" s="47" t="s">
        <v>10</v>
      </c>
      <c r="C127" s="12">
        <f>VLOOKUP(B127,Scoring!A$93:G$103,7,FALSE)</f>
        <v>0</v>
      </c>
      <c r="D127" s="12" t="s">
        <v>10</v>
      </c>
      <c r="E127" s="12">
        <f>VLOOKUP(D127,Scoring!A$93:G$103,7,FALSE)</f>
        <v>0</v>
      </c>
      <c r="F127" s="12" t="s">
        <v>10</v>
      </c>
      <c r="G127" s="12">
        <f>VLOOKUP(F127,Scoring!A$80:G$90,7,FALSE)</f>
        <v>0</v>
      </c>
      <c r="H127" s="48">
        <f t="shared" si="7"/>
        <v>0</v>
      </c>
    </row>
    <row r="128" spans="1:8" ht="15.5" x14ac:dyDescent="0.35">
      <c r="A128" s="31" t="s">
        <v>55</v>
      </c>
      <c r="B128" s="41" t="s">
        <v>10</v>
      </c>
      <c r="C128" s="11">
        <f>VLOOKUP(B128,Scoring!A$93:G$103,7,FALSE)</f>
        <v>0</v>
      </c>
      <c r="D128" s="11" t="s">
        <v>10</v>
      </c>
      <c r="E128" s="11">
        <f>VLOOKUP(D128,Scoring!A$93:G$103,7,FALSE)</f>
        <v>0</v>
      </c>
      <c r="F128" s="11" t="s">
        <v>10</v>
      </c>
      <c r="G128" s="11">
        <f>VLOOKUP(F128,Scoring!A$80:G$90,7,FALSE)</f>
        <v>0</v>
      </c>
      <c r="H128" s="42">
        <f t="shared" si="7"/>
        <v>0</v>
      </c>
    </row>
    <row r="129" spans="1:8" ht="15.5" x14ac:dyDescent="0.35">
      <c r="A129" s="46" t="s">
        <v>52</v>
      </c>
      <c r="B129" s="47" t="s">
        <v>10</v>
      </c>
      <c r="C129" s="12">
        <f>VLOOKUP(B129,Scoring!A$93:G$103,7,FALSE)</f>
        <v>0</v>
      </c>
      <c r="D129" s="12" t="s">
        <v>10</v>
      </c>
      <c r="E129" s="12">
        <f>VLOOKUP(D129,Scoring!A$93:G$103,7,FALSE)</f>
        <v>0</v>
      </c>
      <c r="F129" s="12" t="s">
        <v>10</v>
      </c>
      <c r="G129" s="12">
        <f>VLOOKUP(F129,Scoring!A$80:G$90,7,FALSE)</f>
        <v>0</v>
      </c>
      <c r="H129" s="48">
        <f t="shared" si="7"/>
        <v>0</v>
      </c>
    </row>
    <row r="130" spans="1:8" ht="15.5" x14ac:dyDescent="0.35">
      <c r="A130" s="31" t="s">
        <v>54</v>
      </c>
      <c r="B130" s="41" t="s">
        <v>10</v>
      </c>
      <c r="C130" s="11">
        <f>VLOOKUP(B130,Scoring!A$93:G$103,7,FALSE)</f>
        <v>0</v>
      </c>
      <c r="D130" s="11" t="s">
        <v>10</v>
      </c>
      <c r="E130" s="11">
        <f>VLOOKUP(D130,Scoring!A$93:G$103,7,FALSE)</f>
        <v>0</v>
      </c>
      <c r="F130" s="11" t="s">
        <v>10</v>
      </c>
      <c r="G130" s="11">
        <f>VLOOKUP(F130,Scoring!A$80:G$90,7,FALSE)</f>
        <v>0</v>
      </c>
      <c r="H130" s="42">
        <f t="shared" si="7"/>
        <v>0</v>
      </c>
    </row>
    <row r="131" spans="1:8" ht="15.5" x14ac:dyDescent="0.35">
      <c r="A131" s="46" t="s">
        <v>56</v>
      </c>
      <c r="B131" s="47" t="s">
        <v>10</v>
      </c>
      <c r="C131" s="12">
        <f>VLOOKUP(B131,Scoring!A$93:G$103,7,FALSE)</f>
        <v>0</v>
      </c>
      <c r="D131" s="12" t="s">
        <v>10</v>
      </c>
      <c r="E131" s="12">
        <f>VLOOKUP(D131,Scoring!A$93:G$103,7,FALSE)</f>
        <v>0</v>
      </c>
      <c r="F131" s="12" t="s">
        <v>10</v>
      </c>
      <c r="G131" s="12">
        <f>VLOOKUP(F131,Scoring!A$80:G$90,7,FALSE)</f>
        <v>0</v>
      </c>
      <c r="H131" s="48">
        <f t="shared" si="7"/>
        <v>0</v>
      </c>
    </row>
    <row r="132" spans="1:8" ht="15.5" x14ac:dyDescent="0.35">
      <c r="A132" s="31" t="s">
        <v>39</v>
      </c>
      <c r="B132" s="41" t="s">
        <v>10</v>
      </c>
      <c r="C132" s="11">
        <f>VLOOKUP(B132,Scoring!A$93:G$103,7,FALSE)</f>
        <v>0</v>
      </c>
      <c r="D132" s="11" t="s">
        <v>10</v>
      </c>
      <c r="E132" s="11">
        <f>VLOOKUP(D132,Scoring!A$93:G$103,7,FALSE)</f>
        <v>0</v>
      </c>
      <c r="F132" s="11" t="s">
        <v>10</v>
      </c>
      <c r="G132" s="11">
        <f>VLOOKUP(F132,Scoring!A$80:G$90,7,FALSE)</f>
        <v>0</v>
      </c>
      <c r="H132" s="42">
        <f t="shared" si="7"/>
        <v>0</v>
      </c>
    </row>
    <row r="133" spans="1:8" ht="15.5" x14ac:dyDescent="0.35">
      <c r="A133" s="46" t="s">
        <v>41</v>
      </c>
      <c r="B133" s="47" t="s">
        <v>10</v>
      </c>
      <c r="C133" s="12">
        <f>VLOOKUP(B133,Scoring!A$93:G$103,7,FALSE)</f>
        <v>0</v>
      </c>
      <c r="D133" s="12" t="s">
        <v>10</v>
      </c>
      <c r="E133" s="12">
        <f>VLOOKUP(D133,Scoring!A$93:G$103,7,FALSE)</f>
        <v>0</v>
      </c>
      <c r="F133" s="12" t="s">
        <v>10</v>
      </c>
      <c r="G133" s="12">
        <f>VLOOKUP(F133,Scoring!A$80:G$90,7,FALSE)</f>
        <v>0</v>
      </c>
      <c r="H133" s="48">
        <f t="shared" si="7"/>
        <v>0</v>
      </c>
    </row>
    <row r="134" spans="1:8" ht="15.5" x14ac:dyDescent="0.35">
      <c r="A134" s="31" t="s">
        <v>42</v>
      </c>
      <c r="B134" s="41" t="s">
        <v>10</v>
      </c>
      <c r="C134" s="11">
        <f>VLOOKUP(B134,Scoring!A$93:G$103,7,FALSE)</f>
        <v>0</v>
      </c>
      <c r="D134" s="11" t="s">
        <v>10</v>
      </c>
      <c r="E134" s="11">
        <f>VLOOKUP(D134,Scoring!A$93:G$103,7,FALSE)</f>
        <v>0</v>
      </c>
      <c r="F134" s="11" t="s">
        <v>10</v>
      </c>
      <c r="G134" s="11">
        <f>VLOOKUP(F134,Scoring!A$80:G$90,7,FALSE)</f>
        <v>0</v>
      </c>
      <c r="H134" s="42">
        <f t="shared" si="7"/>
        <v>0</v>
      </c>
    </row>
    <row r="135" spans="1:8" ht="16" thickBot="1" x14ac:dyDescent="0.4">
      <c r="A135" s="49" t="s">
        <v>43</v>
      </c>
      <c r="B135" s="50" t="s">
        <v>10</v>
      </c>
      <c r="C135" s="21">
        <f>VLOOKUP(B135,Scoring!A$93:G$103,7,FALSE)</f>
        <v>0</v>
      </c>
      <c r="D135" s="21" t="s">
        <v>10</v>
      </c>
      <c r="E135" s="21">
        <f>VLOOKUP(D135,Scoring!A$93:G$103,7,FALSE)</f>
        <v>0</v>
      </c>
      <c r="F135" s="21" t="s">
        <v>10</v>
      </c>
      <c r="G135" s="21">
        <f>VLOOKUP(F135,Scoring!A$80:G$90,7,FALSE)</f>
        <v>0</v>
      </c>
      <c r="H135" s="51">
        <f t="shared" si="7"/>
        <v>0</v>
      </c>
    </row>
    <row r="136" spans="1:8" ht="15" thickBot="1" x14ac:dyDescent="0.4">
      <c r="A136" s="45"/>
      <c r="B136" s="45"/>
      <c r="C136" s="45"/>
      <c r="D136" s="45"/>
      <c r="E136" s="45"/>
      <c r="F136" s="45"/>
      <c r="G136" s="45"/>
      <c r="H136" s="45"/>
    </row>
    <row r="137" spans="1:8" ht="18" thickBot="1" x14ac:dyDescent="0.55000000000000004">
      <c r="A137" s="3" t="s">
        <v>33</v>
      </c>
      <c r="B137" s="44"/>
      <c r="C137" s="44"/>
      <c r="D137" s="44"/>
      <c r="E137" s="44"/>
      <c r="F137" s="44"/>
      <c r="G137" s="44"/>
      <c r="H137" s="5"/>
    </row>
    <row r="138" spans="1:8" ht="18" thickBot="1" x14ac:dyDescent="0.55000000000000004">
      <c r="A138" s="32" t="s">
        <v>5</v>
      </c>
      <c r="B138" s="43" t="s">
        <v>44</v>
      </c>
      <c r="C138" s="34" t="s">
        <v>51</v>
      </c>
      <c r="D138" s="35" t="s">
        <v>45</v>
      </c>
      <c r="E138" s="36" t="s">
        <v>51</v>
      </c>
      <c r="F138" s="37" t="s">
        <v>46</v>
      </c>
      <c r="G138" s="38" t="s">
        <v>51</v>
      </c>
      <c r="H138" s="38" t="s">
        <v>47</v>
      </c>
    </row>
    <row r="139" spans="1:8" ht="15.5" x14ac:dyDescent="0.35">
      <c r="A139" s="33" t="s">
        <v>40</v>
      </c>
      <c r="B139" s="39" t="s">
        <v>10</v>
      </c>
      <c r="C139" s="14">
        <f>VLOOKUP(B139,Scoring!A$106:G$116,7,FALSE)</f>
        <v>0</v>
      </c>
      <c r="D139" s="14" t="s">
        <v>10</v>
      </c>
      <c r="E139" s="14">
        <f>VLOOKUP(D139,Scoring!A$106:G$116,7,FALSE)</f>
        <v>0</v>
      </c>
      <c r="F139" s="14" t="s">
        <v>10</v>
      </c>
      <c r="G139" s="14">
        <f>VLOOKUP(F139,Scoring!A$106:G$116,7,FALSE)</f>
        <v>0</v>
      </c>
      <c r="H139" s="40">
        <f>SUM(C139,E139,G139)</f>
        <v>0</v>
      </c>
    </row>
    <row r="140" spans="1:8" ht="15.5" x14ac:dyDescent="0.35">
      <c r="A140" s="46" t="s">
        <v>53</v>
      </c>
      <c r="B140" s="47" t="s">
        <v>10</v>
      </c>
      <c r="C140" s="12">
        <f>VLOOKUP(B140,Scoring!A$106:G$116,7,FALSE)</f>
        <v>0</v>
      </c>
      <c r="D140" s="12" t="s">
        <v>10</v>
      </c>
      <c r="E140" s="12">
        <f>VLOOKUP(D140,Scoring!A$106:G$116,7,FALSE)</f>
        <v>0</v>
      </c>
      <c r="F140" s="12" t="s">
        <v>10</v>
      </c>
      <c r="G140" s="12">
        <f>VLOOKUP(F140,Scoring!A$106:G$116,7,FALSE)</f>
        <v>0</v>
      </c>
      <c r="H140" s="48">
        <f t="shared" ref="H140:H152" si="8">SUM(C140,E140,G140)</f>
        <v>0</v>
      </c>
    </row>
    <row r="141" spans="1:8" ht="15.5" x14ac:dyDescent="0.35">
      <c r="A141" s="31" t="s">
        <v>36</v>
      </c>
      <c r="B141" s="41" t="s">
        <v>10</v>
      </c>
      <c r="C141" s="11">
        <f>VLOOKUP(B141,Scoring!A$106:G$116,7,FALSE)</f>
        <v>0</v>
      </c>
      <c r="D141" s="11" t="s">
        <v>10</v>
      </c>
      <c r="E141" s="11">
        <f>VLOOKUP(D141,Scoring!A$106:G$116,7,FALSE)</f>
        <v>0</v>
      </c>
      <c r="F141" s="11" t="s">
        <v>10</v>
      </c>
      <c r="G141" s="11">
        <f>VLOOKUP(F141,Scoring!A$106:G$116,7,FALSE)</f>
        <v>0</v>
      </c>
      <c r="H141" s="42">
        <f t="shared" si="8"/>
        <v>0</v>
      </c>
    </row>
    <row r="142" spans="1:8" ht="15.5" x14ac:dyDescent="0.35">
      <c r="A142" s="46" t="s">
        <v>37</v>
      </c>
      <c r="B142" s="47" t="s">
        <v>10</v>
      </c>
      <c r="C142" s="12">
        <f>VLOOKUP(B142,Scoring!A$106:G$116,7,FALSE)</f>
        <v>0</v>
      </c>
      <c r="D142" s="12" t="s">
        <v>10</v>
      </c>
      <c r="E142" s="12">
        <f>VLOOKUP(D142,Scoring!A$106:G$116,7,FALSE)</f>
        <v>0</v>
      </c>
      <c r="F142" s="12" t="s">
        <v>10</v>
      </c>
      <c r="G142" s="12">
        <f>VLOOKUP(F142,Scoring!A$106:G$116,7,FALSE)</f>
        <v>0</v>
      </c>
      <c r="H142" s="48">
        <f t="shared" si="8"/>
        <v>0</v>
      </c>
    </row>
    <row r="143" spans="1:8" ht="15.5" x14ac:dyDescent="0.35">
      <c r="A143" s="31" t="s">
        <v>35</v>
      </c>
      <c r="B143" s="41" t="s">
        <v>10</v>
      </c>
      <c r="C143" s="11">
        <f>VLOOKUP(B143,Scoring!A$106:G$116,7,FALSE)</f>
        <v>0</v>
      </c>
      <c r="D143" s="11" t="s">
        <v>10</v>
      </c>
      <c r="E143" s="11">
        <f>VLOOKUP(D143,Scoring!A$106:G$116,7,FALSE)</f>
        <v>0</v>
      </c>
      <c r="F143" s="11" t="s">
        <v>10</v>
      </c>
      <c r="G143" s="11">
        <f>VLOOKUP(F143,Scoring!A$106:G$116,7,FALSE)</f>
        <v>0</v>
      </c>
      <c r="H143" s="42">
        <f t="shared" si="8"/>
        <v>0</v>
      </c>
    </row>
    <row r="144" spans="1:8" ht="15.5" x14ac:dyDescent="0.35">
      <c r="A144" s="46" t="s">
        <v>38</v>
      </c>
      <c r="B144" s="47" t="s">
        <v>10</v>
      </c>
      <c r="C144" s="12">
        <f>VLOOKUP(B144,Scoring!A$106:G$116,7,FALSE)</f>
        <v>0</v>
      </c>
      <c r="D144" s="12" t="s">
        <v>10</v>
      </c>
      <c r="E144" s="12">
        <f>VLOOKUP(D144,Scoring!A$106:G$116,7,FALSE)</f>
        <v>0</v>
      </c>
      <c r="F144" s="12" t="s">
        <v>10</v>
      </c>
      <c r="G144" s="12">
        <f>VLOOKUP(F144,Scoring!A$106:G$116,7,FALSE)</f>
        <v>0</v>
      </c>
      <c r="H144" s="48">
        <f t="shared" si="8"/>
        <v>0</v>
      </c>
    </row>
    <row r="145" spans="1:8" ht="15.5" x14ac:dyDescent="0.35">
      <c r="A145" s="31" t="s">
        <v>55</v>
      </c>
      <c r="B145" s="41" t="s">
        <v>10</v>
      </c>
      <c r="C145" s="11">
        <f>VLOOKUP(B145,Scoring!A$106:G$116,7,FALSE)</f>
        <v>0</v>
      </c>
      <c r="D145" s="11" t="s">
        <v>10</v>
      </c>
      <c r="E145" s="11">
        <f>VLOOKUP(D145,Scoring!A$106:G$116,7,FALSE)</f>
        <v>0</v>
      </c>
      <c r="F145" s="11" t="s">
        <v>10</v>
      </c>
      <c r="G145" s="11">
        <f>VLOOKUP(F145,Scoring!A$106:G$116,7,FALSE)</f>
        <v>0</v>
      </c>
      <c r="H145" s="42">
        <f t="shared" si="8"/>
        <v>0</v>
      </c>
    </row>
    <row r="146" spans="1:8" ht="15.5" x14ac:dyDescent="0.35">
      <c r="A146" s="46" t="s">
        <v>52</v>
      </c>
      <c r="B146" s="47" t="s">
        <v>10</v>
      </c>
      <c r="C146" s="12">
        <f>VLOOKUP(B146,Scoring!A$106:G$116,7,FALSE)</f>
        <v>0</v>
      </c>
      <c r="D146" s="12" t="s">
        <v>10</v>
      </c>
      <c r="E146" s="12">
        <f>VLOOKUP(D146,Scoring!A$106:G$116,7,FALSE)</f>
        <v>0</v>
      </c>
      <c r="F146" s="12" t="s">
        <v>10</v>
      </c>
      <c r="G146" s="12">
        <f>VLOOKUP(F146,Scoring!A$106:G$116,7,FALSE)</f>
        <v>0</v>
      </c>
      <c r="H146" s="48">
        <f t="shared" si="8"/>
        <v>0</v>
      </c>
    </row>
    <row r="147" spans="1:8" ht="15.5" x14ac:dyDescent="0.35">
      <c r="A147" s="31" t="s">
        <v>54</v>
      </c>
      <c r="B147" s="41" t="s">
        <v>10</v>
      </c>
      <c r="C147" s="11">
        <f>VLOOKUP(B147,Scoring!A$106:G$116,7,FALSE)</f>
        <v>0</v>
      </c>
      <c r="D147" s="11" t="s">
        <v>10</v>
      </c>
      <c r="E147" s="11">
        <f>VLOOKUP(D147,Scoring!A$106:G$116,7,FALSE)</f>
        <v>0</v>
      </c>
      <c r="F147" s="11" t="s">
        <v>10</v>
      </c>
      <c r="G147" s="11">
        <f>VLOOKUP(F147,Scoring!A$106:G$116,7,FALSE)</f>
        <v>0</v>
      </c>
      <c r="H147" s="42">
        <f t="shared" si="8"/>
        <v>0</v>
      </c>
    </row>
    <row r="148" spans="1:8" ht="15.5" x14ac:dyDescent="0.35">
      <c r="A148" s="46" t="s">
        <v>56</v>
      </c>
      <c r="B148" s="47" t="s">
        <v>10</v>
      </c>
      <c r="C148" s="12">
        <f>VLOOKUP(B148,Scoring!A$106:G$116,7,FALSE)</f>
        <v>0</v>
      </c>
      <c r="D148" s="12" t="s">
        <v>10</v>
      </c>
      <c r="E148" s="12">
        <f>VLOOKUP(D148,Scoring!A$106:G$116,7,FALSE)</f>
        <v>0</v>
      </c>
      <c r="F148" s="12" t="s">
        <v>10</v>
      </c>
      <c r="G148" s="12">
        <f>VLOOKUP(F148,Scoring!A$106:G$116,7,FALSE)</f>
        <v>0</v>
      </c>
      <c r="H148" s="48">
        <f t="shared" si="8"/>
        <v>0</v>
      </c>
    </row>
    <row r="149" spans="1:8" ht="15.5" x14ac:dyDescent="0.35">
      <c r="A149" s="31" t="s">
        <v>39</v>
      </c>
      <c r="B149" s="41" t="s">
        <v>10</v>
      </c>
      <c r="C149" s="11">
        <f>VLOOKUP(B149,Scoring!A$106:G$116,7,FALSE)</f>
        <v>0</v>
      </c>
      <c r="D149" s="11" t="s">
        <v>10</v>
      </c>
      <c r="E149" s="11">
        <f>VLOOKUP(D149,Scoring!A$106:G$116,7,FALSE)</f>
        <v>0</v>
      </c>
      <c r="F149" s="11" t="s">
        <v>10</v>
      </c>
      <c r="G149" s="11">
        <f>VLOOKUP(F149,Scoring!A$106:G$116,7,FALSE)</f>
        <v>0</v>
      </c>
      <c r="H149" s="42">
        <f t="shared" si="8"/>
        <v>0</v>
      </c>
    </row>
    <row r="150" spans="1:8" ht="15.5" x14ac:dyDescent="0.35">
      <c r="A150" s="46" t="s">
        <v>41</v>
      </c>
      <c r="B150" s="47" t="s">
        <v>10</v>
      </c>
      <c r="C150" s="12">
        <f>VLOOKUP(B150,Scoring!A$106:G$116,7,FALSE)</f>
        <v>0</v>
      </c>
      <c r="D150" s="12" t="s">
        <v>10</v>
      </c>
      <c r="E150" s="12">
        <f>VLOOKUP(D150,Scoring!A$106:G$116,7,FALSE)</f>
        <v>0</v>
      </c>
      <c r="F150" s="12" t="s">
        <v>10</v>
      </c>
      <c r="G150" s="12">
        <f>VLOOKUP(F150,Scoring!A$106:G$116,7,FALSE)</f>
        <v>0</v>
      </c>
      <c r="H150" s="48">
        <f t="shared" si="8"/>
        <v>0</v>
      </c>
    </row>
    <row r="151" spans="1:8" ht="15.5" x14ac:dyDescent="0.35">
      <c r="A151" s="31" t="s">
        <v>42</v>
      </c>
      <c r="B151" s="41" t="s">
        <v>10</v>
      </c>
      <c r="C151" s="11">
        <f>VLOOKUP(B151,Scoring!A$106:G$116,7,FALSE)</f>
        <v>0</v>
      </c>
      <c r="D151" s="11" t="s">
        <v>10</v>
      </c>
      <c r="E151" s="11">
        <f>VLOOKUP(D151,Scoring!A$106:G$116,7,FALSE)</f>
        <v>0</v>
      </c>
      <c r="F151" s="11" t="s">
        <v>10</v>
      </c>
      <c r="G151" s="11">
        <f>VLOOKUP(F151,Scoring!A$106:G$116,7,FALSE)</f>
        <v>0</v>
      </c>
      <c r="H151" s="42">
        <f t="shared" si="8"/>
        <v>0</v>
      </c>
    </row>
    <row r="152" spans="1:8" ht="16" thickBot="1" x14ac:dyDescent="0.4">
      <c r="A152" s="49" t="s">
        <v>43</v>
      </c>
      <c r="B152" s="50" t="s">
        <v>10</v>
      </c>
      <c r="C152" s="21">
        <f>VLOOKUP(B152,Scoring!A$106:G$116,7,FALSE)</f>
        <v>0</v>
      </c>
      <c r="D152" s="21" t="s">
        <v>10</v>
      </c>
      <c r="E152" s="21">
        <f>VLOOKUP(D152,Scoring!A$106:G$116,7,FALSE)</f>
        <v>0</v>
      </c>
      <c r="F152" s="21" t="s">
        <v>10</v>
      </c>
      <c r="G152" s="21">
        <f>VLOOKUP(F152,Scoring!A$106:G$116,7,FALSE)</f>
        <v>0</v>
      </c>
      <c r="H152" s="51">
        <f t="shared" si="8"/>
        <v>0</v>
      </c>
    </row>
    <row r="153" spans="1:8" ht="15" thickBot="1" x14ac:dyDescent="0.4">
      <c r="A153" s="45"/>
      <c r="B153" s="45"/>
      <c r="C153" s="45"/>
      <c r="D153" s="45"/>
      <c r="E153" s="45"/>
      <c r="F153" s="45"/>
      <c r="G153" s="45"/>
      <c r="H153" s="45"/>
    </row>
    <row r="154" spans="1:8" ht="18" thickBot="1" x14ac:dyDescent="0.55000000000000004">
      <c r="A154" s="3" t="s">
        <v>34</v>
      </c>
      <c r="B154" s="44"/>
      <c r="C154" s="44"/>
      <c r="D154" s="44"/>
      <c r="E154" s="44"/>
      <c r="F154" s="44"/>
      <c r="G154" s="44"/>
      <c r="H154" s="5"/>
    </row>
    <row r="155" spans="1:8" ht="18" thickBot="1" x14ac:dyDescent="0.55000000000000004">
      <c r="A155" s="32" t="s">
        <v>5</v>
      </c>
      <c r="B155" s="43" t="s">
        <v>44</v>
      </c>
      <c r="C155" s="34" t="s">
        <v>51</v>
      </c>
      <c r="D155" s="35" t="s">
        <v>45</v>
      </c>
      <c r="E155" s="36" t="s">
        <v>51</v>
      </c>
      <c r="F155" s="37" t="s">
        <v>46</v>
      </c>
      <c r="G155" s="38" t="s">
        <v>51</v>
      </c>
      <c r="H155" s="38" t="s">
        <v>47</v>
      </c>
    </row>
    <row r="156" spans="1:8" ht="15.5" x14ac:dyDescent="0.35">
      <c r="A156" s="33" t="s">
        <v>40</v>
      </c>
      <c r="B156" s="39" t="s">
        <v>10</v>
      </c>
      <c r="C156" s="14">
        <f>VLOOKUP(B156,Scoring!A$119:G$129,7,FALSE)</f>
        <v>0</v>
      </c>
      <c r="D156" s="14" t="s">
        <v>10</v>
      </c>
      <c r="E156" s="14">
        <f>VLOOKUP(D156,Scoring!A$119:G$129,7,FALSE)</f>
        <v>0</v>
      </c>
      <c r="F156" s="14" t="s">
        <v>10</v>
      </c>
      <c r="G156" s="14">
        <f>VLOOKUP(F156,Scoring!A$119:G$129,7,FALSE)</f>
        <v>0</v>
      </c>
      <c r="H156" s="40">
        <f>SUM(C156,E156,G156)</f>
        <v>0</v>
      </c>
    </row>
    <row r="157" spans="1:8" ht="15.5" x14ac:dyDescent="0.35">
      <c r="A157" s="46" t="s">
        <v>53</v>
      </c>
      <c r="B157" s="47" t="s">
        <v>10</v>
      </c>
      <c r="C157" s="12">
        <f>VLOOKUP(B157,Scoring!A$119:G$129,7,FALSE)</f>
        <v>0</v>
      </c>
      <c r="D157" s="12" t="s">
        <v>10</v>
      </c>
      <c r="E157" s="12">
        <f>VLOOKUP(D157,Scoring!A$119:G$129,7,FALSE)</f>
        <v>0</v>
      </c>
      <c r="F157" s="12" t="s">
        <v>10</v>
      </c>
      <c r="G157" s="12">
        <f>VLOOKUP(F157,Scoring!A$119:G$129,7,FALSE)</f>
        <v>0</v>
      </c>
      <c r="H157" s="48">
        <f t="shared" ref="H157:H169" si="9">SUM(C157,E157,G157)</f>
        <v>0</v>
      </c>
    </row>
    <row r="158" spans="1:8" ht="15.5" x14ac:dyDescent="0.35">
      <c r="A158" s="31" t="s">
        <v>36</v>
      </c>
      <c r="B158" s="41" t="s">
        <v>10</v>
      </c>
      <c r="C158" s="11">
        <f>VLOOKUP(B158,Scoring!A$119:G$129,7,FALSE)</f>
        <v>0</v>
      </c>
      <c r="D158" s="11" t="s">
        <v>10</v>
      </c>
      <c r="E158" s="11">
        <f>VLOOKUP(D158,Scoring!A$119:G$129,7,FALSE)</f>
        <v>0</v>
      </c>
      <c r="F158" s="11" t="s">
        <v>10</v>
      </c>
      <c r="G158" s="11">
        <f>VLOOKUP(F158,Scoring!A$119:G$129,7,FALSE)</f>
        <v>0</v>
      </c>
      <c r="H158" s="42">
        <f t="shared" si="9"/>
        <v>0</v>
      </c>
    </row>
    <row r="159" spans="1:8" ht="15.5" x14ac:dyDescent="0.35">
      <c r="A159" s="46" t="s">
        <v>37</v>
      </c>
      <c r="B159" s="47" t="s">
        <v>10</v>
      </c>
      <c r="C159" s="12">
        <f>VLOOKUP(B159,Scoring!A$119:G$129,7,FALSE)</f>
        <v>0</v>
      </c>
      <c r="D159" s="12" t="s">
        <v>10</v>
      </c>
      <c r="E159" s="12">
        <f>VLOOKUP(D159,Scoring!A$119:G$129,7,FALSE)</f>
        <v>0</v>
      </c>
      <c r="F159" s="12" t="s">
        <v>10</v>
      </c>
      <c r="G159" s="12">
        <f>VLOOKUP(F159,Scoring!A$119:G$129,7,FALSE)</f>
        <v>0</v>
      </c>
      <c r="H159" s="48">
        <f t="shared" si="9"/>
        <v>0</v>
      </c>
    </row>
    <row r="160" spans="1:8" ht="15.5" x14ac:dyDescent="0.35">
      <c r="A160" s="31" t="s">
        <v>35</v>
      </c>
      <c r="B160" s="41" t="s">
        <v>10</v>
      </c>
      <c r="C160" s="11">
        <f>VLOOKUP(B160,Scoring!A$119:G$129,7,FALSE)</f>
        <v>0</v>
      </c>
      <c r="D160" s="11" t="s">
        <v>10</v>
      </c>
      <c r="E160" s="11">
        <f>VLOOKUP(D160,Scoring!A$119:G$129,7,FALSE)</f>
        <v>0</v>
      </c>
      <c r="F160" s="11" t="s">
        <v>10</v>
      </c>
      <c r="G160" s="11">
        <f>VLOOKUP(F160,Scoring!A$119:G$129,7,FALSE)</f>
        <v>0</v>
      </c>
      <c r="H160" s="42">
        <f t="shared" si="9"/>
        <v>0</v>
      </c>
    </row>
    <row r="161" spans="1:8" ht="15.5" x14ac:dyDescent="0.35">
      <c r="A161" s="46" t="s">
        <v>38</v>
      </c>
      <c r="B161" s="47" t="s">
        <v>10</v>
      </c>
      <c r="C161" s="12">
        <f>VLOOKUP(B161,Scoring!A$119:G$129,7,FALSE)</f>
        <v>0</v>
      </c>
      <c r="D161" s="12" t="s">
        <v>10</v>
      </c>
      <c r="E161" s="12">
        <f>VLOOKUP(D161,Scoring!A$119:G$129,7,FALSE)</f>
        <v>0</v>
      </c>
      <c r="F161" s="12" t="s">
        <v>10</v>
      </c>
      <c r="G161" s="12">
        <f>VLOOKUP(F161,Scoring!A$119:G$129,7,FALSE)</f>
        <v>0</v>
      </c>
      <c r="H161" s="48">
        <f t="shared" si="9"/>
        <v>0</v>
      </c>
    </row>
    <row r="162" spans="1:8" ht="15.5" x14ac:dyDescent="0.35">
      <c r="A162" s="31" t="s">
        <v>55</v>
      </c>
      <c r="B162" s="41" t="s">
        <v>10</v>
      </c>
      <c r="C162" s="11">
        <f>VLOOKUP(B162,Scoring!A$119:G$129,7,FALSE)</f>
        <v>0</v>
      </c>
      <c r="D162" s="11" t="s">
        <v>10</v>
      </c>
      <c r="E162" s="11">
        <f>VLOOKUP(D162,Scoring!A$119:G$129,7,FALSE)</f>
        <v>0</v>
      </c>
      <c r="F162" s="11" t="s">
        <v>10</v>
      </c>
      <c r="G162" s="11">
        <f>VLOOKUP(F162,Scoring!A$119:G$129,7,FALSE)</f>
        <v>0</v>
      </c>
      <c r="H162" s="42">
        <f t="shared" si="9"/>
        <v>0</v>
      </c>
    </row>
    <row r="163" spans="1:8" ht="15.5" x14ac:dyDescent="0.35">
      <c r="A163" s="46" t="s">
        <v>52</v>
      </c>
      <c r="B163" s="47" t="s">
        <v>10</v>
      </c>
      <c r="C163" s="12">
        <f>VLOOKUP(B163,Scoring!A$119:G$129,7,FALSE)</f>
        <v>0</v>
      </c>
      <c r="D163" s="12" t="s">
        <v>10</v>
      </c>
      <c r="E163" s="12">
        <f>VLOOKUP(D163,Scoring!A$119:G$129,7,FALSE)</f>
        <v>0</v>
      </c>
      <c r="F163" s="12" t="s">
        <v>10</v>
      </c>
      <c r="G163" s="12">
        <f>VLOOKUP(F163,Scoring!A$119:G$129,7,FALSE)</f>
        <v>0</v>
      </c>
      <c r="H163" s="48">
        <f t="shared" si="9"/>
        <v>0</v>
      </c>
    </row>
    <row r="164" spans="1:8" ht="15.5" x14ac:dyDescent="0.35">
      <c r="A164" s="31" t="s">
        <v>54</v>
      </c>
      <c r="B164" s="41" t="s">
        <v>10</v>
      </c>
      <c r="C164" s="11">
        <f>VLOOKUP(B164,Scoring!A$119:G$129,7,FALSE)</f>
        <v>0</v>
      </c>
      <c r="D164" s="11" t="s">
        <v>10</v>
      </c>
      <c r="E164" s="11">
        <f>VLOOKUP(D164,Scoring!A$119:G$129,7,FALSE)</f>
        <v>0</v>
      </c>
      <c r="F164" s="11" t="s">
        <v>10</v>
      </c>
      <c r="G164" s="11">
        <f>VLOOKUP(F164,Scoring!A$119:G$129,7,FALSE)</f>
        <v>0</v>
      </c>
      <c r="H164" s="42">
        <f t="shared" si="9"/>
        <v>0</v>
      </c>
    </row>
    <row r="165" spans="1:8" ht="15.5" x14ac:dyDescent="0.35">
      <c r="A165" s="46" t="s">
        <v>56</v>
      </c>
      <c r="B165" s="47" t="s">
        <v>10</v>
      </c>
      <c r="C165" s="12">
        <f>VLOOKUP(B165,Scoring!A$119:G$129,7,FALSE)</f>
        <v>0</v>
      </c>
      <c r="D165" s="12" t="s">
        <v>10</v>
      </c>
      <c r="E165" s="12">
        <f>VLOOKUP(D165,Scoring!A$119:G$129,7,FALSE)</f>
        <v>0</v>
      </c>
      <c r="F165" s="12" t="s">
        <v>10</v>
      </c>
      <c r="G165" s="12">
        <f>VLOOKUP(F165,Scoring!A$119:G$129,7,FALSE)</f>
        <v>0</v>
      </c>
      <c r="H165" s="48">
        <f t="shared" si="9"/>
        <v>0</v>
      </c>
    </row>
    <row r="166" spans="1:8" ht="15.5" x14ac:dyDescent="0.35">
      <c r="A166" s="31" t="s">
        <v>39</v>
      </c>
      <c r="B166" s="41" t="s">
        <v>10</v>
      </c>
      <c r="C166" s="11">
        <f>VLOOKUP(B166,Scoring!A$119:G$129,7,FALSE)</f>
        <v>0</v>
      </c>
      <c r="D166" s="11" t="s">
        <v>10</v>
      </c>
      <c r="E166" s="11">
        <f>VLOOKUP(D166,Scoring!A$119:G$129,7,FALSE)</f>
        <v>0</v>
      </c>
      <c r="F166" s="11" t="s">
        <v>10</v>
      </c>
      <c r="G166" s="11">
        <f>VLOOKUP(F166,Scoring!A$119:G$129,7,FALSE)</f>
        <v>0</v>
      </c>
      <c r="H166" s="42">
        <f t="shared" si="9"/>
        <v>0</v>
      </c>
    </row>
    <row r="167" spans="1:8" ht="15.5" x14ac:dyDescent="0.35">
      <c r="A167" s="46" t="s">
        <v>41</v>
      </c>
      <c r="B167" s="47" t="s">
        <v>10</v>
      </c>
      <c r="C167" s="12">
        <f>VLOOKUP(B167,Scoring!A$119:G$129,7,FALSE)</f>
        <v>0</v>
      </c>
      <c r="D167" s="12" t="s">
        <v>10</v>
      </c>
      <c r="E167" s="12">
        <f>VLOOKUP(D167,Scoring!A$119:G$129,7,FALSE)</f>
        <v>0</v>
      </c>
      <c r="F167" s="12" t="s">
        <v>10</v>
      </c>
      <c r="G167" s="12">
        <f>VLOOKUP(F167,Scoring!A$119:G$129,7,FALSE)</f>
        <v>0</v>
      </c>
      <c r="H167" s="48">
        <f t="shared" si="9"/>
        <v>0</v>
      </c>
    </row>
    <row r="168" spans="1:8" ht="15.5" x14ac:dyDescent="0.35">
      <c r="A168" s="31" t="s">
        <v>42</v>
      </c>
      <c r="B168" s="41" t="s">
        <v>10</v>
      </c>
      <c r="C168" s="11">
        <f>VLOOKUP(B168,Scoring!A$119:G$129,7,FALSE)</f>
        <v>0</v>
      </c>
      <c r="D168" s="11" t="s">
        <v>10</v>
      </c>
      <c r="E168" s="11">
        <f>VLOOKUP(D168,Scoring!A$119:G$129,7,FALSE)</f>
        <v>0</v>
      </c>
      <c r="F168" s="11" t="s">
        <v>10</v>
      </c>
      <c r="G168" s="11">
        <f>VLOOKUP(F168,Scoring!A$119:G$129,7,FALSE)</f>
        <v>0</v>
      </c>
      <c r="H168" s="42">
        <f t="shared" si="9"/>
        <v>0</v>
      </c>
    </row>
    <row r="169" spans="1:8" ht="16" thickBot="1" x14ac:dyDescent="0.4">
      <c r="A169" s="49" t="s">
        <v>43</v>
      </c>
      <c r="B169" s="50" t="s">
        <v>10</v>
      </c>
      <c r="C169" s="21">
        <f>VLOOKUP(B169,Scoring!A$119:G$129,7,FALSE)</f>
        <v>0</v>
      </c>
      <c r="D169" s="21" t="s">
        <v>10</v>
      </c>
      <c r="E169" s="21">
        <f>VLOOKUP(D169,Scoring!A$119:G$129,7,FALSE)</f>
        <v>0</v>
      </c>
      <c r="F169" s="21" t="s">
        <v>10</v>
      </c>
      <c r="G169" s="21">
        <f>VLOOKUP(F169,Scoring!A$119:G$129,7,FALSE)</f>
        <v>0</v>
      </c>
      <c r="H169" s="51">
        <f t="shared" si="9"/>
        <v>0</v>
      </c>
    </row>
    <row r="170" spans="1:8" x14ac:dyDescent="0.35">
      <c r="A170" s="45"/>
      <c r="B170" s="45"/>
      <c r="C170" s="45"/>
      <c r="D170" s="45"/>
      <c r="E170" s="45"/>
      <c r="F170" s="45"/>
      <c r="G170" s="45"/>
      <c r="H170" s="45"/>
    </row>
  </sheetData>
  <mergeCells count="10">
    <mergeCell ref="A69:H69"/>
    <mergeCell ref="A86:H86"/>
    <mergeCell ref="A103:H103"/>
    <mergeCell ref="A120:H120"/>
    <mergeCell ref="A137:H137"/>
    <mergeCell ref="A154:H154"/>
    <mergeCell ref="A1:H1"/>
    <mergeCell ref="A18:H18"/>
    <mergeCell ref="A35:H35"/>
    <mergeCell ref="A52:H52"/>
  </mergeCell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5EE25DD-E115-4462-8510-7E3ADE05CBE7}">
          <x14:formula1>
            <xm:f>Scoring!$A$3:$A$12</xm:f>
          </x14:formula1>
          <xm:sqref>B3:B16 D3:D16 F3:F16 B20:B33 D20:D33 F20:F33 B37:B50 D37:D50 F37:F50 B54:B67 D54:D67 F54:F67 B71:B84 D71:D84 F71:F84 B88:B101 D88:D101 F88:F101 B105:B118 D105:D118 F105:F118 B122:B135 D122:D135 F122:F135 B139:B152 D139:D152 F139:F152 B156:B169 D156:D169 F156:F169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A987-C01A-4F3E-A469-AD4CB3E1B205}">
  <dimension ref="A1:D15"/>
  <sheetViews>
    <sheetView workbookViewId="0">
      <selection activeCell="D6" sqref="D6"/>
    </sheetView>
  </sheetViews>
  <sheetFormatPr defaultRowHeight="14.5" x14ac:dyDescent="0.35"/>
  <cols>
    <col min="1" max="1" width="20.7265625" customWidth="1"/>
    <col min="2" max="2" width="17.1796875" customWidth="1"/>
  </cols>
  <sheetData>
    <row r="1" spans="1:4" ht="18" thickBot="1" x14ac:dyDescent="0.55000000000000004">
      <c r="A1" s="62" t="s">
        <v>5</v>
      </c>
      <c r="B1" s="62" t="s">
        <v>61</v>
      </c>
      <c r="D1" s="28" t="s">
        <v>62</v>
      </c>
    </row>
    <row r="2" spans="1:4" ht="15.5" x14ac:dyDescent="0.35">
      <c r="A2" s="54" t="s">
        <v>40</v>
      </c>
      <c r="B2" s="58">
        <f>SUM(H3,H20,H37,H54,H71,H88,H105,H122,H139,H156)</f>
        <v>0</v>
      </c>
      <c r="D2" s="52" t="s">
        <v>63</v>
      </c>
    </row>
    <row r="3" spans="1:4" ht="15.5" x14ac:dyDescent="0.35">
      <c r="A3" s="55" t="s">
        <v>53</v>
      </c>
      <c r="B3" s="60">
        <f t="shared" ref="B3:B15" si="0">SUM(H4,H21,H38,H55,H72,H89,H106,H123,H140,H157)</f>
        <v>0</v>
      </c>
    </row>
    <row r="4" spans="1:4" ht="15.5" x14ac:dyDescent="0.35">
      <c r="A4" s="56" t="s">
        <v>36</v>
      </c>
      <c r="B4" s="59">
        <f t="shared" si="0"/>
        <v>0</v>
      </c>
    </row>
    <row r="5" spans="1:4" ht="15.5" x14ac:dyDescent="0.35">
      <c r="A5" s="55" t="s">
        <v>37</v>
      </c>
      <c r="B5" s="60">
        <f t="shared" si="0"/>
        <v>0</v>
      </c>
    </row>
    <row r="6" spans="1:4" ht="15.5" x14ac:dyDescent="0.35">
      <c r="A6" s="56" t="s">
        <v>35</v>
      </c>
      <c r="B6" s="59">
        <f t="shared" si="0"/>
        <v>0</v>
      </c>
    </row>
    <row r="7" spans="1:4" ht="15.5" x14ac:dyDescent="0.35">
      <c r="A7" s="55" t="s">
        <v>38</v>
      </c>
      <c r="B7" s="60">
        <f t="shared" si="0"/>
        <v>0</v>
      </c>
    </row>
    <row r="8" spans="1:4" ht="15.5" x14ac:dyDescent="0.35">
      <c r="A8" s="56" t="s">
        <v>55</v>
      </c>
      <c r="B8" s="59">
        <f t="shared" si="0"/>
        <v>0</v>
      </c>
    </row>
    <row r="9" spans="1:4" ht="15.5" x14ac:dyDescent="0.35">
      <c r="A9" s="55" t="s">
        <v>52</v>
      </c>
      <c r="B9" s="60">
        <f t="shared" si="0"/>
        <v>0</v>
      </c>
    </row>
    <row r="10" spans="1:4" ht="15.5" x14ac:dyDescent="0.35">
      <c r="A10" s="56" t="s">
        <v>54</v>
      </c>
      <c r="B10" s="59">
        <f t="shared" si="0"/>
        <v>0</v>
      </c>
    </row>
    <row r="11" spans="1:4" ht="15.5" x14ac:dyDescent="0.35">
      <c r="A11" s="55" t="s">
        <v>56</v>
      </c>
      <c r="B11" s="60">
        <f t="shared" si="0"/>
        <v>0</v>
      </c>
    </row>
    <row r="12" spans="1:4" ht="15.5" x14ac:dyDescent="0.35">
      <c r="A12" s="56" t="s">
        <v>39</v>
      </c>
      <c r="B12" s="59">
        <f t="shared" si="0"/>
        <v>0</v>
      </c>
    </row>
    <row r="13" spans="1:4" ht="15.5" x14ac:dyDescent="0.35">
      <c r="A13" s="55" t="s">
        <v>41</v>
      </c>
      <c r="B13" s="60">
        <f t="shared" si="0"/>
        <v>0</v>
      </c>
    </row>
    <row r="14" spans="1:4" ht="15.5" x14ac:dyDescent="0.35">
      <c r="A14" s="56" t="s">
        <v>42</v>
      </c>
      <c r="B14" s="59">
        <f t="shared" si="0"/>
        <v>0</v>
      </c>
    </row>
    <row r="15" spans="1:4" ht="16" thickBot="1" x14ac:dyDescent="0.4">
      <c r="A15" s="57" t="s">
        <v>43</v>
      </c>
      <c r="B15" s="6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Scoring</vt:lpstr>
      <vt:lpstr>Weekly Picks</vt:lpstr>
      <vt:lpstr>Overall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Blauvelt</dc:creator>
  <cp:lastModifiedBy>David Blauvelt</cp:lastModifiedBy>
  <dcterms:created xsi:type="dcterms:W3CDTF">2020-05-30T15:59:39Z</dcterms:created>
  <dcterms:modified xsi:type="dcterms:W3CDTF">2020-05-30T17:46:59Z</dcterms:modified>
</cp:coreProperties>
</file>