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ingbie/Downloads/"/>
    </mc:Choice>
  </mc:AlternateContent>
  <xr:revisionPtr revIDLastSave="0" documentId="13_ncr:1_{D25E4A5D-3988-3D48-8471-5CEBFB38C77B}" xr6:coauthVersionLast="38" xr6:coauthVersionMax="38" xr10:uidLastSave="{00000000-0000-0000-0000-000000000000}"/>
  <bookViews>
    <workbookView xWindow="480" yWindow="860" windowWidth="25040" windowHeight="13940" xr2:uid="{91D68348-39EE-E34C-956B-A25E8EC0744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1" i="1" l="1"/>
  <c r="W31" i="1"/>
  <c r="Y31" i="1" s="1"/>
  <c r="AB30" i="1"/>
  <c r="Y30" i="1"/>
  <c r="R30" i="1"/>
  <c r="S30" i="1" s="1"/>
  <c r="AC29" i="1"/>
  <c r="X29" i="1"/>
  <c r="R29" i="1"/>
  <c r="AC28" i="1"/>
  <c r="Z28" i="1"/>
  <c r="W28" i="1"/>
  <c r="AB27" i="1"/>
  <c r="V27" i="1"/>
  <c r="AB26" i="1"/>
  <c r="V26" i="1"/>
  <c r="V33" i="1" s="1"/>
  <c r="AB25" i="1"/>
  <c r="V25" i="1"/>
  <c r="AC24" i="1"/>
  <c r="X24" i="1"/>
  <c r="Y24" i="1" s="1"/>
  <c r="R24" i="1"/>
  <c r="S24" i="1" s="1"/>
  <c r="T24" i="1" s="1"/>
  <c r="AC23" i="1"/>
  <c r="W23" i="1"/>
  <c r="X23" i="1" s="1"/>
  <c r="Y23" i="1" s="1"/>
  <c r="S23" i="1"/>
  <c r="T23" i="1" s="1"/>
  <c r="AA22" i="1"/>
  <c r="X22" i="1"/>
  <c r="U22" i="1"/>
  <c r="S21" i="1"/>
  <c r="T21" i="1" s="1"/>
  <c r="AA19" i="1"/>
  <c r="U19" i="1"/>
  <c r="AB18" i="1"/>
  <c r="U18" i="1"/>
  <c r="Z17" i="1"/>
  <c r="AA17" i="1" s="1"/>
  <c r="Z16" i="1"/>
  <c r="Z15" i="1"/>
  <c r="Z14" i="1"/>
  <c r="AA14" i="1" s="1"/>
  <c r="AA13" i="1"/>
  <c r="X13" i="1"/>
  <c r="U13" i="1"/>
  <c r="R13" i="1"/>
  <c r="AB12" i="1"/>
  <c r="AB33" i="1" s="1"/>
  <c r="Y12" i="1"/>
  <c r="R12" i="1"/>
  <c r="S12" i="1" s="1"/>
  <c r="T12" i="1" s="1"/>
  <c r="AC11" i="1"/>
  <c r="X11" i="1"/>
  <c r="X33" i="1" s="1"/>
  <c r="R11" i="1"/>
  <c r="AC10" i="1"/>
  <c r="W10" i="1"/>
  <c r="Y10" i="1" s="1"/>
  <c r="V9" i="1"/>
  <c r="AC8" i="1"/>
  <c r="AC33" i="1" s="1"/>
  <c r="Z8" i="1"/>
  <c r="Z33" i="1" s="1"/>
  <c r="W8" i="1"/>
  <c r="U6" i="1"/>
  <c r="Y5" i="1"/>
  <c r="S5" i="1"/>
  <c r="T5" i="1" s="1"/>
  <c r="AA4" i="1"/>
  <c r="AA33" i="1" s="1"/>
  <c r="U4" i="1"/>
  <c r="V4" i="1" s="1"/>
  <c r="R4" i="1"/>
  <c r="W3" i="1"/>
  <c r="W33" i="1" s="1"/>
  <c r="Y2" i="1"/>
  <c r="Y33" i="1" s="1"/>
  <c r="V2" i="1"/>
  <c r="R33" i="1" l="1"/>
  <c r="T33" i="1"/>
  <c r="S33" i="1"/>
  <c r="U33" i="1"/>
</calcChain>
</file>

<file path=xl/sharedStrings.xml><?xml version="1.0" encoding="utf-8"?>
<sst xmlns="http://schemas.openxmlformats.org/spreadsheetml/2006/main" count="59" uniqueCount="47">
  <si>
    <t>intensity1(abs)</t>
  </si>
  <si>
    <t>intensity2(abs)</t>
  </si>
  <si>
    <t>intensity3(abs)</t>
  </si>
  <si>
    <t>intensity4(abs)</t>
  </si>
  <si>
    <t>intensity5(abs)</t>
  </si>
  <si>
    <t>intensity6(abs)</t>
  </si>
  <si>
    <t>intensity1(rel)</t>
  </si>
  <si>
    <t>intensity2(rel)</t>
  </si>
  <si>
    <t>intensity3(rel)</t>
  </si>
  <si>
    <t>intensity4(rel)</t>
  </si>
  <si>
    <t>intensity5(rel)</t>
  </si>
  <si>
    <t>intensity6(rel)</t>
  </si>
  <si>
    <t>average_sensor_reading</t>
  </si>
  <si>
    <t>new_readings</t>
  </si>
  <si>
    <t>Act.Max(g)</t>
  </si>
  <si>
    <t>Act.Avg(g)</t>
  </si>
  <si>
    <t>Breath.Count(rep)</t>
  </si>
  <si>
    <t>HR.Avg(bpm)</t>
  </si>
  <si>
    <t>HR.Max(bpm)</t>
  </si>
  <si>
    <t>HR.Min(bpm)</t>
  </si>
  <si>
    <t>MV.Avg(L/min)</t>
  </si>
  <si>
    <t>Steps(rep)</t>
  </si>
  <si>
    <t>Temperature.Avg(C)</t>
  </si>
  <si>
    <t>Tidalvolume.Avg(L)</t>
  </si>
  <si>
    <t>Tidalvolume.Min(L)</t>
  </si>
  <si>
    <t>Recorded.Time(s)</t>
  </si>
  <si>
    <t>ECG.Status.Ok(NA)</t>
  </si>
  <si>
    <t>ECG.Status.Disconnected(NA)</t>
  </si>
  <si>
    <t>ECG.Status.50.60Hz(NA)</t>
  </si>
  <si>
    <t>ECG.Status.Staturated(NA)</t>
  </si>
  <si>
    <t>ECG.Status.Artifacts(NA)</t>
  </si>
  <si>
    <t>Resp.Status.No.A(NA)</t>
  </si>
  <si>
    <t>Resp.Status.Baseline.B(NA)</t>
  </si>
  <si>
    <t>Resp.Status.Noisy.A(NA)</t>
  </si>
  <si>
    <t>Device.Status.ECG(NA)</t>
  </si>
  <si>
    <t>Temperature.Core.Avg(C)</t>
  </si>
  <si>
    <t>Temperature.Core.Max(C)</t>
  </si>
  <si>
    <t>Battery.Avg(V)</t>
  </si>
  <si>
    <t>Battery.Max(V)</t>
  </si>
  <si>
    <t>Battery.Min(V)</t>
  </si>
  <si>
    <t>MV.Adjusted.Avg(L/min)</t>
  </si>
  <si>
    <t>Tidalvolume.Adjusted.Avg(L)</t>
  </si>
  <si>
    <t>Tidalvolume.Adjusted.Min(L)</t>
  </si>
  <si>
    <t>Temperature.Avg.1(C)</t>
  </si>
  <si>
    <t>&lt;- best predictors</t>
  </si>
  <si>
    <t>new predictions -&gt;</t>
  </si>
  <si>
    <t>predicted activity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</si>
</sst>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F9D18-0BA5-B247-9E53-B8053351BFAC}">
  <dimension ref="A1:AC33"/>
  <sheetViews>
    <sheetView tabSelected="1" workbookViewId="0">
      <selection sqref="A1:A1048576"/>
    </sheetView>
  </sheetViews>
  <sheetFormatPr baseColWidth="10" defaultRowHeight="16" x14ac:dyDescent="0.2"/>
  <cols>
    <col min="14" max="14" width="15.5" bestFit="1" customWidth="1"/>
    <col min="15" max="15" width="21.5" bestFit="1" customWidth="1"/>
    <col min="16" max="16" width="12.6640625" bestFit="1" customWidth="1"/>
    <col min="17" max="17" width="16.5" bestFit="1" customWidth="1"/>
  </cols>
  <sheetData>
    <row r="1" spans="1:2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44</v>
      </c>
      <c r="O1" t="s">
        <v>12</v>
      </c>
      <c r="P1" t="s">
        <v>13</v>
      </c>
      <c r="Q1" t="s">
        <v>45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</row>
    <row r="2" spans="1:29" x14ac:dyDescent="0.2">
      <c r="A2" t="s">
        <v>14</v>
      </c>
      <c r="B2">
        <v>-4.0537391014859696E-3</v>
      </c>
      <c r="C2">
        <v>-7.5624865776113201E-2</v>
      </c>
      <c r="D2">
        <v>0.28035839257414502</v>
      </c>
      <c r="E2">
        <v>2.9558064403569902E-2</v>
      </c>
      <c r="F2">
        <v>0.370699686138387</v>
      </c>
      <c r="G2">
        <v>0.295659670710466</v>
      </c>
      <c r="H2">
        <v>-8.26820322680486E-2</v>
      </c>
      <c r="I2">
        <v>-0.18453975552403501</v>
      </c>
      <c r="J2">
        <v>3.8003638223033702E-2</v>
      </c>
      <c r="K2">
        <v>5.73540839482349E-2</v>
      </c>
      <c r="L2">
        <v>0.32151744667790599</v>
      </c>
      <c r="M2">
        <v>-0.11878189500561</v>
      </c>
      <c r="O2">
        <v>0.99069393382352899</v>
      </c>
      <c r="P2">
        <v>99999</v>
      </c>
      <c r="V2">
        <f>IF(U2&gt;T2,F2,-F2)</f>
        <v>-0.370699686138387</v>
      </c>
      <c r="Y2">
        <f>IF(X2&gt;W2,I2,-I2)</f>
        <v>0.18453975552403501</v>
      </c>
    </row>
    <row r="3" spans="1:29" x14ac:dyDescent="0.2">
      <c r="A3" t="s">
        <v>15</v>
      </c>
      <c r="B3">
        <v>-0.143853884423496</v>
      </c>
      <c r="C3">
        <v>-0.108502470019761</v>
      </c>
      <c r="D3">
        <v>-0.15177195198610899</v>
      </c>
      <c r="E3">
        <v>-5.0782459421598203E-2</v>
      </c>
      <c r="F3">
        <v>0.35367916674692101</v>
      </c>
      <c r="G3">
        <v>0.79795109070665504</v>
      </c>
      <c r="H3">
        <v>-0.16013164382322001</v>
      </c>
      <c r="I3">
        <v>-0.114749509856039</v>
      </c>
      <c r="J3">
        <v>-0.220518745145665</v>
      </c>
      <c r="K3">
        <v>9.8508443125868206E-2</v>
      </c>
      <c r="L3">
        <v>0.245213321404298</v>
      </c>
      <c r="M3">
        <v>0.28797282337104402</v>
      </c>
      <c r="O3">
        <v>0.122675587819253</v>
      </c>
      <c r="P3">
        <v>99999</v>
      </c>
      <c r="W3">
        <f>IF(V3&gt;U3,G3,-G3)</f>
        <v>-0.79795109070665504</v>
      </c>
    </row>
    <row r="4" spans="1:29" x14ac:dyDescent="0.2">
      <c r="A4" t="s">
        <v>16</v>
      </c>
      <c r="B4">
        <v>0.70084822831723803</v>
      </c>
      <c r="C4">
        <v>0.185305239244339</v>
      </c>
      <c r="D4">
        <v>0.57558714605941996</v>
      </c>
      <c r="E4">
        <v>0.73374365185346302</v>
      </c>
      <c r="F4">
        <v>0.39103380677507499</v>
      </c>
      <c r="G4">
        <v>-1.2406840579252299E-2</v>
      </c>
      <c r="H4">
        <v>0.37903237913319798</v>
      </c>
      <c r="I4">
        <v>6.6412646670550496E-2</v>
      </c>
      <c r="J4">
        <v>-0.27443928187727501</v>
      </c>
      <c r="K4">
        <v>0.43639192499462698</v>
      </c>
      <c r="L4">
        <v>-7.6312802551281506E-2</v>
      </c>
      <c r="M4">
        <v>-0.194692606105271</v>
      </c>
      <c r="O4">
        <v>6221.1764705882397</v>
      </c>
      <c r="P4">
        <v>99999</v>
      </c>
      <c r="R4">
        <f>IF(P4&gt;O4,B4,-B4)</f>
        <v>0.70084822831723803</v>
      </c>
      <c r="U4">
        <f>IF(T4&gt;S4,E4,-E4)</f>
        <v>-0.73374365185346302</v>
      </c>
      <c r="V4">
        <f>IF(U4&gt;T4,F4,-F4)</f>
        <v>-0.39103380677507499</v>
      </c>
      <c r="AA4">
        <f>IF(Z4&gt;Y4,K4,-K4)</f>
        <v>-0.43639192499462698</v>
      </c>
    </row>
    <row r="5" spans="1:29" x14ac:dyDescent="0.2">
      <c r="A5" t="s">
        <v>17</v>
      </c>
      <c r="B5">
        <v>-0.231978233330013</v>
      </c>
      <c r="C5">
        <v>-0.25373650452702901</v>
      </c>
      <c r="D5">
        <v>-0.11939196778300901</v>
      </c>
      <c r="E5">
        <v>-4.5286528604424501E-3</v>
      </c>
      <c r="F5">
        <v>-7.0277240466940297E-2</v>
      </c>
      <c r="G5">
        <v>0.70259262191711902</v>
      </c>
      <c r="H5">
        <v>-0.34093784783532599</v>
      </c>
      <c r="I5">
        <v>-0.27169731215319398</v>
      </c>
      <c r="J5">
        <v>-0.17885628955383301</v>
      </c>
      <c r="K5">
        <v>2.66144255940532E-2</v>
      </c>
      <c r="L5">
        <v>-0.113387468170454</v>
      </c>
      <c r="M5">
        <v>0.74436345136453097</v>
      </c>
      <c r="O5">
        <v>80.171528964451298</v>
      </c>
      <c r="P5">
        <v>99999</v>
      </c>
      <c r="S5">
        <f>IF(R5&gt;P5,C5,-C5)</f>
        <v>0.25373650452702901</v>
      </c>
      <c r="T5">
        <f>IF(S5&gt;R5,D5,-D5)</f>
        <v>-0.11939196778300901</v>
      </c>
      <c r="Y5">
        <f>IF(X5&gt;W5,I5,-I5)</f>
        <v>0.27169731215319398</v>
      </c>
    </row>
    <row r="6" spans="1:29" x14ac:dyDescent="0.2">
      <c r="A6" t="s">
        <v>18</v>
      </c>
      <c r="B6">
        <v>9.6948762565765498E-2</v>
      </c>
      <c r="C6">
        <v>-3.7571316283329902E-2</v>
      </c>
      <c r="D6">
        <v>0.43782589496074997</v>
      </c>
      <c r="E6">
        <v>0.33389123479520399</v>
      </c>
      <c r="F6">
        <v>0.32541507996743402</v>
      </c>
      <c r="G6">
        <v>0.10278715186705401</v>
      </c>
      <c r="H6">
        <v>-0.26638260264151498</v>
      </c>
      <c r="I6">
        <v>-0.15439308456025699</v>
      </c>
      <c r="J6">
        <v>0.14899821689130999</v>
      </c>
      <c r="K6">
        <v>0.15298309518409101</v>
      </c>
      <c r="L6">
        <v>0.179531286622299</v>
      </c>
      <c r="M6">
        <v>-2.3479361241667499E-2</v>
      </c>
      <c r="O6">
        <v>153.61764705882399</v>
      </c>
      <c r="P6">
        <v>99999</v>
      </c>
      <c r="U6">
        <f>IF(T6&gt;S6,E6,-E6)</f>
        <v>-0.33389123479520399</v>
      </c>
    </row>
    <row r="7" spans="1:29" x14ac:dyDescent="0.2">
      <c r="A7" t="s">
        <v>19</v>
      </c>
      <c r="B7">
        <v>-0.16527773972245299</v>
      </c>
      <c r="C7">
        <v>-0.22325295188768299</v>
      </c>
      <c r="D7">
        <v>-0.46078749915767397</v>
      </c>
      <c r="E7">
        <v>-6.4264067932075106E-2</v>
      </c>
      <c r="F7">
        <v>-0.197604193171868</v>
      </c>
      <c r="G7">
        <v>0.34532178160411697</v>
      </c>
      <c r="H7">
        <v>-5.1892506280727703E-2</v>
      </c>
      <c r="I7">
        <v>-0.13248790139664399</v>
      </c>
      <c r="J7">
        <v>-0.30387623194631502</v>
      </c>
      <c r="K7">
        <v>0.116540588712041</v>
      </c>
      <c r="L7">
        <v>-0.11225600386697</v>
      </c>
      <c r="M7">
        <v>0.51932946988765905</v>
      </c>
      <c r="O7">
        <v>49.382352941176499</v>
      </c>
      <c r="P7">
        <v>99999</v>
      </c>
    </row>
    <row r="8" spans="1:29" x14ac:dyDescent="0.2">
      <c r="A8" t="s">
        <v>20</v>
      </c>
      <c r="B8">
        <v>-0.30440424018892398</v>
      </c>
      <c r="C8">
        <v>-0.15066323334231699</v>
      </c>
      <c r="D8">
        <v>-0.271756689704655</v>
      </c>
      <c r="E8">
        <v>-0.118166620293436</v>
      </c>
      <c r="F8">
        <v>0.13733718286523799</v>
      </c>
      <c r="G8">
        <v>0.91582731185664901</v>
      </c>
      <c r="H8">
        <v>-0.31705361735182702</v>
      </c>
      <c r="I8">
        <v>-0.13405583629543999</v>
      </c>
      <c r="J8">
        <v>-0.35224565724135898</v>
      </c>
      <c r="K8">
        <v>-1.72124043175158E-3</v>
      </c>
      <c r="L8">
        <v>0.136091572467469</v>
      </c>
      <c r="M8">
        <v>0.75475276133046199</v>
      </c>
      <c r="O8">
        <v>17.614545998913599</v>
      </c>
      <c r="P8">
        <v>99999</v>
      </c>
      <c r="W8">
        <f>IF(V8&gt;U8,G8,-G8)</f>
        <v>-0.91582731185664901</v>
      </c>
      <c r="Z8">
        <f>IF(Y8&gt;X8,J8,-J8)</f>
        <v>0.35224565724135898</v>
      </c>
      <c r="AC8">
        <f>IF(AB8&gt;AA8,M8,-M8)</f>
        <v>-0.75475276133046199</v>
      </c>
    </row>
    <row r="9" spans="1:29" x14ac:dyDescent="0.2">
      <c r="A9" t="s">
        <v>21</v>
      </c>
      <c r="B9">
        <v>0.106733897181771</v>
      </c>
      <c r="C9">
        <v>-3.6217893888782902E-2</v>
      </c>
      <c r="D9">
        <v>3.3026679759717098E-2</v>
      </c>
      <c r="E9">
        <v>0.14949327391779901</v>
      </c>
      <c r="F9">
        <v>0.54904827663675104</v>
      </c>
      <c r="G9">
        <v>0.69550113437451599</v>
      </c>
      <c r="H9">
        <v>-3.76135108638165E-2</v>
      </c>
      <c r="I9">
        <v>-8.5208443775140294E-2</v>
      </c>
      <c r="J9">
        <v>-0.23978063756535001</v>
      </c>
      <c r="K9">
        <v>0.22605230556403899</v>
      </c>
      <c r="L9">
        <v>0.18338126964218501</v>
      </c>
      <c r="M9">
        <v>0.14532465266537001</v>
      </c>
      <c r="O9">
        <v>4254.2941176470604</v>
      </c>
      <c r="P9">
        <v>99999</v>
      </c>
      <c r="V9">
        <f>IF(U9&gt;T9,F9,-F9)</f>
        <v>-0.54904827663675104</v>
      </c>
    </row>
    <row r="10" spans="1:29" x14ac:dyDescent="0.2">
      <c r="A10" t="s">
        <v>22</v>
      </c>
      <c r="B10">
        <v>0.210944456955063</v>
      </c>
      <c r="C10">
        <v>0.183220267271299</v>
      </c>
      <c r="D10">
        <v>2.96113288047667E-2</v>
      </c>
      <c r="E10">
        <v>-4.3790481930337598E-2</v>
      </c>
      <c r="F10">
        <v>0.20093819210048799</v>
      </c>
      <c r="G10">
        <v>-0.55248881945706096</v>
      </c>
      <c r="H10">
        <v>0.28599060592613701</v>
      </c>
      <c r="I10">
        <v>0.19520872355225699</v>
      </c>
      <c r="J10">
        <v>0.101632257260749</v>
      </c>
      <c r="K10">
        <v>8.9585375541704794E-3</v>
      </c>
      <c r="L10">
        <v>0.27000701938724703</v>
      </c>
      <c r="M10">
        <v>-0.56103566602691601</v>
      </c>
      <c r="O10">
        <v>33.789408888207902</v>
      </c>
      <c r="P10">
        <v>99999</v>
      </c>
      <c r="W10">
        <f>IF(V10&gt;U10,G10,-G10)</f>
        <v>0.55248881945706096</v>
      </c>
      <c r="Y10">
        <f>IF(X10&gt;W10,I10,-I10)</f>
        <v>-0.19520872355225699</v>
      </c>
      <c r="AC10">
        <f>IF(AB10&gt;AA10,M10,-M10)</f>
        <v>0.56103566602691601</v>
      </c>
    </row>
    <row r="11" spans="1:29" x14ac:dyDescent="0.2">
      <c r="A11" t="s">
        <v>23</v>
      </c>
      <c r="B11">
        <v>-0.48731244055200301</v>
      </c>
      <c r="C11">
        <v>-0.185246938693612</v>
      </c>
      <c r="D11">
        <v>-0.26363592506586297</v>
      </c>
      <c r="E11">
        <v>-0.175052536900447</v>
      </c>
      <c r="F11">
        <v>6.1310128906880201E-2</v>
      </c>
      <c r="G11">
        <v>0.78126825895941299</v>
      </c>
      <c r="H11">
        <v>-0.51460628097192795</v>
      </c>
      <c r="I11">
        <v>-0.15708823780672701</v>
      </c>
      <c r="J11">
        <v>-0.200867719211168</v>
      </c>
      <c r="K11">
        <v>-0.102745774361315</v>
      </c>
      <c r="L11">
        <v>0.17441301440034901</v>
      </c>
      <c r="M11">
        <v>0.77673142137240803</v>
      </c>
      <c r="O11">
        <v>0.94716901082449501</v>
      </c>
      <c r="P11">
        <v>99999</v>
      </c>
      <c r="R11">
        <f>IF(P11&gt;O11,B11,-B11)</f>
        <v>-0.48731244055200301</v>
      </c>
      <c r="X11">
        <f>IF(W11&gt;V11,H11,-H11)</f>
        <v>0.51460628097192795</v>
      </c>
      <c r="AC11">
        <f>IF(AB11&gt;AA11,M11,-M11)</f>
        <v>-0.77673142137240803</v>
      </c>
    </row>
    <row r="12" spans="1:29" x14ac:dyDescent="0.2">
      <c r="A12" t="s">
        <v>24</v>
      </c>
      <c r="B12">
        <v>-0.48279137735185201</v>
      </c>
      <c r="C12">
        <v>-0.24465319280488099</v>
      </c>
      <c r="D12">
        <v>-0.34243875495940801</v>
      </c>
      <c r="E12">
        <v>-0.247797832893832</v>
      </c>
      <c r="F12">
        <v>8.5439948577278907E-2</v>
      </c>
      <c r="G12">
        <v>0.293234794893596</v>
      </c>
      <c r="H12">
        <v>-0.41540663306023101</v>
      </c>
      <c r="I12">
        <v>-0.163936618380531</v>
      </c>
      <c r="J12">
        <v>-0.115377559311241</v>
      </c>
      <c r="K12">
        <v>-0.12058168156983801</v>
      </c>
      <c r="L12">
        <v>0.39290948021656702</v>
      </c>
      <c r="M12">
        <v>0.48082851146914402</v>
      </c>
      <c r="O12">
        <v>0.158617647058824</v>
      </c>
      <c r="P12">
        <v>99999</v>
      </c>
      <c r="R12">
        <f>IF(P12&gt;O12,B12,-B12)</f>
        <v>-0.48279137735185201</v>
      </c>
      <c r="S12">
        <f>IF(R12&gt;P12,C12,-C12)</f>
        <v>0.24465319280488099</v>
      </c>
      <c r="T12">
        <f>IF(S12&gt;R12,D12,-D12)</f>
        <v>-0.34243875495940801</v>
      </c>
      <c r="Y12">
        <f>IF(X12&gt;W12,I12,-I12)</f>
        <v>0.163936618380531</v>
      </c>
      <c r="AB12">
        <f>IF(AA12&gt;Z12,L12,-L12)</f>
        <v>-0.39290948021656702</v>
      </c>
    </row>
    <row r="13" spans="1:29" x14ac:dyDescent="0.2">
      <c r="A13" t="s">
        <v>25</v>
      </c>
      <c r="B13">
        <v>0.72703248524484199</v>
      </c>
      <c r="C13">
        <v>0.23221007601072</v>
      </c>
      <c r="D13">
        <v>0.63623114039987305</v>
      </c>
      <c r="E13">
        <v>0.73240691575900096</v>
      </c>
      <c r="F13">
        <v>0.327386270363828</v>
      </c>
      <c r="G13">
        <v>-0.151646828688313</v>
      </c>
      <c r="H13">
        <v>0.41285423041612301</v>
      </c>
      <c r="I13">
        <v>9.9802053140469096E-2</v>
      </c>
      <c r="J13">
        <v>-0.227265566815882</v>
      </c>
      <c r="K13">
        <v>0.391193199825913</v>
      </c>
      <c r="L13">
        <v>-0.102004869596044</v>
      </c>
      <c r="M13">
        <v>-0.26089183305461</v>
      </c>
      <c r="O13">
        <v>21918.7352941176</v>
      </c>
      <c r="P13">
        <v>99999</v>
      </c>
      <c r="R13">
        <f>IF(P13&gt;O13,B13,-B13)</f>
        <v>0.72703248524484199</v>
      </c>
      <c r="U13">
        <f>IF(T13&gt;S13,E13,-E13)</f>
        <v>-0.73240691575900096</v>
      </c>
      <c r="X13">
        <f>IF(W13&gt;V13,H13,-H13)</f>
        <v>-0.41285423041612301</v>
      </c>
      <c r="AA13">
        <f>IF(Z13&gt;Y13,K13,-K13)</f>
        <v>-0.391193199825913</v>
      </c>
    </row>
    <row r="14" spans="1:29" x14ac:dyDescent="0.2">
      <c r="A14" t="s">
        <v>26</v>
      </c>
      <c r="B14">
        <v>0.12292874677759499</v>
      </c>
      <c r="C14">
        <v>1.2358893606216099E-2</v>
      </c>
      <c r="D14">
        <v>-0.22901215446061801</v>
      </c>
      <c r="E14">
        <v>0.11604883068866401</v>
      </c>
      <c r="F14">
        <v>4.4438116402230797E-2</v>
      </c>
      <c r="G14">
        <v>0.24061109706850201</v>
      </c>
      <c r="H14">
        <v>0.222673768855255</v>
      </c>
      <c r="I14">
        <v>7.8105267043899404E-2</v>
      </c>
      <c r="J14">
        <v>-0.48557643236360298</v>
      </c>
      <c r="K14">
        <v>0.24389399252407801</v>
      </c>
      <c r="L14">
        <v>-1.7272763786833598E-2</v>
      </c>
      <c r="M14">
        <v>0.27506381353756798</v>
      </c>
      <c r="O14">
        <v>0.77166651932238695</v>
      </c>
      <c r="P14">
        <v>99999</v>
      </c>
      <c r="Z14">
        <f>IF(Y14&gt;X14,J14,-J14)</f>
        <v>0.48557643236360298</v>
      </c>
      <c r="AA14">
        <f>IF(Z14&gt;Y14,K14,-K14)</f>
        <v>0.24389399252407801</v>
      </c>
    </row>
    <row r="15" spans="1:29" x14ac:dyDescent="0.2">
      <c r="A15" t="s">
        <v>27</v>
      </c>
      <c r="B15">
        <v>-1.9113700022951E-2</v>
      </c>
      <c r="C15">
        <v>3.06096185228781E-2</v>
      </c>
      <c r="D15">
        <v>0.13128881624747099</v>
      </c>
      <c r="E15">
        <v>-0.11672878730761301</v>
      </c>
      <c r="F15">
        <v>-0.13280673578327101</v>
      </c>
      <c r="G15">
        <v>-0.18594345790664599</v>
      </c>
      <c r="H15">
        <v>-0.108762803629609</v>
      </c>
      <c r="I15">
        <v>-4.2373462476758703E-2</v>
      </c>
      <c r="J15">
        <v>0.40520110485720201</v>
      </c>
      <c r="K15">
        <v>-0.21846867587947699</v>
      </c>
      <c r="L15">
        <v>-0.18523418092293101</v>
      </c>
      <c r="M15">
        <v>-0.18405854406561001</v>
      </c>
      <c r="O15">
        <v>0.103889053512915</v>
      </c>
      <c r="P15">
        <v>99999</v>
      </c>
      <c r="Z15">
        <f>IF(Y15&gt;X15,J15,-J15)</f>
        <v>-0.40520110485720201</v>
      </c>
    </row>
    <row r="16" spans="1:29" x14ac:dyDescent="0.2">
      <c r="A16" t="s">
        <v>28</v>
      </c>
      <c r="B16">
        <v>-0.124488540554542</v>
      </c>
      <c r="C16">
        <v>-6.5522862449499397E-2</v>
      </c>
      <c r="D16">
        <v>-2.9228471489611699E-3</v>
      </c>
      <c r="E16">
        <v>-0.12508572716854</v>
      </c>
      <c r="F16">
        <v>-0.16220787789657801</v>
      </c>
      <c r="G16">
        <v>-0.124990645133373</v>
      </c>
      <c r="H16">
        <v>-0.13888919018765</v>
      </c>
      <c r="I16">
        <v>-6.6303953678795297E-2</v>
      </c>
      <c r="J16">
        <v>0.363090376167998</v>
      </c>
      <c r="K16">
        <v>-0.18972180745400799</v>
      </c>
      <c r="L16">
        <v>-0.146424133168951</v>
      </c>
      <c r="M16">
        <v>-0.13021659308615899</v>
      </c>
      <c r="O16">
        <v>1.22109468894325E-2</v>
      </c>
      <c r="P16">
        <v>99999</v>
      </c>
      <c r="Z16">
        <f>IF(Y16&gt;X16,J16,-J16)</f>
        <v>-0.363090376167998</v>
      </c>
    </row>
    <row r="17" spans="1:29" x14ac:dyDescent="0.2">
      <c r="A17" t="s">
        <v>29</v>
      </c>
      <c r="B17">
        <v>-0.192601229176875</v>
      </c>
      <c r="C17">
        <v>-3.3540873906413901E-2</v>
      </c>
      <c r="D17">
        <v>0.22817813378405</v>
      </c>
      <c r="E17">
        <v>-0.15059511231824499</v>
      </c>
      <c r="F17">
        <v>-2.53798551307758E-2</v>
      </c>
      <c r="G17">
        <v>-0.23222746060900201</v>
      </c>
      <c r="H17">
        <v>-0.26071513813185099</v>
      </c>
      <c r="I17">
        <v>-8.3824299755592899E-2</v>
      </c>
      <c r="J17">
        <v>0.49652684797272001</v>
      </c>
      <c r="K17">
        <v>-0.26389542032302399</v>
      </c>
      <c r="L17">
        <v>6.5840614237217696E-2</v>
      </c>
      <c r="M17">
        <v>-0.27091624520875401</v>
      </c>
      <c r="O17">
        <v>0.19941609012388101</v>
      </c>
      <c r="P17">
        <v>99999</v>
      </c>
      <c r="Z17">
        <f>IF(Y17&gt;X17,J17,-J17)</f>
        <v>-0.49652684797272001</v>
      </c>
      <c r="AA17">
        <f>IF(Z17&gt;Y17,K17,-K17)</f>
        <v>0.26389542032302399</v>
      </c>
    </row>
    <row r="18" spans="1:29" x14ac:dyDescent="0.2">
      <c r="A18" t="s">
        <v>30</v>
      </c>
      <c r="B18">
        <v>-0.45476767754870601</v>
      </c>
      <c r="C18">
        <v>-0.127244750349786</v>
      </c>
      <c r="D18">
        <v>-0.127014960127631</v>
      </c>
      <c r="E18">
        <v>-0.31661951916334602</v>
      </c>
      <c r="F18">
        <v>0.21526665819454199</v>
      </c>
      <c r="G18">
        <v>4.4427350591271897E-2</v>
      </c>
      <c r="H18">
        <v>-0.45183865952015401</v>
      </c>
      <c r="I18">
        <v>-0.13278827920862299</v>
      </c>
      <c r="J18">
        <v>0.12425640211415501</v>
      </c>
      <c r="K18">
        <v>-0.259690501769199</v>
      </c>
      <c r="L18">
        <v>0.39720795225974098</v>
      </c>
      <c r="M18">
        <v>0.25198913832797998</v>
      </c>
      <c r="O18">
        <v>0.57041942054988903</v>
      </c>
      <c r="P18">
        <v>99999</v>
      </c>
      <c r="U18">
        <f>IF(T18&gt;S18,E18,-E18)</f>
        <v>0.31661951916334602</v>
      </c>
      <c r="AB18">
        <f>IF(AA18&gt;Z18,L18,-L18)</f>
        <v>-0.39720795225974098</v>
      </c>
    </row>
    <row r="19" spans="1:29" x14ac:dyDescent="0.2">
      <c r="A19" t="s">
        <v>31</v>
      </c>
      <c r="B19">
        <v>-0.38084990553796799</v>
      </c>
      <c r="C19">
        <v>-0.171456344200272</v>
      </c>
      <c r="D19">
        <v>-0.34896278863629299</v>
      </c>
      <c r="E19">
        <v>-0.31815988885426499</v>
      </c>
      <c r="F19">
        <v>-0.31788694421102398</v>
      </c>
      <c r="G19">
        <v>8.6079753517937004E-3</v>
      </c>
      <c r="H19">
        <v>-0.339082624014513</v>
      </c>
      <c r="I19">
        <v>-0.13962832559820501</v>
      </c>
      <c r="J19">
        <v>0.27832063913009603</v>
      </c>
      <c r="K19">
        <v>-0.324656131434781</v>
      </c>
      <c r="L19">
        <v>-4.4805443337256202E-2</v>
      </c>
      <c r="M19">
        <v>0.22506653494357001</v>
      </c>
      <c r="O19">
        <v>2.5511108763897797E-4</v>
      </c>
      <c r="P19">
        <v>99999</v>
      </c>
      <c r="U19">
        <f>IF(T19&gt;S19,E19,-E19)</f>
        <v>0.31815988885426499</v>
      </c>
      <c r="AA19">
        <f>IF(Z19&gt;Y19,K19,-K19)</f>
        <v>0.324656131434781</v>
      </c>
    </row>
    <row r="20" spans="1:29" x14ac:dyDescent="0.2">
      <c r="A20" t="s">
        <v>32</v>
      </c>
      <c r="B20">
        <v>-0.38389076682475598</v>
      </c>
      <c r="C20">
        <v>-0.171396391628682</v>
      </c>
      <c r="D20">
        <v>-0.35643778954220601</v>
      </c>
      <c r="E20">
        <v>-0.29558712071808602</v>
      </c>
      <c r="F20">
        <v>-0.27055988241379703</v>
      </c>
      <c r="G20">
        <v>-1.3374428716232199E-2</v>
      </c>
      <c r="H20">
        <v>-0.34447035989255498</v>
      </c>
      <c r="I20">
        <v>-0.14182399835039</v>
      </c>
      <c r="J20">
        <v>0.22597001638384401</v>
      </c>
      <c r="K20">
        <v>-0.24145360733087401</v>
      </c>
      <c r="L20">
        <v>6.6064650579646306E-2</v>
      </c>
      <c r="M20">
        <v>0.190591164144362</v>
      </c>
      <c r="O20">
        <v>1.08542603460674E-3</v>
      </c>
      <c r="P20">
        <v>99999</v>
      </c>
    </row>
    <row r="21" spans="1:29" x14ac:dyDescent="0.2">
      <c r="A21" t="s">
        <v>33</v>
      </c>
      <c r="B21">
        <v>0.48450241494683499</v>
      </c>
      <c r="C21">
        <v>0.54912172226808098</v>
      </c>
      <c r="D21">
        <v>0.16921184942180301</v>
      </c>
      <c r="E21">
        <v>-1.9149994623187901E-2</v>
      </c>
      <c r="F21">
        <v>0.17036671332997799</v>
      </c>
      <c r="G21">
        <v>-7.3027955043664605E-2</v>
      </c>
      <c r="H21">
        <v>0.22053148137893699</v>
      </c>
      <c r="I21">
        <v>0.19464677123815699</v>
      </c>
      <c r="J21">
        <v>-0.103154773706934</v>
      </c>
      <c r="K21">
        <v>-6.6472621465310106E-2</v>
      </c>
      <c r="L21">
        <v>-3.3503568155328997E-2</v>
      </c>
      <c r="M21">
        <v>-7.0047377866735303E-2</v>
      </c>
      <c r="O21" s="1">
        <v>4.1273876937808502E-7</v>
      </c>
      <c r="P21">
        <v>99999</v>
      </c>
      <c r="S21">
        <f>IF(R21&gt;P21,C21,-C21)</f>
        <v>-0.54912172226808098</v>
      </c>
      <c r="T21">
        <f>IF(S21&gt;R21,D21,-D21)</f>
        <v>-0.16921184942180301</v>
      </c>
    </row>
    <row r="22" spans="1:29" x14ac:dyDescent="0.2">
      <c r="A22" t="s">
        <v>34</v>
      </c>
      <c r="B22">
        <v>-0.43976291909872101</v>
      </c>
      <c r="C22">
        <v>-8.5445777218957505E-2</v>
      </c>
      <c r="D22">
        <v>-7.4734983620676598E-2</v>
      </c>
      <c r="E22">
        <v>-0.34090096788305801</v>
      </c>
      <c r="F22">
        <v>0.16755364591045599</v>
      </c>
      <c r="G22">
        <v>-4.0926687785518397E-2</v>
      </c>
      <c r="H22">
        <v>-0.49021830373709002</v>
      </c>
      <c r="I22">
        <v>-0.12711297261857099</v>
      </c>
      <c r="J22">
        <v>0.26702171187766299</v>
      </c>
      <c r="K22">
        <v>-0.33599861695501998</v>
      </c>
      <c r="L22">
        <v>0.32509457273273501</v>
      </c>
      <c r="M22">
        <v>0.175912123490096</v>
      </c>
      <c r="O22">
        <v>0.63810631894964598</v>
      </c>
      <c r="P22">
        <v>99999</v>
      </c>
      <c r="U22">
        <f>IF(T22&gt;S22,E22,-E22)</f>
        <v>0.34090096788305801</v>
      </c>
      <c r="X22">
        <f>IF(W22&gt;V22,H22,-H22)</f>
        <v>0.49021830373709002</v>
      </c>
      <c r="AA22">
        <f>IF(Z22&gt;Y22,K22,-K22)</f>
        <v>0.33599861695501998</v>
      </c>
    </row>
    <row r="23" spans="1:29" x14ac:dyDescent="0.2">
      <c r="A23" t="s">
        <v>35</v>
      </c>
      <c r="B23">
        <v>0.354023848659553</v>
      </c>
      <c r="C23">
        <v>0.28808996975950002</v>
      </c>
      <c r="D23">
        <v>0.13051332903900001</v>
      </c>
      <c r="E23">
        <v>-8.6110131467879401E-3</v>
      </c>
      <c r="F23">
        <v>4.52084345852986E-2</v>
      </c>
      <c r="G23">
        <v>-0.71996896898465901</v>
      </c>
      <c r="H23">
        <v>0.43578300829168698</v>
      </c>
      <c r="I23">
        <v>0.27447109222905403</v>
      </c>
      <c r="J23">
        <v>9.0067430750026004E-2</v>
      </c>
      <c r="K23">
        <v>-7.3589973300175096E-2</v>
      </c>
      <c r="L23">
        <v>6.2361030291368101E-2</v>
      </c>
      <c r="M23">
        <v>-0.60180742477865901</v>
      </c>
      <c r="O23">
        <v>29.924229466525698</v>
      </c>
      <c r="P23">
        <v>99999</v>
      </c>
      <c r="S23">
        <f>IF(R23&gt;P23,C23,-C23)</f>
        <v>-0.28808996975950002</v>
      </c>
      <c r="T23">
        <f>IF(S23&gt;R23,D23,-D23)</f>
        <v>-0.13051332903900001</v>
      </c>
      <c r="W23">
        <f>IF(V23&gt;U23,G23,-G23)</f>
        <v>0.71996896898465901</v>
      </c>
      <c r="X23">
        <f>IF(W23&gt;V23,H23,-H23)</f>
        <v>0.43578300829168698</v>
      </c>
      <c r="Y23">
        <f>IF(X23&gt;W23,I23,-I23)</f>
        <v>-0.27447109222905403</v>
      </c>
      <c r="AC23">
        <f>IF(AB23&gt;AA23,M23,-M23)</f>
        <v>0.60180742477865901</v>
      </c>
    </row>
    <row r="24" spans="1:29" x14ac:dyDescent="0.2">
      <c r="A24" t="s">
        <v>36</v>
      </c>
      <c r="B24">
        <v>0.570069221366167</v>
      </c>
      <c r="C24">
        <v>0.39184806573893899</v>
      </c>
      <c r="D24">
        <v>0.20116840243818099</v>
      </c>
      <c r="E24">
        <v>0.167091002087246</v>
      </c>
      <c r="F24">
        <v>0.22412393454037899</v>
      </c>
      <c r="G24">
        <v>-0.43404211770795698</v>
      </c>
      <c r="H24">
        <v>0.58715217963158195</v>
      </c>
      <c r="I24">
        <v>0.32883217390446201</v>
      </c>
      <c r="J24">
        <v>-0.111095610317305</v>
      </c>
      <c r="K24">
        <v>0.124643275392398</v>
      </c>
      <c r="L24">
        <v>6.07610143144202E-2</v>
      </c>
      <c r="M24">
        <v>-0.62578108362159401</v>
      </c>
      <c r="O24">
        <v>33.113051470588204</v>
      </c>
      <c r="P24">
        <v>99999</v>
      </c>
      <c r="R24">
        <f>IF(P24&gt;O24,B24,-B24)</f>
        <v>0.570069221366167</v>
      </c>
      <c r="S24">
        <f>IF(R24&gt;P24,C24,-C24)</f>
        <v>-0.39184806573893899</v>
      </c>
      <c r="T24">
        <f>IF(S24&gt;R24,D24,-D24)</f>
        <v>-0.20116840243818099</v>
      </c>
      <c r="X24">
        <f>IF(W24&gt;V24,H24,-H24)</f>
        <v>-0.58715217963158195</v>
      </c>
      <c r="Y24">
        <f>IF(X24&gt;W24,I24,-I24)</f>
        <v>-0.32883217390446201</v>
      </c>
      <c r="AC24">
        <f>IF(AB24&gt;AA24,M24,-M24)</f>
        <v>0.62578108362159401</v>
      </c>
    </row>
    <row r="25" spans="1:29" x14ac:dyDescent="0.2">
      <c r="A25" t="s">
        <v>37</v>
      </c>
      <c r="B25">
        <v>0.123029466626145</v>
      </c>
      <c r="C25">
        <v>-2.86042856961422E-2</v>
      </c>
      <c r="D25">
        <v>-8.5751037528084398E-2</v>
      </c>
      <c r="E25">
        <v>6.2818951603626105E-2</v>
      </c>
      <c r="F25">
        <v>-0.34357573384161399</v>
      </c>
      <c r="G25">
        <v>0.171866282275635</v>
      </c>
      <c r="H25">
        <v>0.175347990764741</v>
      </c>
      <c r="I25">
        <v>-7.2456629730075703E-2</v>
      </c>
      <c r="J25">
        <v>-0.27458348708139402</v>
      </c>
      <c r="K25">
        <v>3.9984499886447603E-2</v>
      </c>
      <c r="L25">
        <v>-0.353606306892081</v>
      </c>
      <c r="M25">
        <v>0.30216965090125197</v>
      </c>
      <c r="O25">
        <v>2.7348626143005399</v>
      </c>
      <c r="P25">
        <v>99999</v>
      </c>
      <c r="V25">
        <f>IF(U25&gt;T25,F25,-F25)</f>
        <v>0.34357573384161399</v>
      </c>
      <c r="AB25">
        <f>IF(AA25&gt;Z25,L25,-L25)</f>
        <v>0.353606306892081</v>
      </c>
    </row>
    <row r="26" spans="1:29" x14ac:dyDescent="0.2">
      <c r="A26" t="s">
        <v>38</v>
      </c>
      <c r="B26">
        <v>0.24637489095573001</v>
      </c>
      <c r="C26">
        <v>1.37917202951133E-2</v>
      </c>
      <c r="D26">
        <v>2.7508707590822301E-2</v>
      </c>
      <c r="E26">
        <v>0.15307118682314899</v>
      </c>
      <c r="F26">
        <v>-0.341036590797203</v>
      </c>
      <c r="G26">
        <v>2.4597160185347501E-2</v>
      </c>
      <c r="H26">
        <v>0.21335254504440701</v>
      </c>
      <c r="I26">
        <v>-7.3804999941904398E-2</v>
      </c>
      <c r="J26">
        <v>-0.130938832469253</v>
      </c>
      <c r="K26">
        <v>2.6689760157734201E-2</v>
      </c>
      <c r="L26">
        <v>-0.39411153854709902</v>
      </c>
      <c r="M26">
        <v>0.119939384545625</v>
      </c>
      <c r="O26">
        <v>2.8692941176470601</v>
      </c>
      <c r="P26">
        <v>99999</v>
      </c>
      <c r="V26">
        <f>IF(U26&gt;T26,F26,-F26)</f>
        <v>0.341036590797203</v>
      </c>
      <c r="AB26">
        <f>IF(AA26&gt;Z26,L26,-L26)</f>
        <v>0.39411153854709902</v>
      </c>
    </row>
    <row r="27" spans="1:29" x14ac:dyDescent="0.2">
      <c r="A27" t="s">
        <v>39</v>
      </c>
      <c r="B27">
        <v>-1.69313203761806E-2</v>
      </c>
      <c r="C27">
        <v>-6.2900056114704103E-2</v>
      </c>
      <c r="D27">
        <v>-0.15367249499184599</v>
      </c>
      <c r="E27">
        <v>-5.58081607457655E-2</v>
      </c>
      <c r="F27">
        <v>-0.39156408985076102</v>
      </c>
      <c r="G27">
        <v>0.21532812824030301</v>
      </c>
      <c r="H27">
        <v>8.85773277927423E-2</v>
      </c>
      <c r="I27">
        <v>-8.6197036861770396E-2</v>
      </c>
      <c r="J27">
        <v>-0.20712347493952399</v>
      </c>
      <c r="K27">
        <v>-2.2447027481244001E-2</v>
      </c>
      <c r="L27">
        <v>-0.36451790143527701</v>
      </c>
      <c r="M27">
        <v>0.33958581340099098</v>
      </c>
      <c r="O27">
        <v>2.6484117647058798</v>
      </c>
      <c r="P27">
        <v>99999</v>
      </c>
      <c r="V27">
        <f>IF(U27&gt;T27,F27,-F27)</f>
        <v>0.39156408985076102</v>
      </c>
      <c r="AB27">
        <f>IF(AA27&gt;Z27,L27,-L27)</f>
        <v>0.36451790143527701</v>
      </c>
    </row>
    <row r="28" spans="1:29" x14ac:dyDescent="0.2">
      <c r="A28" t="s">
        <v>40</v>
      </c>
      <c r="B28">
        <v>-0.30440424018892398</v>
      </c>
      <c r="C28">
        <v>-0.15066323334231699</v>
      </c>
      <c r="D28">
        <v>-0.271756689704655</v>
      </c>
      <c r="E28">
        <v>-0.118166620293436</v>
      </c>
      <c r="F28">
        <v>0.13733718286523799</v>
      </c>
      <c r="G28">
        <v>0.91582731185664901</v>
      </c>
      <c r="H28">
        <v>-0.31705361735182702</v>
      </c>
      <c r="I28">
        <v>-0.13405583629543999</v>
      </c>
      <c r="J28">
        <v>-0.35224565724135898</v>
      </c>
      <c r="K28">
        <v>-1.72124043175158E-3</v>
      </c>
      <c r="L28">
        <v>0.136091572467469</v>
      </c>
      <c r="M28">
        <v>0.75475276133046199</v>
      </c>
      <c r="O28">
        <v>17.614545998913599</v>
      </c>
      <c r="P28">
        <v>99999</v>
      </c>
      <c r="W28">
        <f>IF(V28&gt;U28,G28,-G28)</f>
        <v>-0.91582731185664901</v>
      </c>
      <c r="Z28">
        <f>IF(Y28&gt;X28,J28,-J28)</f>
        <v>0.35224565724135898</v>
      </c>
      <c r="AC28">
        <f>IF(AB28&gt;AA28,M28,-M28)</f>
        <v>-0.75475276133046199</v>
      </c>
    </row>
    <row r="29" spans="1:29" x14ac:dyDescent="0.2">
      <c r="A29" t="s">
        <v>41</v>
      </c>
      <c r="B29">
        <v>-0.48731244055200301</v>
      </c>
      <c r="C29">
        <v>-0.185246938693612</v>
      </c>
      <c r="D29">
        <v>-0.26363592506586297</v>
      </c>
      <c r="E29">
        <v>-0.175052536900447</v>
      </c>
      <c r="F29">
        <v>6.1310128906880201E-2</v>
      </c>
      <c r="G29">
        <v>0.78126825895941299</v>
      </c>
      <c r="H29">
        <v>-0.51460628097192795</v>
      </c>
      <c r="I29">
        <v>-0.15708823780672701</v>
      </c>
      <c r="J29">
        <v>-0.200867719211168</v>
      </c>
      <c r="K29">
        <v>-0.102745774361315</v>
      </c>
      <c r="L29">
        <v>0.17441301440034901</v>
      </c>
      <c r="M29">
        <v>0.77673142137240803</v>
      </c>
      <c r="O29">
        <v>0.94716901082449501</v>
      </c>
      <c r="P29">
        <v>99999</v>
      </c>
      <c r="R29">
        <f>IF(P29&gt;O29,B29,-B29)</f>
        <v>-0.48731244055200301</v>
      </c>
      <c r="X29">
        <f>IF(W29&gt;V29,H29,-H29)</f>
        <v>0.51460628097192795</v>
      </c>
      <c r="AC29">
        <f>IF(AB29&gt;AA29,M29,-M29)</f>
        <v>-0.77673142137240803</v>
      </c>
    </row>
    <row r="30" spans="1:29" x14ac:dyDescent="0.2">
      <c r="A30" t="s">
        <v>42</v>
      </c>
      <c r="B30">
        <v>-0.48279137735185201</v>
      </c>
      <c r="C30">
        <v>-0.24465319280488099</v>
      </c>
      <c r="D30">
        <v>-0.34243875495940801</v>
      </c>
      <c r="E30">
        <v>-0.247797832893832</v>
      </c>
      <c r="F30">
        <v>8.5439948577278907E-2</v>
      </c>
      <c r="G30">
        <v>0.293234794893596</v>
      </c>
      <c r="H30">
        <v>-0.41540663306023101</v>
      </c>
      <c r="I30">
        <v>-0.163936618380531</v>
      </c>
      <c r="J30">
        <v>-0.115377559311241</v>
      </c>
      <c r="K30">
        <v>-0.12058168156983801</v>
      </c>
      <c r="L30">
        <v>0.39290948021656702</v>
      </c>
      <c r="M30">
        <v>0.48082851146914402</v>
      </c>
      <c r="O30">
        <v>0.158617647058824</v>
      </c>
      <c r="P30">
        <v>99999</v>
      </c>
      <c r="R30">
        <f>IF(P30&gt;O30,B30,-B30)</f>
        <v>-0.48279137735185201</v>
      </c>
      <c r="S30">
        <f>IF(R30&gt;P30,C30,-C30)</f>
        <v>0.24465319280488099</v>
      </c>
      <c r="Y30">
        <f>IF(X30&gt;W30,I30,-I30)</f>
        <v>0.163936618380531</v>
      </c>
      <c r="AB30">
        <f>IF(AA30&gt;Z30,L30,-L30)</f>
        <v>-0.39290948021656702</v>
      </c>
    </row>
    <row r="31" spans="1:29" x14ac:dyDescent="0.2">
      <c r="A31" t="s">
        <v>43</v>
      </c>
      <c r="B31">
        <v>0.210944456955063</v>
      </c>
      <c r="C31">
        <v>0.183220267271299</v>
      </c>
      <c r="D31">
        <v>2.96113288047667E-2</v>
      </c>
      <c r="E31">
        <v>-4.3790481930337598E-2</v>
      </c>
      <c r="F31">
        <v>0.20093819210048799</v>
      </c>
      <c r="G31">
        <v>-0.55248881945706096</v>
      </c>
      <c r="H31">
        <v>0.28599060592613701</v>
      </c>
      <c r="I31">
        <v>0.19520872355225699</v>
      </c>
      <c r="J31">
        <v>0.101632257260749</v>
      </c>
      <c r="K31">
        <v>8.9585375541704794E-3</v>
      </c>
      <c r="L31">
        <v>0.27000701938724703</v>
      </c>
      <c r="M31">
        <v>-0.56103566602691601</v>
      </c>
      <c r="O31">
        <v>33.789408888207902</v>
      </c>
      <c r="P31">
        <v>99999</v>
      </c>
      <c r="W31">
        <f>IF(V31&gt;U31,G31,-G31)</f>
        <v>0.55248881945706096</v>
      </c>
      <c r="Y31">
        <f>IF(X31&gt;W31,I31,-I31)</f>
        <v>-0.19520872355225699</v>
      </c>
      <c r="AC31">
        <f>IF(AB31&gt;AA31,M31,-M31)</f>
        <v>0.56103566602691601</v>
      </c>
    </row>
    <row r="33" spans="17:29" x14ac:dyDescent="0.2">
      <c r="Q33" t="s">
        <v>46</v>
      </c>
      <c r="R33">
        <f>SUM(R2:R31)/COUNT(R2:R31)</f>
        <v>8.2488998743624163E-3</v>
      </c>
      <c r="S33">
        <f t="shared" ref="S33:AC33" si="0">SUM(S2:S31)/COUNT(S2:S31)</f>
        <v>-8.1002811271621511E-2</v>
      </c>
      <c r="T33">
        <f t="shared" si="0"/>
        <v>-0.1925448607282802</v>
      </c>
      <c r="U33">
        <f t="shared" si="0"/>
        <v>-0.13739357108449982</v>
      </c>
      <c r="V33">
        <f t="shared" si="0"/>
        <v>-3.9100892510105852E-2</v>
      </c>
      <c r="W33">
        <f t="shared" si="0"/>
        <v>-0.13410985108686202</v>
      </c>
      <c r="X33">
        <f t="shared" si="0"/>
        <v>0.15920124398748797</v>
      </c>
      <c r="Y33">
        <f t="shared" si="0"/>
        <v>-2.6201301099967381E-2</v>
      </c>
      <c r="Z33">
        <f t="shared" si="0"/>
        <v>-1.2458430358599846E-2</v>
      </c>
      <c r="AA33">
        <f t="shared" si="0"/>
        <v>5.6809839402727165E-2</v>
      </c>
      <c r="AB33">
        <f t="shared" si="0"/>
        <v>-1.1798527636403008E-2</v>
      </c>
      <c r="AC33">
        <f t="shared" si="0"/>
        <v>-8.9163565618956858E-2</v>
      </c>
    </row>
  </sheetData>
  <conditionalFormatting sqref="B1:B31">
    <cfRule type="top10" dxfId="47" priority="47" percent="1" bottom="1" rank="10"/>
    <cfRule type="top10" dxfId="46" priority="48" percent="1" rank="10"/>
  </conditionalFormatting>
  <conditionalFormatting sqref="C1:C31">
    <cfRule type="top10" dxfId="45" priority="45" percent="1" bottom="1" rank="10"/>
    <cfRule type="top10" dxfId="44" priority="46" percent="1" rank="10"/>
  </conditionalFormatting>
  <conditionalFormatting sqref="D1:D31">
    <cfRule type="top10" dxfId="43" priority="43" percent="1" bottom="1" rank="10"/>
    <cfRule type="top10" dxfId="42" priority="44" percent="1" rank="10"/>
  </conditionalFormatting>
  <conditionalFormatting sqref="E1:E31">
    <cfRule type="top10" dxfId="41" priority="41" percent="1" bottom="1" rank="10"/>
    <cfRule type="top10" dxfId="40" priority="42" percent="1" rank="10"/>
  </conditionalFormatting>
  <conditionalFormatting sqref="F1:F31">
    <cfRule type="top10" dxfId="39" priority="39" percent="1" bottom="1" rank="10"/>
    <cfRule type="top10" dxfId="38" priority="40" percent="1" rank="10"/>
  </conditionalFormatting>
  <conditionalFormatting sqref="G1:G31">
    <cfRule type="top10" dxfId="37" priority="37" percent="1" bottom="1" rank="10"/>
    <cfRule type="top10" dxfId="36" priority="38" percent="1" rank="10"/>
  </conditionalFormatting>
  <conditionalFormatting sqref="H1:H31">
    <cfRule type="top10" dxfId="35" priority="35" percent="1" bottom="1" rank="10"/>
    <cfRule type="top10" dxfId="34" priority="36" percent="1" rank="10"/>
  </conditionalFormatting>
  <conditionalFormatting sqref="I1:I31">
    <cfRule type="top10" dxfId="33" priority="33" percent="1" bottom="1" rank="10"/>
    <cfRule type="top10" dxfId="32" priority="34" percent="1" rank="10"/>
  </conditionalFormatting>
  <conditionalFormatting sqref="J1:J31">
    <cfRule type="top10" dxfId="31" priority="31" percent="1" bottom="1" rank="10"/>
    <cfRule type="top10" dxfId="30" priority="32" percent="1" rank="10"/>
  </conditionalFormatting>
  <conditionalFormatting sqref="K1:K31">
    <cfRule type="top10" dxfId="29" priority="29" percent="1" bottom="1" rank="10"/>
    <cfRule type="top10" dxfId="28" priority="30" percent="1" rank="10"/>
  </conditionalFormatting>
  <conditionalFormatting sqref="L1:L31">
    <cfRule type="top10" dxfId="27" priority="27" percent="1" bottom="1" rank="10"/>
    <cfRule type="top10" dxfId="26" priority="28" percent="1" rank="10"/>
  </conditionalFormatting>
  <conditionalFormatting sqref="M1:N31">
    <cfRule type="top10" dxfId="25" priority="25" percent="1" bottom="1" rank="10"/>
    <cfRule type="top10" dxfId="24" priority="26" percent="1" rank="10"/>
  </conditionalFormatting>
  <conditionalFormatting sqref="R1">
    <cfRule type="top10" dxfId="23" priority="23" percent="1" bottom="1" rank="10"/>
    <cfRule type="top10" dxfId="22" priority="24" percent="1" rank="10"/>
  </conditionalFormatting>
  <conditionalFormatting sqref="S1">
    <cfRule type="top10" dxfId="21" priority="21" percent="1" bottom="1" rank="10"/>
    <cfRule type="top10" dxfId="20" priority="22" percent="1" rank="10"/>
  </conditionalFormatting>
  <conditionalFormatting sqref="T1">
    <cfRule type="top10" dxfId="19" priority="19" percent="1" bottom="1" rank="10"/>
    <cfRule type="top10" dxfId="18" priority="20" percent="1" rank="10"/>
  </conditionalFormatting>
  <conditionalFormatting sqref="U1">
    <cfRule type="top10" dxfId="17" priority="17" percent="1" bottom="1" rank="10"/>
    <cfRule type="top10" dxfId="16" priority="18" percent="1" rank="10"/>
  </conditionalFormatting>
  <conditionalFormatting sqref="V1">
    <cfRule type="top10" dxfId="15" priority="15" percent="1" bottom="1" rank="10"/>
    <cfRule type="top10" dxfId="14" priority="16" percent="1" rank="10"/>
  </conditionalFormatting>
  <conditionalFormatting sqref="W1">
    <cfRule type="top10" dxfId="13" priority="13" percent="1" bottom="1" rank="10"/>
    <cfRule type="top10" dxfId="12" priority="14" percent="1" rank="10"/>
  </conditionalFormatting>
  <conditionalFormatting sqref="X1">
    <cfRule type="top10" dxfId="11" priority="11" percent="1" bottom="1" rank="10"/>
    <cfRule type="top10" dxfId="10" priority="12" percent="1" rank="10"/>
  </conditionalFormatting>
  <conditionalFormatting sqref="Y1">
    <cfRule type="top10" dxfId="9" priority="9" percent="1" bottom="1" rank="10"/>
    <cfRule type="top10" dxfId="8" priority="10" percent="1" rank="10"/>
  </conditionalFormatting>
  <conditionalFormatting sqref="Z1">
    <cfRule type="top10" dxfId="7" priority="7" percent="1" bottom="1" rank="10"/>
    <cfRule type="top10" dxfId="6" priority="8" percent="1" rank="10"/>
  </conditionalFormatting>
  <conditionalFormatting sqref="AA1">
    <cfRule type="top10" dxfId="5" priority="5" percent="1" bottom="1" rank="10"/>
    <cfRule type="top10" dxfId="4" priority="6" percent="1" rank="10"/>
  </conditionalFormatting>
  <conditionalFormatting sqref="AB1">
    <cfRule type="top10" dxfId="3" priority="3" percent="1" bottom="1" rank="10"/>
    <cfRule type="top10" dxfId="2" priority="4" percent="1" rank="10"/>
  </conditionalFormatting>
  <conditionalFormatting sqref="AC1">
    <cfRule type="top10" dxfId="1" priority="1" percent="1" bottom="1" rank="10"/>
    <cfRule type="top10" dxfId="0" priority="2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Luo</dc:creator>
  <cp:lastModifiedBy>Yuning Bie</cp:lastModifiedBy>
  <dcterms:created xsi:type="dcterms:W3CDTF">2018-10-21T09:01:13Z</dcterms:created>
  <dcterms:modified xsi:type="dcterms:W3CDTF">2018-10-21T09:19:35Z</dcterms:modified>
</cp:coreProperties>
</file>