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53002\github\api\data_uk\"/>
    </mc:Choice>
  </mc:AlternateContent>
  <xr:revisionPtr revIDLastSave="0" documentId="13_ncr:1_{95AD9BE8-A3B7-4006-B33E-924E6C5BEC3E}" xr6:coauthVersionLast="47" xr6:coauthVersionMax="47" xr10:uidLastSave="{00000000-0000-0000-0000-000000000000}"/>
  <bookViews>
    <workbookView xWindow="-110" yWindow="-110" windowWidth="19420" windowHeight="10420" firstSheet="1" activeTab="3" xr2:uid="{0C5361FE-9B3E-4391-A9B9-04255D6AD639}"/>
  </bookViews>
  <sheets>
    <sheet name="Graphique1" sheetId="10" r:id="rId1"/>
    <sheet name="Feuil4" sheetId="9" r:id="rId2"/>
    <sheet name="Feuil3" sheetId="6" r:id="rId3"/>
    <sheet name="notinwork" sheetId="12" r:id="rId4"/>
    <sheet name="ONS_aou24" sheetId="11" r:id="rId5"/>
    <sheet name="ONS_mar24" sheetId="8" r:id="rId6"/>
    <sheet name="ONS_fev24" sheetId="7" r:id="rId7"/>
    <sheet name="ONS_jan24" sheetId="5" r:id="rId8"/>
    <sheet name="Feuil1" sheetId="1" r:id="rId9"/>
    <sheet name="Feuil1 long" sheetId="3" r:id="rId10"/>
    <sheet name="Feuil2" sheetId="4" r:id="rId11"/>
    <sheet name="Lien tableau ONS" sheetId="2" r:id="rId12"/>
  </sheets>
  <externalReferences>
    <externalReference r:id="rId13"/>
    <externalReference r:id="rId14"/>
  </externalReferences>
  <definedNames>
    <definedName name="TRNR_004953c2ea8c4fc58b514dcd1627f26c_126_3" hidden="1">Feuil1!$R$1</definedName>
    <definedName name="TRNR_00a7b2cc5f774bb2adf968ef4585f085_217_2" hidden="1">'Feuil1 long'!$AG$1</definedName>
    <definedName name="TRNR_00d364adaf8e4f199f3b5b307398bc27_217_2" hidden="1">'Feuil1 long'!$AR$1</definedName>
    <definedName name="TRNR_02b0ab6c9a33466abb906b5677513f94_126_3" hidden="1">Feuil1!$R$1</definedName>
    <definedName name="TRNR_04ab3127f130427096602fe6de1f3244_132_7" hidden="1">Feuil1!$A$1</definedName>
    <definedName name="TRNR_04fbe98d55b44878932fccee18ba4f1e_218_2" hidden="1">'Feuil1 long'!$AR$1</definedName>
    <definedName name="TRNR_061286370828457b8ee501f33efc7adf_216_3" hidden="1">'Feuil1 long'!$X$1</definedName>
    <definedName name="TRNR_06da1f5d441f40ad8fe9dd2df032e7cd_218_2" hidden="1">'Feuil1 long'!$AX$1</definedName>
    <definedName name="TRNR_079a77f045af42aaa75d56c6c1a77cf6_222_6" hidden="1">'Feuil1 long'!$A$1</definedName>
    <definedName name="TRNR_0a8b979a81b246a7b4b950fb591ac793_126_3" hidden="1">Feuil1!$A$1</definedName>
    <definedName name="TRNR_0ae0ab4a293144ed949d65dbcb0528cd_77_2" hidden="1">Feuil1!#REF!</definedName>
    <definedName name="TRNR_0b0a82ba8bdc4d4dba57580e6c39b23f_216_1" hidden="1">'Feuil1 long'!$AM$1</definedName>
    <definedName name="TRNR_0c7800566bca44e898a4883df9d6fb53_128_3" hidden="1">Feuil1!$R$1</definedName>
    <definedName name="TRNR_0d1311f610e84a96b9c0dfad6fcc8063_132_6" hidden="1">Feuil1!$A$1</definedName>
    <definedName name="TRNR_0ebf6446cb9545b7b7124c1dc02b1f78_218_4" hidden="1">'Feuil1 long'!$X$1</definedName>
    <definedName name="TRNR_11548d42764c4b0aabe482c99f81ed76_30_1" hidden="1">#REF!</definedName>
    <definedName name="TRNR_15ba1cbd4bf64bcc9b95f9c86dfb3c3d_216_2" hidden="1">'Feuil1 long'!$AR$1</definedName>
    <definedName name="TRNR_1703d0aea45a40e088bd2e1f5872075a_216_2" hidden="1">'Feuil1 long'!$AR$1</definedName>
    <definedName name="TRNR_176d3f14ed014b989cbe983cb605e5e6_294_6" hidden="1">Feuil1!$I$1</definedName>
    <definedName name="TRNR_1911937b40f14bccbcae402cfabd5c0f_216_2" hidden="1">'Feuil1 long'!$AG$1</definedName>
    <definedName name="TRNR_1a7b727c84d44dbea90c07fd3ec91fee_219_1" hidden="1">'Feuil1 long'!$L$1</definedName>
    <definedName name="TRNR_1b098103fa4b4b688e2d4117f86900c6_298_1" hidden="1">Feuil1!$V$1</definedName>
    <definedName name="TRNR_1b2f697450274f41a7c5c5e08e1e8bee_272_3" hidden="1">Feuil1!$I$1</definedName>
    <definedName name="TRNR_1b62188734884c89a2c62bb53613b4e4_217_2" hidden="1">'Feuil1 long'!$AX$1</definedName>
    <definedName name="TRNR_1de41725452c42ee8f9a0d5b5a7ea893_281_3" hidden="1">Feuil1!$Y$1</definedName>
    <definedName name="TRNR_1e040e0258c547fea3985ea4504a39ba_218_2" hidden="1">'Feuil1 long'!$AG$1</definedName>
    <definedName name="TRNR_1e129469640c461fa1ff2162ed1856c0_300_1" hidden="1">Feuil1!$Y$1</definedName>
    <definedName name="TRNR_1e987b2a1c7b4c84b0b2205984f7cf37_295_6" hidden="1">Feuil1!$I$1</definedName>
    <definedName name="TRNR_1ebbcb41611b4d64beb5c40e52768d9c_126_5" hidden="1">Feuil1!$A$1</definedName>
    <definedName name="TRNR_20052efd73aa40968351e1b5bb0be7bc_126_6" hidden="1">Feuil1!$A$1</definedName>
    <definedName name="TRNR_2280f82cff5b4fea87f46e41bb372de1_217_2" hidden="1">'Feuil1 long'!$AG$1</definedName>
    <definedName name="TRNR_245d828c2a514717a1d1be009f3284ea_134_7" hidden="1">Feuil1!$A$1</definedName>
    <definedName name="TRNR_247e2887feb24eb0a1ebedcfb5f42a1f_283_1" hidden="1">Feuil1!$Y$1</definedName>
    <definedName name="TRNR_250b1b7c52cc43b386c67c03ff5367d9_216_1" hidden="1">'Feuil1 long'!$L$1</definedName>
    <definedName name="TRNR_25fb5b425cde4d64a2987a01688ca31a_277_3" hidden="1">Feuil1!$Y$1</definedName>
    <definedName name="TRNR_28113e6463a5432d96d07ac0b828f0e8_272_3" hidden="1">Feuil1!$I$1</definedName>
    <definedName name="TRNR_2a0643d97b3d41a79d41c41f2515bb04_219_2" hidden="1">'Feuil1 long'!$AX$1</definedName>
    <definedName name="TRNR_2d0484cc16814c94be158f6fa3d867e4_298_6" hidden="1">Feuil1!$I$1</definedName>
    <definedName name="TRNR_3002cf16d52a44ed886083eb7e217714_128_6" hidden="1">Feuil1!$A$1</definedName>
    <definedName name="TRNR_31e32ab9a0794a0a9bb92948b1b29a66_290_6" hidden="1">Feuil1!$I$1</definedName>
    <definedName name="TRNR_32c8392bfae9403281084f5db785f4d5_216_1" hidden="1">'Feuil1 long'!$AM$1</definedName>
    <definedName name="TRNR_374e8ca4215746d2b85bf4e218948493_283_6" hidden="1">#REF!</definedName>
    <definedName name="TRNR_3758a0d8f96b43128747dc0451a2610d_128_6" hidden="1">Feuil1!$A$1</definedName>
    <definedName name="TRNR_39277b75ff2f46dab2df8823cc62d44a_277_5" hidden="1">Feuil1!$I$1</definedName>
    <definedName name="TRNR_399ecc3899c04a4aa9dc4240c4cd6874_277_5" hidden="1">Feuil1!$I$1</definedName>
    <definedName name="TRNR_39d06c6151c24efb9f8fa54cb8007b61_281_5" hidden="1">Feuil1!$I$1</definedName>
    <definedName name="TRNR_3a5f4e06fa2c4b4ea0119b2ec15e1f71_216_1" hidden="1">'Feuil1 long'!$L$1</definedName>
    <definedName name="TRNR_3b0e58befe054c8683e56de57cc76c71_126_4" hidden="1">Feuil1!$A$1</definedName>
    <definedName name="TRNR_3b6dc167eb894c48a54b7a0b80f54f82_219_4" hidden="1">'Feuil1 long'!$X$1</definedName>
    <definedName name="TRNR_3cdc88ebd26c4f84b33c0e27bdc2ee16_219_1" hidden="1">'Feuil1 long'!$AM$1</definedName>
    <definedName name="TRNR_3d85e122958d449c8ea5019c23854939_216_3" hidden="1">'Feuil1 long'!$Q$1</definedName>
    <definedName name="TRNR_3daa2c4ea61f45f6b340d4eac3795feb_217_2" hidden="1">'Feuil1 long'!$X$1</definedName>
    <definedName name="TRNR_3db9c90693334e14b80774db10b692b9_294_6" hidden="1">Feuil1!$I$1</definedName>
    <definedName name="TRNR_3dcf1b5867df476cb74d5b2e3d500788_277_3" hidden="1">Feuil1!$Y$1</definedName>
    <definedName name="TRNR_3e4e5da932224e748233a9f529918523_217_2" hidden="1">'Feuil1 long'!$AR$1</definedName>
    <definedName name="TRNR_3e89c3caa446428c88ef187d994e2a4b_288_1" hidden="1">Feuil1!$V$1</definedName>
    <definedName name="TRNR_3fdfee839b314320bed567d43931f11c_277_3" hidden="1">Feuil1!$Y$1</definedName>
    <definedName name="TRNR_3ffade5b98e1493792a2fc703a7603ed_294_1" hidden="1">Feuil1!$V$1</definedName>
    <definedName name="TRNR_40315d4ccfb34bf69aecdfa1c6f55738_216_6" hidden="1">'Feuil1 long'!$L$1</definedName>
    <definedName name="TRNR_40c1fc1f63e8446e8752afe9c8c5bc88_221_2" hidden="1">'Feuil1 long'!$AX$1</definedName>
    <definedName name="TRNR_414f459362254494894d45031b4f8fd1_128_1" hidden="1">Feuil1!$R$1</definedName>
    <definedName name="TRNR_4169094ca52d4601a02312e71820bb5e_300_6" hidden="1">Feuil1!$I$1</definedName>
    <definedName name="TRNR_443a8764817c47b2bbe5b6ca5eae5398_272_3" hidden="1">Feuil1!$I$1</definedName>
    <definedName name="TRNR_45276e5ad0604b66a85bcd51c6157665_216_4" hidden="1">'Feuil1 long'!$X$1</definedName>
    <definedName name="TRNR_4922b80d5aa24f74931e3481770a9f4a_283_6" hidden="1">Feuil1!$V$1</definedName>
    <definedName name="TRNR_49ad73e408c04415a23552c2e142ebd6_222_2" hidden="1">'Feuil1 long'!$AR$1</definedName>
    <definedName name="TRNR_4c377bb3928d41299ae8fe935acf2130_217_2" hidden="1">'Feuil1 long'!$AR$1</definedName>
    <definedName name="TRNR_4e88b2221f5a4e0c993de3bc9231c347_216_1" hidden="1">'Feuil1 long'!$AM$1</definedName>
    <definedName name="TRNR_53427bf91f784e26a65da8199c26fb58_125_3" hidden="1">Feuil1!$A$1</definedName>
    <definedName name="TRNR_53fcf362177e4f54806cc375c839e836_128_1" hidden="1">#REF!</definedName>
    <definedName name="TRNR_547cef9031db4e0d80b95c964ea97a09_300_1" hidden="1">Feuil1!$V$1</definedName>
    <definedName name="TRNR_551a9f7af40547f7a4086f2d42e58dfa_216_2" hidden="1">'Feuil1 long'!$AR$1</definedName>
    <definedName name="TRNR_572359b1975a40a29dbc91951b9abc38_134_7" hidden="1">Feuil1!$A$1</definedName>
    <definedName name="TRNR_57ede3f451b04a7d96462ad1a752e870_94_3" hidden="1">Feuil1!$A$1</definedName>
    <definedName name="TRNR_58542e6867d94d2991084c865c1f971a_128_6" hidden="1">#REF!</definedName>
    <definedName name="TRNR_594f0f4abca743f6b8735e667a6aa02a_132_7" hidden="1">Feuil1!$A$1</definedName>
    <definedName name="TRNR_59727f5d24f548128c83b9155f0ee70a_282_3" hidden="1">Feuil1!$Y$1</definedName>
    <definedName name="TRNR_5a37c711bb6146d5a51fec07d21941c6_128_6" hidden="1">#REF!</definedName>
    <definedName name="TRNR_5aab297a5c79488c838b7baa2911841d_222_3" hidden="1">'Feuil1 long'!$Q$1</definedName>
    <definedName name="TRNR_5bcdeedbafe0411181b19f8af206cf19_217_2" hidden="1">'Feuil1 long'!$AG$1</definedName>
    <definedName name="TRNR_5bd55480e6c84422a89602173a32b7b2_222_1" hidden="1">'Feuil1 long'!$AM$1</definedName>
    <definedName name="TRNR_5c204b18136b435bac5bffafedb4f4f1_216_1" hidden="1">'Feuil1 long'!$AM$1</definedName>
    <definedName name="TRNR_5c9e8208e23c46edbf8b88024f2cbc09_221_1" hidden="1">'Feuil1 long'!$AM$1</definedName>
    <definedName name="TRNR_5cc41786b4f64a0384068045685dbe7a_283_1" hidden="1">#REF!</definedName>
    <definedName name="TRNR_5eca9aec703a4d5ebb1db2b940adcbb6_128_1" hidden="1">Feuil1!$R$1</definedName>
    <definedName name="TRNR_5ee20531e3e946c58a11b165723713b2_128_5" hidden="1">Feuil1!$A$1</definedName>
    <definedName name="TRNR_5eeb9a7a243b4efa8607cd807ba3497c_132_7" hidden="1">Feuil1!$A$1</definedName>
    <definedName name="TRNR_603b3eea56014c669fc506376ff3576d_132_7" hidden="1">Feuil1!$A$1</definedName>
    <definedName name="TRNR_62042717e95543bf9a65f1ac208b513e_217_4" hidden="1">'Feuil1 long'!$X$1</definedName>
    <definedName name="TRNR_63910951018c41ca9c33ead0c72144e7_277_5" hidden="1">Feuil1!$I$1</definedName>
    <definedName name="TRNR_63dcaf8dfe2948cc90d1f47121c9d2c6_132_1" hidden="1">Feuil1!$R$1</definedName>
    <definedName name="TRNR_64459978e88e4f9388fea465df893d4f_126_4" hidden="1">Feuil1!$A$1</definedName>
    <definedName name="TRNR_6476ecbc40c24bfcbe3cf1c5bf74a008_218_1" hidden="1">'Feuil1 long'!$AM$1</definedName>
    <definedName name="TRNR_654af184eb7b4b999257203b81c13792_126_4" hidden="1">Feuil1!$R$1</definedName>
    <definedName name="TRNR_6604b6f2ecde4517bbf1d7b941c4f82c_132_1" hidden="1">Feuil1!$R$1</definedName>
    <definedName name="TRNR_6647a62125824c359aeb4b3ca0ee39a5_217_6" hidden="1">'Feuil1 long'!$A$1</definedName>
    <definedName name="TRNR_673ce8091c6c4574966ee0d3bba7765e_281_3" hidden="1">Feuil1!$Y$1</definedName>
    <definedName name="TRNR_67a7236f8f2647eebef61cc20d429765_5_1" hidden="1">Feuil1!$V$1</definedName>
    <definedName name="TRNR_6a6c0e6ca4f24fd7be62714b989ccf81_216_3" hidden="1">'Feuil1 long'!$X$1</definedName>
    <definedName name="TRNR_6b9e92dc79d6467abfdd99b42d66ec22_132_1" hidden="1">Feuil1!$R$1</definedName>
    <definedName name="TRNR_6d0f736255d84ea2b91ee99034c1a03d_219_2" hidden="1">'Feuil1 long'!$AR$1</definedName>
    <definedName name="TRNR_6d1d9a5abad64fe2b776545ea45e0108_277_3" hidden="1">Feuil1!$Y$1</definedName>
    <definedName name="TRNR_6d6a02a86d754bfaab10c2fc98b9928e_130_1" hidden="1">Feuil1!$R$1</definedName>
    <definedName name="TRNR_6d9c07dc68b94f35a51151331d110925_132_7" hidden="1">Feuil1!$A$1</definedName>
    <definedName name="TRNR_6ecc9e3eae444776a4a514c9b1d25d2d_301_6" hidden="1">Feuil1!$I$1</definedName>
    <definedName name="TRNR_6f4b065b54e744c197a9f683e5bed1ca_295_6" hidden="1">Feuil1!$I$1</definedName>
    <definedName name="TRNR_706384c0bc9d48aeae24f32361bbe001_216_4" hidden="1">'Feuil1 long'!$X$1</definedName>
    <definedName name="TRNR_7134e36c21c1403b9242762729659586_133_7" hidden="1">Feuil1!$A$1</definedName>
    <definedName name="TRNR_71b789fe3a3d47bba0617fa5f6eada1b_294_6" hidden="1">Feuil1!$I$1</definedName>
    <definedName name="TRNR_722a069ab91140df9e01d21e2f290038_126_3" hidden="1">Feuil1!$R$1</definedName>
    <definedName name="TRNR_72b63ce6813c48ccbcf09ffdd37f80a0_128_6" hidden="1">Feuil1!$A$1</definedName>
    <definedName name="TRNR_7396c3120b324686a4071b69bdc56586_131_6" hidden="1">Feuil1!$A$1</definedName>
    <definedName name="TRNR_74c2838ace60474d81124ca81b13f245_216_1" hidden="1">'Feuil1 long'!$L$1</definedName>
    <definedName name="TRNR_7520f23eced5495d80208213fcfe8c73_221_2" hidden="1">'Feuil1 long'!$AR$1</definedName>
    <definedName name="TRNR_7600107a59ca41afa1b11b57697360c7_132_7" hidden="1">Feuil1!$A$1</definedName>
    <definedName name="TRNR_76230adbe77f44dbb38d59831612f268_216_2" hidden="1">'Feuil1 long'!$X$1</definedName>
    <definedName name="TRNR_78d5a3172f13485d89acc79c44c36f2f_130_6" hidden="1">Feuil1!$A$1</definedName>
    <definedName name="TRNR_79046734a2c54d1382492b31b4b725cf_132_7" hidden="1">Feuil1!$A$1</definedName>
    <definedName name="TRNR_79ed3bfa7cff4a6ea6f9cd33160b2bc0_216_1" hidden="1">'Feuil1 long'!$L$1</definedName>
    <definedName name="TRNR_7a82874aee06444d8333813cb69735ab_216_4" hidden="1">'Feuil1 long'!$X$1</definedName>
    <definedName name="TRNR_7acb730dd5e54ed5a7a899396412dead_132_7" hidden="1">Feuil1!$A$1</definedName>
    <definedName name="TRNR_7b1b2b8035bd4c0ca7bdd90468654aab_132_7" hidden="1">Feuil1!$A$1</definedName>
    <definedName name="TRNR_7b2eed81731d487592d4af77f33e83c8_276_4" hidden="1">Feuil1!$I$1</definedName>
    <definedName name="TRNR_7b76795a4a814ddeb6e35a8d1efab430_128_3" hidden="1">Feuil1!$R$1</definedName>
    <definedName name="TRNR_7c6170e6564543638b461a278246276f_219_2" hidden="1">'Feuil1 long'!$AG$1</definedName>
    <definedName name="TRNR_7ca2af14f99c46ad8b439b692ee4ce83_126_3" hidden="1">Feuil1!$R$1</definedName>
    <definedName name="TRNR_7d15387d8a49452199e3ca66238b12ab_94_3" hidden="1">Feuil1!$A$1</definedName>
    <definedName name="TRNR_7e06456c21f4489dae87479417b42451_216_3" hidden="1">'Feuil1 long'!$Q$1</definedName>
    <definedName name="TRNR_81318fdd8ee549499fecd71e659b94f2_282_3" hidden="1">Feuil1!$Y$1</definedName>
    <definedName name="TRNR_81365ee0b6d5487fb37c773620d6f1cb_277_4" hidden="1">Feuil1!$I$1</definedName>
    <definedName name="TRNR_81f39c96f6224458bdeca958898717d5_217_2" hidden="1">'Feuil1 long'!$AR$1</definedName>
    <definedName name="TRNR_82e93722e53f4f809ef4c23ccde07c7e_221_6" hidden="1">'Feuil1 long'!$A$1</definedName>
    <definedName name="TRNR_83e7e72cb8cc4514be992b0a40d0b2eb_283_1" hidden="1">Feuil1!$V$1</definedName>
    <definedName name="TRNR_84bf29cb4eb64491ac58255af6fe7c1a_282_1" hidden="1">Feuil1!$Y$1</definedName>
    <definedName name="TRNR_86c6af34d64146ebb17a266f3a0d87e8_29_2" hidden="1">Feuil1!#REF!</definedName>
    <definedName name="TRNR_886940f83a704191991f59b55469d046_282_1" hidden="1">Feuil1!$Y$1</definedName>
    <definedName name="TRNR_890d9ef5d55847e0854141d21c3f0250_128_5" hidden="1">Feuil1!$A$1</definedName>
    <definedName name="TRNR_89765ba9e967476f853d36d2078a23a7_13_2" hidden="1">Feuil1!#REF!</definedName>
    <definedName name="TRNR_89ac60178c2e47e5bb36863af8ae73bc_94_3" hidden="1">Feuil1!$I$1</definedName>
    <definedName name="TRNR_8a68c399ee5e47d6ad785ae5a4f0aa1c_126_5" hidden="1">Feuil1!$A$1</definedName>
    <definedName name="TRNR_8ab780a7dd7f45d5ad1b363edbf30b25_5_1" hidden="1">Feuil1!$V$1</definedName>
    <definedName name="TRNR_8c22c30081ab419599042a34f5134fd9_403_15" hidden="1">'Feuil1 long'!$AM$1</definedName>
    <definedName name="TRNR_8cdfda95fd4446fa984ca5aadbdb1014_294_1" hidden="1">Feuil1!$V$1</definedName>
    <definedName name="TRNR_8de7fde1c486404ba1475f2abe7a7e1e_125_4" hidden="1">Feuil1!$A$1</definedName>
    <definedName name="TRNR_8fc15e589a6f417fb1488636e1175092_132_1" hidden="1">Feuil1!$R$1</definedName>
    <definedName name="TRNR_9173f5141f254d588af9f762ce9365bd_216_2" hidden="1">'Feuil1 long'!$AR$1</definedName>
    <definedName name="TRNR_91b0a16cb7d04006be2de6f4870e62e8_133_7" hidden="1">Feuil1!$A$1</definedName>
    <definedName name="TRNR_91d1df3f657249f68d9ddd5adfb9a8da_217_1" hidden="1">'Feuil1 long'!$L$1</definedName>
    <definedName name="TRNR_9250a9b3f206433594fcee2de240e6fd_282_5" hidden="1">Feuil1!$I$1</definedName>
    <definedName name="TRNR_92e5f167ff264201a9b988253db02454_272_3" hidden="1">Feuil1!$I$1</definedName>
    <definedName name="TRNR_94121b516f874b74b8cb9f789d993193_276_4" hidden="1">Feuil1!$I$1</definedName>
    <definedName name="TRNR_9533f3ac3e044b659c45ac079aff6138_277_3" hidden="1">Feuil1!$Y$1</definedName>
    <definedName name="TRNR_9658f2c20f5344a0bb0876e603ad4de4_217_6" hidden="1">'Feuil1 long'!$A$1</definedName>
    <definedName name="TRNR_97466495beeb474ab8ff166aef4fa66a_295_6" hidden="1">Feuil1!$I$1</definedName>
    <definedName name="TRNR_980545e4e91d4a2ca64c6ef223f12e11_295_6" hidden="1">Feuil1!$I$1</definedName>
    <definedName name="TRNR_9b21445d8bf84e03b7f54ce590408371_216_2" hidden="1">'Feuil1 long'!$Q$1</definedName>
    <definedName name="TRNR_9c5838bd97c1432499440e261e1a18cc_216_3" hidden="1">'Feuil1 long'!$Q$1</definedName>
    <definedName name="TRNR_9ee3fa6ed68a446aafbe6c6f07ca995c_213_1" hidden="1">'Feuil1 long'!$L$1</definedName>
    <definedName name="TRNR_9fe95fe02ea24a57b454133dccd74a32_216_1" hidden="1">'Feuil1 long'!$L$1</definedName>
    <definedName name="TRNR_a2a0f746e5d744fdabdb83eae5c270d6_221_6" hidden="1">'Feuil1 long'!$A$1</definedName>
    <definedName name="TRNR_a33594b4ec9644478efe863389a0c0af_219_6" hidden="1">'Feuil1 long'!$A$1</definedName>
    <definedName name="TRNR_a391de029e1e460abf43f2df4f9941ea_213_1" hidden="1">'Feuil1 long'!$L$1</definedName>
    <definedName name="TRNR_a3e201ea296541b6a3820f08ad960b3a_126_3" hidden="1">Feuil1!$R$1</definedName>
    <definedName name="TRNR_a518ade27df0498fb8315e2e47c4179f_216_3" hidden="1">'Feuil1 long'!$X$1</definedName>
    <definedName name="TRNR_a95a3900e28a42c8a49cc14e495a2332_216_1" hidden="1">'Feuil1 long'!$Q$1</definedName>
    <definedName name="TRNR_ab86c3fd757b40ee9ad93d965c31b319_216_3" hidden="1">'Feuil1 long'!$X$1</definedName>
    <definedName name="TRNR_abbdbffca423462aac41f5ef14637654_126_5" hidden="1">Feuil1!$A$1</definedName>
    <definedName name="TRNR_abc524654ded4e218cb4f74efba0541c_125_4" hidden="1">Feuil1!$A$1</definedName>
    <definedName name="TRNR_aef118054426462b8f5bcae7728e57ff_216_4" hidden="1">'Feuil1 long'!$X$1</definedName>
    <definedName name="TRNR_b291a917a7d543f9b98dbb1b3bde00f5_293_6" hidden="1">Feuil1!$I$1</definedName>
    <definedName name="TRNR_b3e0e33677134ec482efb59f131d7f9f_132_7" hidden="1">Feuil1!$A$1</definedName>
    <definedName name="TRNR_b4323ded285542899a0ca63fef640d87_216_1" hidden="1">'Feuil1 long'!$AM$1</definedName>
    <definedName name="TRNR_b459c5f36867415595f81d6a85add0d9_216_3" hidden="1">'Feuil1 long'!$Q$1</definedName>
    <definedName name="TRNR_b489b3ba02dd476cb1891b4f12e2ecf2_128_3" hidden="1">Feuil1!$R$1</definedName>
    <definedName name="TRNR_b621f53b771349be9393d646893e1d1e_293_6" hidden="1">Feuil1!$I$1</definedName>
    <definedName name="TRNR_b756fca562894d4b9ace39b61c1b0c07_288_6" hidden="1">Feuil1!$I$1</definedName>
    <definedName name="TRNR_b89a853c86a3470b9c296c9cca030e57_277_3" hidden="1">Feuil1!$Y$1</definedName>
    <definedName name="TRNR_ba025f68e048416c869f127a90d637a7_277_3" hidden="1">Feuil1!$Y$1</definedName>
    <definedName name="TRNR_ba1079d8423e450486801608830a4466_128_1" hidden="1">#REF!</definedName>
    <definedName name="TRNR_bbe658cd9a1e4472ae10418f0d46ab66_125_4" hidden="1">Feuil1!$A$1</definedName>
    <definedName name="TRNR_bc69c1ba40704c60bd9163a0319943bc_134_1" hidden="1">Feuil1!$R$1</definedName>
    <definedName name="TRNR_bd156e9a64314a1cadba5ea7684017fb_29_3" hidden="1">Feuil1!#REF!</definedName>
    <definedName name="TRNR_be2c69cd327a4aa9975bdfcac2bd781b_277_3" hidden="1">Feuil1!$Y$1</definedName>
    <definedName name="TRNR_becb0f048afd4df986f170d39a2105d6_134_1" hidden="1">Feuil1!$R$1</definedName>
    <definedName name="TRNR_bf47595cd6194307a25f38b532d4a7a7_216_4" hidden="1">'Feuil1 long'!$X$1</definedName>
    <definedName name="TRNR_c0aee19c5cf94b98813f609bd5fd86b6_216_1" hidden="1">'Feuil1 long'!$L$1</definedName>
    <definedName name="TRNR_c0cdb22b757c4db0a34a4106f8322638_216_1" hidden="1">'Feuil1 long'!$Q$1</definedName>
    <definedName name="TRNR_c1234949213a481094dae86ed0725856_77_3" hidden="1">Feuil1!#REF!</definedName>
    <definedName name="TRNR_c1e13f2a51094a94bf717a18a50db04b_126_4" hidden="1">Feuil1!$A$1</definedName>
    <definedName name="TRNR_c375e435c3bd4273ac3fd4a4ae46bee3_289_6" hidden="1">Feuil1!$I$1</definedName>
    <definedName name="TRNR_c4f56c7b13644ea29935f42b4a49d53f_277_5" hidden="1">Feuil1!$I$1</definedName>
    <definedName name="TRNR_c5dbe1e00e844edab6f96c0722cfb13b_218_1" hidden="1">'Feuil1 long'!$L$1</definedName>
    <definedName name="TRNR_c62f5d89b81545f1aad32c1599a56b63_277_3" hidden="1">Feuil1!$Y$1</definedName>
    <definedName name="TRNR_c790351073bf485ab188305d2b091a35_282_5" hidden="1">Feuil1!$I$1</definedName>
    <definedName name="TRNR_cd23a6a120984e4bb4fd3f41e8b5b0ec_283_6" hidden="1">Feuil1!$I$1</definedName>
    <definedName name="TRNR_cf2cb56ad30240eea6e1dd6595e33966_216_6" hidden="1">'Feuil1 long'!$A$1</definedName>
    <definedName name="TRNR_d0f480c19055473194fe9ae0a4f52e68_216_1" hidden="1">'Feuil1 long'!$L$1</definedName>
    <definedName name="TRNR_d1f01c0b806b4f81b3a1840acb2870e5_217_2" hidden="1">'Feuil1 long'!$AX$1</definedName>
    <definedName name="TRNR_d2ac2700adb3403aa6fee7166ecc85b8_294_6" hidden="1">Feuil1!$I$1</definedName>
    <definedName name="TRNR_d3b2e83f3e924f8a94089918c78c9667_216_4" hidden="1">'Feuil1 long'!$X$1</definedName>
    <definedName name="TRNR_d574f0073c054c7a9431188525085820_128_1" hidden="1">Feuil1!$R$1</definedName>
    <definedName name="TRNR_d5eb7ec51144442f8edddf817c0b813b_121_0" hidden="1">Feuil1!#REF!</definedName>
    <definedName name="TRNR_d76e10a2cfe54d8581c44c798a057318_217_1" hidden="1">'Feuil1 long'!$L$1</definedName>
    <definedName name="TRNR_d8530a14d69d4e6f91092e944616e35f_216_3" hidden="1">'Feuil1 long'!$Q$1</definedName>
    <definedName name="TRNR_d856a27e3ca845e885e8b763377aa67d_222_6" hidden="1">'Feuil1 long'!$A$1</definedName>
    <definedName name="TRNR_d8a08eaaddef43319346e526af6df37b_294_1" hidden="1">Feuil1!$Y$1</definedName>
    <definedName name="TRNR_d9228e83572343fdb324a1fae3d53371_77_3" hidden="1">Feuil1!#REF!</definedName>
    <definedName name="TRNR_db1bd48a4e37494b8cb4702a70d01f40_222_4" hidden="1">'Feuil1 long'!$X$1</definedName>
    <definedName name="TRNR_db686f07488c40f5b8eafdee9a6b87af_216_2" hidden="1">'Feuil1 long'!$AG$1</definedName>
    <definedName name="TRNR_dbb00c758af14b2b9b57fa074d6b1391_216_2" hidden="1">'Feuil1 long'!$X$1</definedName>
    <definedName name="TRNR_dc11f0d0a3ae42b39ae72db23884054d_272_4" hidden="1">Feuil1!$I$1</definedName>
    <definedName name="TRNR_dcfe4a823b464da4b5c855ecd015b5ff_294_1" hidden="1">Feuil1!$V$1</definedName>
    <definedName name="TRNR_ddf9b8d9ec7b49c89558546c0bf1f6f5_294_1" hidden="1">Feuil1!$Y$1</definedName>
    <definedName name="TRNR_de66d60428404836ba925e78e916ac64_216_3" hidden="1">'Feuil1 long'!$Q$1</definedName>
    <definedName name="TRNR_dea3331ef13f499ca55ff0f4ba2e5188_216_1" hidden="1">'Feuil1 long'!$L$1</definedName>
    <definedName name="TRNR_df9bf1aa262a401a904d6cb155c7ec6a_128_1" hidden="1">Feuil1!$R$1</definedName>
    <definedName name="TRNR_dfa19d6d5b424e6c87f2cd5a19c1d484_126_5" hidden="1">Feuil1!$A$1</definedName>
    <definedName name="TRNR_e3064a28c4e545c0b19b98613aaae522_132_7" hidden="1">Feuil1!$A$1</definedName>
    <definedName name="TRNR_e430b34293a3474bbdc9447a97bf4f5d_130_6" hidden="1">Feuil1!$A$1</definedName>
    <definedName name="TRNR_e7541a2caf9d4ad588762041cafca61d_222_2" hidden="1">'Feuil1 long'!$AG$1</definedName>
    <definedName name="TRNR_e8d018e42dc347e3888b27006231cb50_216_6" hidden="1">'Feuil1 long'!$A$1</definedName>
    <definedName name="TRNR_e8d2b98bde474c1384a880f574237615_277_3" hidden="1">Feuil1!$Y$1</definedName>
    <definedName name="TRNR_e8d5aafba9f849b28fd282931311cb34_282_5" hidden="1">Feuil1!$I$1</definedName>
    <definedName name="TRNR_eaf559405bc547968d2766eab9271324_218_3" hidden="1">'Feuil1 long'!$Q$1</definedName>
    <definedName name="TRNR_eb5093be9134433881386a97c85fd25f_277_5" hidden="1">Feuil1!$I$1</definedName>
    <definedName name="TRNR_ee1fbf5b431c4892bc40a6e739566e05_94_3" hidden="1">Feuil1!$A$1</definedName>
    <definedName name="TRNR_eea3d5ddfef54dfba239c7e50f4875b8_219_3" hidden="1">'Feuil1 long'!$Q$1</definedName>
    <definedName name="TRNR_f06fabb08701407ba2db696acfb1ff34_218_6" hidden="1">'Feuil1 long'!$A$1</definedName>
    <definedName name="TRNR_f09c04c3dee843429c8c6e28bf5814c7_222_1" hidden="1">'Feuil1 long'!$L$1</definedName>
    <definedName name="TRNR_f0dfef30333c4b63b6c95812ccea65e7_128_5" hidden="1">Feuil1!$A$1</definedName>
    <definedName name="TRNR_f3b87b3668bf489080e888d3b1649598_222_2" hidden="1">'Feuil1 long'!$AX$1</definedName>
    <definedName name="TRNR_f5891ef4677048f68d9464f19b75c5b5_128_6" hidden="1">#REF!</definedName>
    <definedName name="TRNR_f68d70c3d4594a2cb4fcc209572ea57a_217_6" hidden="1">'Feuil1 long'!$A$1</definedName>
    <definedName name="TRNR_f6bf95d7bb0f45fab30f7b3c56d75547_217_2" hidden="1">'Feuil1 long'!$AX$1</definedName>
    <definedName name="TRNR_f72686769f864ec4b4c16cbef620be2c_216_4" hidden="1">'Feuil1 long'!$X$1</definedName>
    <definedName name="TRNR_f7fbf988938244ee9ad0d8bab174d967_283_6" hidden="1">Feuil1!$I$1</definedName>
    <definedName name="TRNR_f86dd5f40e40474ea85e83615cc44a64_216_2" hidden="1">'Feuil1 long'!$AG$1</definedName>
    <definedName name="TRNR_f8eb0929c714483cb50e1aa9c5eae1e5_126_5" hidden="1">Feuil1!$A$1</definedName>
    <definedName name="TRNR_f9490fedc6a64aeda487bc24a057388c_288_1" hidden="1">Feuil1!$Y$1</definedName>
    <definedName name="TRNR_fb26c2e03b794820ad1db083a70714d9_216_1" hidden="1">'Feuil1 long'!$X$1</definedName>
    <definedName name="TRNR_fbcae79d23734e66b322258d639a3ffa_217_2" hidden="1">'Feuil1 long'!$AG$1</definedName>
    <definedName name="TRNR_fbd85be3ca684bb9b3ab3f30355316ca_277_4" hidden="1">Feuil1!$Y$1</definedName>
    <definedName name="TRNR_fc6776fcd034427290f1e9960997b977_128_5" hidden="1">Feuil1!$A$1</definedName>
    <definedName name="TRNR_fcec7a2c8dc9478984ad294f9a40c55a_217_2" hidden="1">'Feuil1 long'!$X$1</definedName>
    <definedName name="TRNR_fd778eae4e764a2abc94fc36fcc3397c_295_1" hidden="1">Feuil1!$V$1</definedName>
    <definedName name="TRNR_fdbc059c9a024dfba7983bf798a2b526_222_6" hidden="1">'Feuil1 long'!$A$1</definedName>
    <definedName name="TRNR_fed84d75c2ec4a728d67a938855293f4_272_3" hidden="1">Feuil1!$I$1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" i="3" l="1"/>
  <c r="R1" i="1"/>
  <c r="I1" i="1"/>
  <c r="A1" i="1"/>
  <c r="Q296" i="1"/>
  <c r="Q295" i="1"/>
  <c r="Q292" i="1"/>
  <c r="Q293" i="1"/>
  <c r="Q294" i="1"/>
  <c r="I911" i="11"/>
  <c r="H222" i="3" l="1"/>
  <c r="H221" i="3"/>
  <c r="H220" i="3"/>
  <c r="H219" i="3"/>
  <c r="AL219" i="3"/>
  <c r="BA223" i="3"/>
  <c r="BA222" i="3"/>
  <c r="BB222" i="3" s="1"/>
  <c r="BA221" i="3"/>
  <c r="BB221" i="3" s="1"/>
  <c r="BB220" i="3"/>
  <c r="BA220" i="3"/>
  <c r="BA219" i="3"/>
  <c r="BB219" i="3" s="1"/>
  <c r="BA218" i="3"/>
  <c r="BB218" i="3" s="1"/>
  <c r="BA217" i="3"/>
  <c r="BB217" i="3" s="1"/>
  <c r="AX1" i="3"/>
  <c r="AR1" i="3"/>
  <c r="AM1" i="3"/>
  <c r="AG1" i="3"/>
  <c r="X1" i="3"/>
  <c r="Q1" i="3"/>
  <c r="L1" i="3"/>
  <c r="Y1" i="1"/>
  <c r="V1" i="1"/>
  <c r="P131" i="1" l="1"/>
  <c r="P130" i="1"/>
  <c r="P129" i="1"/>
  <c r="P128" i="1"/>
  <c r="P127" i="1"/>
  <c r="P126" i="1"/>
  <c r="P125" i="1"/>
  <c r="P124" i="1"/>
  <c r="P123" i="1"/>
  <c r="P132" i="1"/>
  <c r="O273" i="8" l="1"/>
  <c r="O272" i="8"/>
  <c r="O271" i="8"/>
  <c r="O270" i="8"/>
  <c r="O269" i="8"/>
  <c r="O268" i="8"/>
  <c r="O267" i="8"/>
  <c r="O266" i="8"/>
  <c r="O265" i="8"/>
  <c r="O264" i="8"/>
  <c r="O903" i="8"/>
  <c r="O902" i="8"/>
  <c r="O901" i="8"/>
  <c r="O900" i="8"/>
  <c r="O899" i="8"/>
  <c r="O898" i="8"/>
  <c r="O897" i="8"/>
  <c r="O896" i="8"/>
  <c r="O895" i="8"/>
  <c r="O906" i="8"/>
  <c r="O905" i="8"/>
  <c r="O904" i="8"/>
  <c r="O907" i="8"/>
  <c r="N393" i="6" l="1"/>
  <c r="O393" i="6"/>
  <c r="J395" i="6"/>
  <c r="D395" i="6"/>
  <c r="B395" i="6"/>
  <c r="AD136" i="1"/>
  <c r="AD135" i="1"/>
  <c r="AD134" i="1"/>
  <c r="AD133" i="1"/>
  <c r="AE131" i="1"/>
  <c r="AE130" i="1"/>
  <c r="AE129" i="1"/>
  <c r="AE128" i="1"/>
  <c r="AE127" i="1"/>
  <c r="AE126" i="1"/>
  <c r="AE125" i="1"/>
  <c r="AE124" i="1"/>
  <c r="AE123" i="1"/>
  <c r="AE122" i="1"/>
  <c r="AE121" i="1"/>
  <c r="AE120" i="1"/>
  <c r="AE119" i="1"/>
  <c r="AE118" i="1"/>
  <c r="AE117" i="1"/>
  <c r="AE116" i="1"/>
  <c r="AE115" i="1"/>
  <c r="AE114" i="1"/>
  <c r="AE113" i="1"/>
  <c r="AE112" i="1"/>
  <c r="AE111" i="1"/>
  <c r="AE110" i="1"/>
  <c r="AE109" i="1"/>
  <c r="AE108" i="1"/>
  <c r="AE107" i="1"/>
  <c r="AE106" i="1"/>
  <c r="AE105" i="1"/>
  <c r="AE104" i="1"/>
  <c r="AE103" i="1"/>
  <c r="AE102" i="1"/>
  <c r="AE101" i="1"/>
  <c r="AE100" i="1"/>
  <c r="AE99" i="1"/>
  <c r="AE98" i="1"/>
  <c r="AE97" i="1"/>
  <c r="AE96" i="1"/>
  <c r="AE95" i="1"/>
  <c r="AE94" i="1"/>
  <c r="AE93" i="1"/>
  <c r="AE92" i="1"/>
  <c r="AE91" i="1"/>
  <c r="AE90" i="1"/>
  <c r="AE89" i="1"/>
  <c r="AE88" i="1"/>
  <c r="AE87" i="1"/>
  <c r="AE86" i="1"/>
  <c r="AE85" i="1"/>
  <c r="AE84" i="1"/>
  <c r="AE83" i="1"/>
  <c r="AE82" i="1"/>
  <c r="AE81" i="1"/>
  <c r="AE80" i="1"/>
  <c r="AE79" i="1"/>
  <c r="AE78" i="1"/>
  <c r="AE77" i="1"/>
  <c r="AE76" i="1"/>
  <c r="AE75" i="1"/>
  <c r="AE74" i="1"/>
  <c r="AE73" i="1"/>
  <c r="AE72" i="1"/>
  <c r="AE71" i="1"/>
  <c r="AE70" i="1"/>
  <c r="AE69" i="1"/>
  <c r="AE68" i="1"/>
  <c r="AE67" i="1"/>
  <c r="AE66" i="1"/>
  <c r="AE65" i="1"/>
  <c r="AE64" i="1"/>
  <c r="AE63" i="1"/>
  <c r="AE62" i="1"/>
  <c r="AE61" i="1"/>
  <c r="AE60" i="1"/>
  <c r="AE59" i="1"/>
  <c r="AE58" i="1"/>
  <c r="AE57" i="1"/>
  <c r="AE56" i="1"/>
  <c r="AE55" i="1"/>
  <c r="AE54" i="1"/>
  <c r="AE53" i="1"/>
  <c r="AE52" i="1"/>
  <c r="AE51" i="1"/>
  <c r="AE50" i="1"/>
  <c r="AE49" i="1"/>
  <c r="AE48" i="1"/>
  <c r="AE47" i="1"/>
  <c r="AE46" i="1"/>
  <c r="AE45" i="1"/>
  <c r="AE44" i="1"/>
  <c r="AE43" i="1"/>
  <c r="AE42" i="1"/>
  <c r="AE41" i="1"/>
  <c r="AE40" i="1"/>
  <c r="AE39" i="1"/>
  <c r="AE38" i="1"/>
  <c r="AE37" i="1"/>
  <c r="AE36" i="1"/>
  <c r="AE35" i="1"/>
  <c r="AE34" i="1"/>
  <c r="AE33" i="1"/>
  <c r="AE32" i="1"/>
  <c r="AE31" i="1"/>
  <c r="AE30" i="1"/>
  <c r="AE29" i="1"/>
  <c r="AE28" i="1"/>
  <c r="AE27" i="1"/>
  <c r="AE26" i="1"/>
  <c r="AE25" i="1"/>
  <c r="AE24" i="1"/>
  <c r="AE23" i="1"/>
  <c r="AE22" i="1"/>
  <c r="AE21" i="1"/>
  <c r="AE20" i="1"/>
  <c r="AE19" i="1"/>
  <c r="AE18" i="1"/>
  <c r="AE17" i="1"/>
  <c r="AE16" i="1"/>
  <c r="AE15" i="1"/>
  <c r="AE14" i="1"/>
  <c r="AE13" i="1"/>
  <c r="AE12" i="1"/>
  <c r="AE11" i="1"/>
  <c r="AE10" i="1"/>
  <c r="AE9" i="1"/>
  <c r="AE8" i="1"/>
  <c r="AE7" i="1"/>
  <c r="AE6" i="1"/>
  <c r="AE132" i="1"/>
  <c r="AG131" i="1"/>
  <c r="AG130" i="1"/>
  <c r="AG129" i="1"/>
  <c r="AG128" i="1"/>
  <c r="AG127" i="1"/>
  <c r="AG126" i="1"/>
  <c r="AG125" i="1"/>
  <c r="AG124" i="1"/>
  <c r="AG123" i="1"/>
  <c r="AG122" i="1"/>
  <c r="AG121" i="1"/>
  <c r="AG120" i="1"/>
  <c r="AG119" i="1"/>
  <c r="AG118" i="1"/>
  <c r="AG117" i="1"/>
  <c r="AG116" i="1"/>
  <c r="AG115" i="1"/>
  <c r="AG114" i="1"/>
  <c r="AG113" i="1"/>
  <c r="AG112" i="1"/>
  <c r="AG111" i="1"/>
  <c r="AG110" i="1"/>
  <c r="AG109" i="1"/>
  <c r="AG108" i="1"/>
  <c r="AG107" i="1"/>
  <c r="AG106" i="1"/>
  <c r="AG105" i="1"/>
  <c r="AG104" i="1"/>
  <c r="AG103" i="1"/>
  <c r="AG102" i="1"/>
  <c r="AG101" i="1"/>
  <c r="AG100" i="1"/>
  <c r="AG99" i="1"/>
  <c r="AG98" i="1"/>
  <c r="AG97" i="1"/>
  <c r="AG96" i="1"/>
  <c r="AG95" i="1"/>
  <c r="AG94" i="1"/>
  <c r="AG93" i="1"/>
  <c r="AG92" i="1"/>
  <c r="AG91" i="1"/>
  <c r="AG90" i="1"/>
  <c r="AG89" i="1"/>
  <c r="AG88" i="1"/>
  <c r="AG87" i="1"/>
  <c r="AG86" i="1"/>
  <c r="AG85" i="1"/>
  <c r="AG84" i="1"/>
  <c r="AG83" i="1"/>
  <c r="AG82" i="1"/>
  <c r="AG81" i="1"/>
  <c r="AG80" i="1"/>
  <c r="AG79" i="1"/>
  <c r="AG78" i="1"/>
  <c r="AG77" i="1"/>
  <c r="AG76" i="1"/>
  <c r="AG75" i="1"/>
  <c r="AG74" i="1"/>
  <c r="AG73" i="1"/>
  <c r="AG72" i="1"/>
  <c r="AG71" i="1"/>
  <c r="AG70" i="1"/>
  <c r="AG69" i="1"/>
  <c r="AG68" i="1"/>
  <c r="AG67" i="1"/>
  <c r="AG66" i="1"/>
  <c r="AG65" i="1"/>
  <c r="AG64" i="1"/>
  <c r="AG63" i="1"/>
  <c r="AG62" i="1"/>
  <c r="AG61" i="1"/>
  <c r="AG60" i="1"/>
  <c r="AG59" i="1"/>
  <c r="AG58" i="1"/>
  <c r="AG57" i="1"/>
  <c r="AG56" i="1"/>
  <c r="AG55" i="1"/>
  <c r="AG54" i="1"/>
  <c r="AG53" i="1"/>
  <c r="AG52" i="1"/>
  <c r="AG51" i="1"/>
  <c r="AG50" i="1"/>
  <c r="AG49" i="1"/>
  <c r="AG48" i="1"/>
  <c r="AG47" i="1"/>
  <c r="AG46" i="1"/>
  <c r="AG45" i="1"/>
  <c r="AG44" i="1"/>
  <c r="AG43" i="1"/>
  <c r="AG42" i="1"/>
  <c r="AG41" i="1"/>
  <c r="AG40" i="1"/>
  <c r="AG39" i="1"/>
  <c r="AG38" i="1"/>
  <c r="AG37" i="1"/>
  <c r="AG36" i="1"/>
  <c r="AG35" i="1"/>
  <c r="AG34" i="1"/>
  <c r="AG33" i="1"/>
  <c r="AG32" i="1"/>
  <c r="AG31" i="1"/>
  <c r="AG30" i="1"/>
  <c r="AG29" i="1"/>
  <c r="AG28" i="1"/>
  <c r="AG27" i="1"/>
  <c r="AG26" i="1"/>
  <c r="AG25" i="1"/>
  <c r="AG24" i="1"/>
  <c r="AG23" i="1"/>
  <c r="AG22" i="1"/>
  <c r="AG21" i="1"/>
  <c r="AG20" i="1"/>
  <c r="AG19" i="1"/>
  <c r="AG18" i="1"/>
  <c r="AG17" i="1"/>
  <c r="AG16" i="1"/>
  <c r="AG15" i="1"/>
  <c r="AG14" i="1"/>
  <c r="AG13" i="1"/>
  <c r="AG12" i="1"/>
  <c r="AG11" i="1"/>
  <c r="AG10" i="1"/>
  <c r="AG9" i="1"/>
  <c r="AG8" i="1"/>
  <c r="AG7" i="1"/>
  <c r="AG6" i="1"/>
  <c r="AG132" i="1"/>
  <c r="AG289" i="1"/>
  <c r="AD289" i="1"/>
  <c r="AG288" i="1"/>
  <c r="AD288" i="1"/>
  <c r="AG287" i="1"/>
  <c r="AD287" i="1"/>
  <c r="AG286" i="1"/>
  <c r="AD286" i="1"/>
  <c r="AG285" i="1"/>
  <c r="AD285" i="1"/>
  <c r="AG284" i="1"/>
  <c r="AD284" i="1"/>
  <c r="AG283" i="1"/>
  <c r="AD283" i="1"/>
  <c r="AG282" i="1"/>
  <c r="AD282" i="1"/>
  <c r="AG281" i="1"/>
  <c r="AD281" i="1"/>
  <c r="AG280" i="1"/>
  <c r="AD280" i="1"/>
  <c r="AG279" i="1"/>
  <c r="AD279" i="1"/>
  <c r="AG278" i="1"/>
  <c r="AD278" i="1"/>
  <c r="AG277" i="1"/>
  <c r="AD277" i="1"/>
  <c r="AG276" i="1"/>
  <c r="AD276" i="1"/>
  <c r="AG275" i="1"/>
  <c r="AD275" i="1"/>
  <c r="AG274" i="1"/>
  <c r="AD274" i="1"/>
  <c r="AG273" i="1"/>
  <c r="AD273" i="1"/>
  <c r="AG272" i="1"/>
  <c r="AD272" i="1"/>
  <c r="AG271" i="1"/>
  <c r="AD271" i="1"/>
  <c r="AG270" i="1"/>
  <c r="AD270" i="1"/>
  <c r="AG269" i="1"/>
  <c r="AD269" i="1"/>
  <c r="AG268" i="1"/>
  <c r="AD268" i="1"/>
  <c r="AG267" i="1"/>
  <c r="AD267" i="1"/>
  <c r="AG266" i="1"/>
  <c r="AD266" i="1"/>
  <c r="AG265" i="1"/>
  <c r="AD265" i="1"/>
  <c r="AG264" i="1"/>
  <c r="AD264" i="1"/>
  <c r="AG263" i="1"/>
  <c r="AD263" i="1"/>
  <c r="AG262" i="1"/>
  <c r="AD262" i="1"/>
  <c r="AG261" i="1"/>
  <c r="AD261" i="1"/>
  <c r="AG260" i="1"/>
  <c r="AD260" i="1"/>
  <c r="AG259" i="1"/>
  <c r="AD259" i="1"/>
  <c r="AG258" i="1"/>
  <c r="AD258" i="1"/>
  <c r="AG257" i="1"/>
  <c r="AD257" i="1"/>
  <c r="AG256" i="1"/>
  <c r="AD256" i="1"/>
  <c r="AG255" i="1"/>
  <c r="AD255" i="1"/>
  <c r="AG254" i="1"/>
  <c r="AD254" i="1"/>
  <c r="AG253" i="1"/>
  <c r="AD253" i="1"/>
  <c r="AG252" i="1"/>
  <c r="AD252" i="1"/>
  <c r="AG251" i="1"/>
  <c r="AD251" i="1"/>
  <c r="AG250" i="1"/>
  <c r="AD250" i="1"/>
  <c r="AG249" i="1"/>
  <c r="AD249" i="1"/>
  <c r="AG248" i="1"/>
  <c r="AD248" i="1"/>
  <c r="AG247" i="1"/>
  <c r="AD247" i="1"/>
  <c r="AG246" i="1"/>
  <c r="AD246" i="1"/>
  <c r="AG245" i="1"/>
  <c r="AD245" i="1"/>
  <c r="AG244" i="1"/>
  <c r="AD244" i="1"/>
  <c r="AG243" i="1"/>
  <c r="AD243" i="1"/>
  <c r="AG242" i="1"/>
  <c r="AD242" i="1"/>
  <c r="AG241" i="1"/>
  <c r="AD241" i="1"/>
  <c r="AG240" i="1"/>
  <c r="AD240" i="1"/>
  <c r="AG239" i="1"/>
  <c r="AD239" i="1"/>
  <c r="AG238" i="1"/>
  <c r="AD238" i="1"/>
  <c r="AG237" i="1"/>
  <c r="AD237" i="1"/>
  <c r="AG236" i="1"/>
  <c r="AD236" i="1"/>
  <c r="AG235" i="1"/>
  <c r="AD235" i="1"/>
  <c r="AG234" i="1"/>
  <c r="AD234" i="1"/>
  <c r="AG233" i="1"/>
  <c r="AD233" i="1"/>
  <c r="AG232" i="1"/>
  <c r="AD232" i="1"/>
  <c r="AG231" i="1"/>
  <c r="AD231" i="1"/>
  <c r="AG230" i="1"/>
  <c r="AD230" i="1"/>
  <c r="AG229" i="1"/>
  <c r="AD229" i="1"/>
  <c r="AG228" i="1"/>
  <c r="AD228" i="1"/>
  <c r="AG227" i="1"/>
  <c r="AD227" i="1"/>
  <c r="AG226" i="1"/>
  <c r="AD226" i="1"/>
  <c r="AG225" i="1"/>
  <c r="AD225" i="1"/>
  <c r="AG224" i="1"/>
  <c r="AD224" i="1"/>
  <c r="AG223" i="1"/>
  <c r="AD223" i="1"/>
  <c r="AG222" i="1"/>
  <c r="AD222" i="1"/>
  <c r="AG221" i="1"/>
  <c r="AD221" i="1"/>
  <c r="AG220" i="1"/>
  <c r="AD220" i="1"/>
  <c r="AG219" i="1"/>
  <c r="AD219" i="1"/>
  <c r="AG218" i="1"/>
  <c r="AD218" i="1"/>
  <c r="AG217" i="1"/>
  <c r="AD217" i="1"/>
  <c r="AG216" i="1"/>
  <c r="AD216" i="1"/>
  <c r="AG215" i="1"/>
  <c r="AD215" i="1"/>
  <c r="AG214" i="1"/>
  <c r="AD214" i="1"/>
  <c r="AG213" i="1"/>
  <c r="AD213" i="1"/>
  <c r="AG212" i="1"/>
  <c r="AD212" i="1"/>
  <c r="AG211" i="1"/>
  <c r="AD211" i="1"/>
  <c r="AG210" i="1"/>
  <c r="AD210" i="1"/>
  <c r="AG209" i="1"/>
  <c r="AD209" i="1"/>
  <c r="AG208" i="1"/>
  <c r="AD208" i="1"/>
  <c r="AG207" i="1"/>
  <c r="AD207" i="1"/>
  <c r="AG206" i="1"/>
  <c r="AD206" i="1"/>
  <c r="AG205" i="1"/>
  <c r="AD205" i="1"/>
  <c r="AG204" i="1"/>
  <c r="AD204" i="1"/>
  <c r="AG203" i="1"/>
  <c r="AD203" i="1"/>
  <c r="AG202" i="1"/>
  <c r="AD202" i="1"/>
  <c r="AG201" i="1"/>
  <c r="AD201" i="1"/>
  <c r="AG200" i="1"/>
  <c r="AD200" i="1"/>
  <c r="AG199" i="1"/>
  <c r="AD199" i="1"/>
  <c r="AG198" i="1"/>
  <c r="AD198" i="1"/>
  <c r="AG197" i="1"/>
  <c r="AD197" i="1"/>
  <c r="AG196" i="1"/>
  <c r="AD196" i="1"/>
  <c r="AG195" i="1"/>
  <c r="AD195" i="1"/>
  <c r="AG194" i="1"/>
  <c r="AD194" i="1"/>
  <c r="AG193" i="1"/>
  <c r="AD193" i="1"/>
  <c r="AG192" i="1"/>
  <c r="AD192" i="1"/>
  <c r="AG191" i="1"/>
  <c r="AD191" i="1"/>
  <c r="AG190" i="1"/>
  <c r="AD190" i="1"/>
  <c r="AG189" i="1"/>
  <c r="AD189" i="1"/>
  <c r="AG188" i="1"/>
  <c r="AD188" i="1"/>
  <c r="AG187" i="1"/>
  <c r="AD187" i="1"/>
  <c r="AG186" i="1"/>
  <c r="AD186" i="1"/>
  <c r="AG185" i="1"/>
  <c r="AD185" i="1"/>
  <c r="AG184" i="1"/>
  <c r="AD184" i="1"/>
  <c r="AG183" i="1"/>
  <c r="AD183" i="1"/>
  <c r="AG182" i="1"/>
  <c r="AD182" i="1"/>
  <c r="AG181" i="1"/>
  <c r="AD181" i="1"/>
  <c r="AG180" i="1"/>
  <c r="AD180" i="1"/>
  <c r="AG179" i="1"/>
  <c r="AD179" i="1"/>
  <c r="AG178" i="1"/>
  <c r="AD178" i="1"/>
  <c r="AG177" i="1"/>
  <c r="AD177" i="1"/>
  <c r="AG176" i="1"/>
  <c r="AD176" i="1"/>
  <c r="AG175" i="1"/>
  <c r="AD175" i="1"/>
  <c r="AG174" i="1"/>
  <c r="AD174" i="1"/>
  <c r="AG173" i="1"/>
  <c r="AD173" i="1"/>
  <c r="AG172" i="1"/>
  <c r="AD172" i="1"/>
  <c r="AG171" i="1"/>
  <c r="AD171" i="1"/>
  <c r="AG170" i="1"/>
  <c r="AD170" i="1"/>
  <c r="AG169" i="1"/>
  <c r="AD169" i="1"/>
  <c r="AG168" i="1"/>
  <c r="AD168" i="1"/>
  <c r="AG167" i="1"/>
  <c r="AD167" i="1"/>
  <c r="AG166" i="1"/>
  <c r="AD166" i="1"/>
  <c r="AG165" i="1"/>
  <c r="AD165" i="1"/>
  <c r="AG164" i="1"/>
  <c r="AD164" i="1"/>
  <c r="AG163" i="1"/>
  <c r="AD163" i="1"/>
  <c r="AG162" i="1"/>
  <c r="AD162" i="1"/>
  <c r="AG161" i="1"/>
  <c r="AD161" i="1"/>
  <c r="AG160" i="1"/>
  <c r="AD160" i="1"/>
  <c r="AG159" i="1"/>
  <c r="AD159" i="1"/>
  <c r="AG158" i="1"/>
  <c r="AD158" i="1"/>
  <c r="AG157" i="1"/>
  <c r="AD157" i="1"/>
  <c r="AG156" i="1"/>
  <c r="AD156" i="1"/>
  <c r="AG155" i="1"/>
  <c r="AD155" i="1"/>
  <c r="AG154" i="1"/>
  <c r="AD154" i="1"/>
  <c r="AG153" i="1"/>
  <c r="AD153" i="1"/>
  <c r="AG152" i="1"/>
  <c r="AD152" i="1"/>
  <c r="AG151" i="1"/>
  <c r="AD151" i="1"/>
  <c r="AG150" i="1"/>
  <c r="AD150" i="1"/>
  <c r="AG149" i="1"/>
  <c r="AD149" i="1"/>
  <c r="AG148" i="1"/>
  <c r="AD148" i="1"/>
  <c r="AG147" i="1"/>
  <c r="AD147" i="1"/>
  <c r="AG146" i="1"/>
  <c r="AD146" i="1"/>
  <c r="AG145" i="1"/>
  <c r="AD145" i="1"/>
  <c r="AG144" i="1"/>
  <c r="AD144" i="1"/>
  <c r="AG143" i="1"/>
  <c r="AD143" i="1"/>
  <c r="AG142" i="1"/>
  <c r="AD142" i="1"/>
  <c r="AG141" i="1"/>
  <c r="AD141" i="1"/>
  <c r="AG140" i="1"/>
  <c r="AD140" i="1"/>
  <c r="AG139" i="1"/>
  <c r="AD139" i="1"/>
  <c r="AG138" i="1"/>
  <c r="AD138" i="1"/>
  <c r="AG137" i="1"/>
  <c r="AD137" i="1"/>
  <c r="AG136" i="1"/>
  <c r="AG135" i="1"/>
  <c r="AG134" i="1"/>
  <c r="AD132" i="1"/>
  <c r="AD131" i="1"/>
  <c r="AD130" i="1"/>
  <c r="AD129" i="1"/>
  <c r="AD128" i="1"/>
  <c r="AD127" i="1"/>
  <c r="AD126" i="1"/>
  <c r="AD125" i="1"/>
  <c r="AD124" i="1"/>
  <c r="AD123" i="1"/>
  <c r="AD122" i="1"/>
  <c r="AD121" i="1"/>
  <c r="AD120" i="1"/>
  <c r="AD119" i="1"/>
  <c r="AD118" i="1"/>
  <c r="AD117" i="1"/>
  <c r="AD116" i="1"/>
  <c r="AD115" i="1"/>
  <c r="AD114" i="1"/>
  <c r="AD113" i="1"/>
  <c r="AD112" i="1"/>
  <c r="AD111" i="1"/>
  <c r="AD110" i="1"/>
  <c r="AD109" i="1"/>
  <c r="AD108" i="1"/>
  <c r="AD107" i="1"/>
  <c r="AD106" i="1"/>
  <c r="AD105" i="1"/>
  <c r="AD104" i="1"/>
  <c r="AD103" i="1"/>
  <c r="AD102" i="1"/>
  <c r="AD101" i="1"/>
  <c r="AD100" i="1"/>
  <c r="AD99" i="1"/>
  <c r="AD98" i="1"/>
  <c r="AD97" i="1"/>
  <c r="AD96" i="1"/>
  <c r="AD95" i="1"/>
  <c r="AD94" i="1"/>
  <c r="AD93" i="1"/>
  <c r="AD92" i="1"/>
  <c r="AD91" i="1"/>
  <c r="AD90" i="1"/>
  <c r="AD89" i="1"/>
  <c r="AD88" i="1"/>
  <c r="AD87" i="1"/>
  <c r="AD86" i="1"/>
  <c r="AD85" i="1"/>
  <c r="AD84" i="1"/>
  <c r="AD83" i="1"/>
  <c r="AD82" i="1"/>
  <c r="AD81" i="1"/>
  <c r="AD80" i="1"/>
  <c r="AD79" i="1"/>
  <c r="AD78" i="1"/>
  <c r="AD77" i="1"/>
  <c r="AD76" i="1"/>
  <c r="AD75" i="1"/>
  <c r="AD74" i="1"/>
  <c r="AD73" i="1"/>
  <c r="AD72" i="1"/>
  <c r="AD71" i="1"/>
  <c r="AD70" i="1"/>
  <c r="AD69" i="1"/>
  <c r="AD68" i="1"/>
  <c r="AD67" i="1"/>
  <c r="AD66" i="1"/>
  <c r="AD65" i="1"/>
  <c r="AD64" i="1"/>
  <c r="AD63" i="1"/>
  <c r="AD62" i="1"/>
  <c r="AD61" i="1"/>
  <c r="AD60" i="1"/>
  <c r="AD59" i="1"/>
  <c r="AD58" i="1"/>
  <c r="AD57" i="1"/>
  <c r="AD56" i="1"/>
  <c r="AD55" i="1"/>
  <c r="AD54" i="1"/>
  <c r="AD53" i="1"/>
  <c r="AD52" i="1"/>
  <c r="AD51" i="1"/>
  <c r="AD50" i="1"/>
  <c r="AD49" i="1"/>
  <c r="AD48" i="1"/>
  <c r="AD47" i="1"/>
  <c r="AD46" i="1"/>
  <c r="AD45" i="1"/>
  <c r="AD44" i="1"/>
  <c r="AD43" i="1"/>
  <c r="AD42" i="1"/>
  <c r="AD41" i="1"/>
  <c r="AD40" i="1"/>
  <c r="AD39" i="1"/>
  <c r="AD38" i="1"/>
  <c r="AD37" i="1"/>
  <c r="AD36" i="1"/>
  <c r="AD35" i="1"/>
  <c r="AD34" i="1"/>
  <c r="AD33" i="1"/>
  <c r="AD32" i="1"/>
  <c r="AD31" i="1"/>
  <c r="AD30" i="1"/>
  <c r="AD29" i="1"/>
  <c r="AD28" i="1"/>
  <c r="AD27" i="1"/>
  <c r="AD26" i="1"/>
  <c r="AD25" i="1"/>
  <c r="AD24" i="1"/>
  <c r="AD23" i="1"/>
  <c r="AD22" i="1"/>
  <c r="AD21" i="1"/>
  <c r="AD20" i="1"/>
  <c r="AD19" i="1"/>
  <c r="AD18" i="1"/>
  <c r="AD17" i="1"/>
  <c r="AD16" i="1"/>
  <c r="AD15" i="1"/>
  <c r="AD14" i="1"/>
  <c r="AD13" i="1"/>
  <c r="AD12" i="1"/>
  <c r="AD11" i="1"/>
  <c r="AD10" i="1"/>
  <c r="AD9" i="1"/>
  <c r="AD8" i="1"/>
  <c r="AD7" i="1"/>
  <c r="AD6" i="1"/>
  <c r="S389" i="6"/>
  <c r="M270" i="5"/>
  <c r="L270" i="5"/>
  <c r="M269" i="5"/>
  <c r="L269" i="5"/>
  <c r="M268" i="5"/>
  <c r="L268" i="5"/>
  <c r="M267" i="5"/>
  <c r="L267" i="5"/>
  <c r="M266" i="5"/>
  <c r="L266" i="5"/>
  <c r="M265" i="5"/>
  <c r="L265" i="5"/>
  <c r="M264" i="5"/>
  <c r="L264" i="5"/>
  <c r="M263" i="5"/>
  <c r="L263" i="5"/>
  <c r="M262" i="5"/>
  <c r="L262" i="5"/>
  <c r="M261" i="5"/>
  <c r="L261" i="5"/>
  <c r="M260" i="5"/>
  <c r="L260" i="5"/>
  <c r="M259" i="5"/>
  <c r="L259" i="5"/>
  <c r="M258" i="5"/>
  <c r="L258" i="5"/>
  <c r="M257" i="5"/>
  <c r="L257" i="5"/>
  <c r="M256" i="5"/>
  <c r="L256" i="5"/>
  <c r="M255" i="5"/>
  <c r="L255" i="5"/>
  <c r="M254" i="5"/>
  <c r="L254" i="5"/>
  <c r="M253" i="5"/>
  <c r="L253" i="5"/>
  <c r="M252" i="5"/>
  <c r="L252" i="5"/>
  <c r="M251" i="5"/>
  <c r="L251" i="5"/>
  <c r="M250" i="5"/>
  <c r="L250" i="5"/>
  <c r="M249" i="5"/>
  <c r="L249" i="5"/>
  <c r="M248" i="5"/>
  <c r="L248" i="5"/>
  <c r="M247" i="5"/>
  <c r="L247" i="5"/>
  <c r="M246" i="5"/>
  <c r="L246" i="5"/>
  <c r="M245" i="5"/>
  <c r="L245" i="5"/>
  <c r="M244" i="5"/>
  <c r="L244" i="5"/>
  <c r="M243" i="5"/>
  <c r="L243" i="5"/>
  <c r="M242" i="5"/>
  <c r="L242" i="5"/>
  <c r="M241" i="5"/>
  <c r="L241" i="5"/>
  <c r="M240" i="5"/>
  <c r="L240" i="5"/>
  <c r="M239" i="5"/>
  <c r="L239" i="5"/>
  <c r="M238" i="5"/>
  <c r="L238" i="5"/>
  <c r="M237" i="5"/>
  <c r="L237" i="5"/>
  <c r="M236" i="5"/>
  <c r="L236" i="5"/>
  <c r="M235" i="5"/>
  <c r="L235" i="5"/>
  <c r="M234" i="5"/>
  <c r="L234" i="5"/>
  <c r="M233" i="5"/>
  <c r="L233" i="5"/>
  <c r="M232" i="5"/>
  <c r="L232" i="5"/>
  <c r="M231" i="5"/>
  <c r="L231" i="5"/>
  <c r="M230" i="5"/>
  <c r="L230" i="5"/>
  <c r="M229" i="5"/>
  <c r="L229" i="5"/>
  <c r="M228" i="5"/>
  <c r="L228" i="5"/>
  <c r="M227" i="5"/>
  <c r="L227" i="5"/>
  <c r="M226" i="5"/>
  <c r="L226" i="5"/>
  <c r="M225" i="5"/>
  <c r="L225" i="5"/>
  <c r="M224" i="5"/>
  <c r="L224" i="5"/>
  <c r="M223" i="5"/>
  <c r="L223" i="5"/>
  <c r="M222" i="5"/>
  <c r="L222" i="5"/>
  <c r="M221" i="5"/>
  <c r="L221" i="5"/>
  <c r="M220" i="5"/>
  <c r="L220" i="5"/>
  <c r="M219" i="5"/>
  <c r="L219" i="5"/>
  <c r="M218" i="5"/>
  <c r="L218" i="5"/>
  <c r="M217" i="5"/>
  <c r="L217" i="5"/>
  <c r="M216" i="5"/>
  <c r="L216" i="5"/>
  <c r="M215" i="5"/>
  <c r="L215" i="5"/>
  <c r="M214" i="5"/>
  <c r="L214" i="5"/>
  <c r="M213" i="5"/>
  <c r="L213" i="5"/>
  <c r="M212" i="5"/>
  <c r="L212" i="5"/>
  <c r="M211" i="5"/>
  <c r="L211" i="5"/>
  <c r="M210" i="5"/>
  <c r="L210" i="5"/>
  <c r="M209" i="5"/>
  <c r="L209" i="5"/>
  <c r="M208" i="5"/>
  <c r="L208" i="5"/>
  <c r="M207" i="5"/>
  <c r="L207" i="5"/>
  <c r="M206" i="5"/>
  <c r="L206" i="5"/>
  <c r="M205" i="5"/>
  <c r="L205" i="5"/>
  <c r="M204" i="5"/>
  <c r="L204" i="5"/>
  <c r="M203" i="5"/>
  <c r="L203" i="5"/>
  <c r="M202" i="5"/>
  <c r="L202" i="5"/>
  <c r="M201" i="5"/>
  <c r="L201" i="5"/>
  <c r="M200" i="5"/>
  <c r="L200" i="5"/>
  <c r="M199" i="5"/>
  <c r="L199" i="5"/>
  <c r="M198" i="5"/>
  <c r="L198" i="5"/>
  <c r="M197" i="5"/>
  <c r="L197" i="5"/>
  <c r="M196" i="5"/>
  <c r="L196" i="5"/>
  <c r="M195" i="5"/>
  <c r="L195" i="5"/>
  <c r="M194" i="5"/>
  <c r="L194" i="5"/>
  <c r="M193" i="5"/>
  <c r="L193" i="5"/>
  <c r="M192" i="5"/>
  <c r="L192" i="5"/>
  <c r="M191" i="5"/>
  <c r="L191" i="5"/>
  <c r="M190" i="5"/>
  <c r="L190" i="5"/>
  <c r="M189" i="5"/>
  <c r="L189" i="5"/>
  <c r="M188" i="5"/>
  <c r="L188" i="5"/>
  <c r="M187" i="5"/>
  <c r="L187" i="5"/>
  <c r="M186" i="5"/>
  <c r="L186" i="5"/>
  <c r="M185" i="5"/>
  <c r="L185" i="5"/>
  <c r="M184" i="5"/>
  <c r="L184" i="5"/>
  <c r="M183" i="5"/>
  <c r="L183" i="5"/>
  <c r="M182" i="5"/>
  <c r="L182" i="5"/>
  <c r="M181" i="5"/>
  <c r="L181" i="5"/>
  <c r="M180" i="5"/>
  <c r="L180" i="5"/>
  <c r="M179" i="5"/>
  <c r="L179" i="5"/>
  <c r="M178" i="5"/>
  <c r="L178" i="5"/>
  <c r="M177" i="5"/>
  <c r="L177" i="5"/>
  <c r="M176" i="5"/>
  <c r="L176" i="5"/>
  <c r="M175" i="5"/>
  <c r="L175" i="5"/>
  <c r="M174" i="5"/>
  <c r="L174" i="5"/>
  <c r="M173" i="5"/>
  <c r="L173" i="5"/>
  <c r="M172" i="5"/>
  <c r="L172" i="5"/>
  <c r="M171" i="5"/>
  <c r="L171" i="5"/>
  <c r="M170" i="5"/>
  <c r="L170" i="5"/>
  <c r="M169" i="5"/>
  <c r="L169" i="5"/>
  <c r="M168" i="5"/>
  <c r="L168" i="5"/>
  <c r="M167" i="5"/>
  <c r="L167" i="5"/>
  <c r="M166" i="5"/>
  <c r="L166" i="5"/>
  <c r="M165" i="5"/>
  <c r="L165" i="5"/>
  <c r="M164" i="5"/>
  <c r="L164" i="5"/>
  <c r="M163" i="5"/>
  <c r="L163" i="5"/>
  <c r="M162" i="5"/>
  <c r="L162" i="5"/>
  <c r="M161" i="5"/>
  <c r="L161" i="5"/>
  <c r="M160" i="5"/>
  <c r="L160" i="5"/>
  <c r="M159" i="5"/>
  <c r="L159" i="5"/>
  <c r="M158" i="5"/>
  <c r="L158" i="5"/>
  <c r="M157" i="5"/>
  <c r="L157" i="5"/>
  <c r="M156" i="5"/>
  <c r="L156" i="5"/>
  <c r="M155" i="5"/>
  <c r="L155" i="5"/>
  <c r="M154" i="5"/>
  <c r="L154" i="5"/>
  <c r="M153" i="5"/>
  <c r="L153" i="5"/>
  <c r="M152" i="5"/>
  <c r="L152" i="5"/>
  <c r="M151" i="5"/>
  <c r="L151" i="5"/>
  <c r="M150" i="5"/>
  <c r="L150" i="5"/>
  <c r="M149" i="5"/>
  <c r="L149" i="5"/>
  <c r="M148" i="5"/>
  <c r="L148" i="5"/>
  <c r="M147" i="5"/>
  <c r="L147" i="5"/>
  <c r="M146" i="5"/>
  <c r="L146" i="5"/>
  <c r="M145" i="5"/>
  <c r="L145" i="5"/>
  <c r="M144" i="5"/>
  <c r="L144" i="5"/>
  <c r="M143" i="5"/>
  <c r="L143" i="5"/>
  <c r="M142" i="5"/>
  <c r="L142" i="5"/>
  <c r="M141" i="5"/>
  <c r="L141" i="5"/>
  <c r="M140" i="5"/>
  <c r="L140" i="5"/>
  <c r="M139" i="5"/>
  <c r="L139" i="5"/>
  <c r="M138" i="5"/>
  <c r="L138" i="5"/>
  <c r="M137" i="5"/>
  <c r="L137" i="5"/>
  <c r="M136" i="5"/>
  <c r="L136" i="5"/>
  <c r="M135" i="5"/>
  <c r="L135" i="5"/>
  <c r="M134" i="5"/>
  <c r="L134" i="5"/>
  <c r="M133" i="5"/>
  <c r="L133" i="5"/>
  <c r="M132" i="5"/>
  <c r="L132" i="5"/>
  <c r="M131" i="5"/>
  <c r="L131" i="5"/>
  <c r="M130" i="5"/>
  <c r="L130" i="5"/>
  <c r="M129" i="5"/>
  <c r="L129" i="5"/>
  <c r="M128" i="5"/>
  <c r="L128" i="5"/>
  <c r="M127" i="5"/>
  <c r="L127" i="5"/>
  <c r="M126" i="5"/>
  <c r="L126" i="5"/>
  <c r="M125" i="5"/>
  <c r="L125" i="5"/>
  <c r="M124" i="5"/>
  <c r="L124" i="5"/>
  <c r="M123" i="5"/>
  <c r="L123" i="5"/>
  <c r="M122" i="5"/>
  <c r="L122" i="5"/>
  <c r="M121" i="5"/>
  <c r="L121" i="5"/>
  <c r="M120" i="5"/>
  <c r="L120" i="5"/>
  <c r="M119" i="5"/>
  <c r="L119" i="5"/>
  <c r="M118" i="5"/>
  <c r="L118" i="5"/>
  <c r="M117" i="5"/>
  <c r="L117" i="5"/>
  <c r="M116" i="5"/>
  <c r="L116" i="5"/>
  <c r="M115" i="5"/>
  <c r="L115" i="5"/>
  <c r="M114" i="5"/>
  <c r="L114" i="5"/>
  <c r="M113" i="5"/>
  <c r="L113" i="5"/>
  <c r="M112" i="5"/>
  <c r="L112" i="5"/>
  <c r="M111" i="5"/>
  <c r="L111" i="5"/>
  <c r="M110" i="5"/>
  <c r="L110" i="5"/>
  <c r="M109" i="5"/>
  <c r="L109" i="5"/>
  <c r="M108" i="5"/>
  <c r="L108" i="5"/>
  <c r="M107" i="5"/>
  <c r="L107" i="5"/>
  <c r="M106" i="5"/>
  <c r="L106" i="5"/>
  <c r="M105" i="5"/>
  <c r="L105" i="5"/>
  <c r="M104" i="5"/>
  <c r="L104" i="5"/>
  <c r="M103" i="5"/>
  <c r="L103" i="5"/>
  <c r="M102" i="5"/>
  <c r="L102" i="5"/>
  <c r="M101" i="5"/>
  <c r="L101" i="5"/>
  <c r="M100" i="5"/>
  <c r="L100" i="5"/>
  <c r="M99" i="5"/>
  <c r="L99" i="5"/>
  <c r="M98" i="5"/>
  <c r="L98" i="5"/>
  <c r="M97" i="5"/>
  <c r="L97" i="5"/>
  <c r="M96" i="5"/>
  <c r="L96" i="5"/>
  <c r="M95" i="5"/>
  <c r="L95" i="5"/>
  <c r="M94" i="5"/>
  <c r="L94" i="5"/>
  <c r="M93" i="5"/>
  <c r="L93" i="5"/>
  <c r="M92" i="5"/>
  <c r="L92" i="5"/>
  <c r="M91" i="5"/>
  <c r="L91" i="5"/>
  <c r="M90" i="5"/>
  <c r="L90" i="5"/>
  <c r="M89" i="5"/>
  <c r="L89" i="5"/>
  <c r="M88" i="5"/>
  <c r="L88" i="5"/>
  <c r="M87" i="5"/>
  <c r="L87" i="5"/>
  <c r="M86" i="5"/>
  <c r="L86" i="5"/>
  <c r="M85" i="5"/>
  <c r="L85" i="5"/>
  <c r="M84" i="5"/>
  <c r="L84" i="5"/>
  <c r="M83" i="5"/>
  <c r="L83" i="5"/>
  <c r="M82" i="5"/>
  <c r="L82" i="5"/>
  <c r="M81" i="5"/>
  <c r="L81" i="5"/>
  <c r="M80" i="5"/>
  <c r="L80" i="5"/>
  <c r="M79" i="5"/>
  <c r="L79" i="5"/>
  <c r="M78" i="5"/>
  <c r="L78" i="5"/>
  <c r="M77" i="5"/>
  <c r="L77" i="5"/>
  <c r="M76" i="5"/>
  <c r="L76" i="5"/>
  <c r="M75" i="5"/>
  <c r="L75" i="5"/>
  <c r="M74" i="5"/>
  <c r="L74" i="5"/>
  <c r="M73" i="5"/>
  <c r="L73" i="5"/>
  <c r="M72" i="5"/>
  <c r="L72" i="5"/>
  <c r="M71" i="5"/>
  <c r="L71" i="5"/>
  <c r="M70" i="5"/>
  <c r="L70" i="5"/>
  <c r="M69" i="5"/>
  <c r="L69" i="5"/>
  <c r="M68" i="5"/>
  <c r="L68" i="5"/>
  <c r="M67" i="5"/>
  <c r="L67" i="5"/>
  <c r="M66" i="5"/>
  <c r="L66" i="5"/>
  <c r="M65" i="5"/>
  <c r="L65" i="5"/>
  <c r="M64" i="5"/>
  <c r="L64" i="5"/>
  <c r="M63" i="5"/>
  <c r="L63" i="5"/>
  <c r="M62" i="5"/>
  <c r="L62" i="5"/>
  <c r="M61" i="5"/>
  <c r="L61" i="5"/>
  <c r="M60" i="5"/>
  <c r="L60" i="5"/>
  <c r="M59" i="5"/>
  <c r="L59" i="5"/>
  <c r="M58" i="5"/>
  <c r="L58" i="5"/>
  <c r="M57" i="5"/>
  <c r="L57" i="5"/>
  <c r="M56" i="5"/>
  <c r="L56" i="5"/>
  <c r="M55" i="5"/>
  <c r="L55" i="5"/>
  <c r="M54" i="5"/>
  <c r="L54" i="5"/>
  <c r="M53" i="5"/>
  <c r="L53" i="5"/>
  <c r="M52" i="5"/>
  <c r="L52" i="5"/>
  <c r="M51" i="5"/>
  <c r="L51" i="5"/>
  <c r="M50" i="5"/>
  <c r="L50" i="5"/>
  <c r="M49" i="5"/>
  <c r="L49" i="5"/>
  <c r="M48" i="5"/>
  <c r="L48" i="5"/>
  <c r="M47" i="5"/>
  <c r="L47" i="5"/>
  <c r="M46" i="5"/>
  <c r="L46" i="5"/>
  <c r="M45" i="5"/>
  <c r="L45" i="5"/>
  <c r="M44" i="5"/>
  <c r="L44" i="5"/>
  <c r="M43" i="5"/>
  <c r="L43" i="5"/>
  <c r="M42" i="5"/>
  <c r="L42" i="5"/>
  <c r="M41" i="5"/>
  <c r="L41" i="5"/>
  <c r="M40" i="5"/>
  <c r="L40" i="5"/>
  <c r="M39" i="5"/>
  <c r="L39" i="5"/>
  <c r="M38" i="5"/>
  <c r="L38" i="5"/>
  <c r="M37" i="5"/>
  <c r="L37" i="5"/>
  <c r="M36" i="5"/>
  <c r="L36" i="5"/>
  <c r="M35" i="5"/>
  <c r="L35" i="5"/>
  <c r="M34" i="5"/>
  <c r="L34" i="5"/>
  <c r="M33" i="5"/>
  <c r="L33" i="5"/>
  <c r="M32" i="5"/>
  <c r="L32" i="5"/>
  <c r="M31" i="5"/>
  <c r="L31" i="5"/>
  <c r="M30" i="5"/>
  <c r="L30" i="5"/>
  <c r="M29" i="5"/>
  <c r="L29" i="5"/>
  <c r="M28" i="5"/>
  <c r="L28" i="5"/>
  <c r="M27" i="5"/>
  <c r="L27" i="5"/>
  <c r="M26" i="5"/>
  <c r="L26" i="5"/>
  <c r="M25" i="5"/>
  <c r="L25" i="5"/>
  <c r="M24" i="5"/>
  <c r="L24" i="5"/>
  <c r="M23" i="5"/>
  <c r="L23" i="5"/>
  <c r="M22" i="5"/>
  <c r="L22" i="5"/>
  <c r="M21" i="5"/>
  <c r="L21" i="5"/>
  <c r="M20" i="5"/>
  <c r="L20" i="5"/>
  <c r="M19" i="5"/>
  <c r="L19" i="5"/>
  <c r="M18" i="5"/>
  <c r="L18" i="5"/>
  <c r="M17" i="5"/>
  <c r="L17" i="5"/>
  <c r="M16" i="5"/>
  <c r="L16" i="5"/>
  <c r="M15" i="5"/>
  <c r="L15" i="5"/>
  <c r="M14" i="5"/>
  <c r="L14" i="5"/>
  <c r="M13" i="5"/>
  <c r="L13" i="5"/>
  <c r="M12" i="5"/>
  <c r="L12" i="5"/>
  <c r="M11" i="5"/>
  <c r="L11" i="5"/>
  <c r="M10" i="5"/>
  <c r="L10" i="5"/>
  <c r="L9" i="5"/>
  <c r="M9" i="5"/>
  <c r="P9" i="5"/>
  <c r="AJ218" i="3"/>
  <c r="AJ217" i="3"/>
  <c r="F148" i="1"/>
  <c r="F149" i="1"/>
  <c r="F144" i="1"/>
  <c r="F145" i="1"/>
  <c r="F146" i="1"/>
  <c r="F147" i="1"/>
  <c r="F143" i="1"/>
  <c r="U214" i="3"/>
  <c r="U213" i="3"/>
  <c r="U215" i="3"/>
  <c r="U216" i="3"/>
  <c r="U217" i="3"/>
  <c r="AP218" i="3"/>
  <c r="AP217" i="3"/>
  <c r="H218" i="3"/>
  <c r="BD218" i="3"/>
  <c r="BD216" i="3"/>
  <c r="BD217" i="3"/>
  <c r="BA6" i="3"/>
  <c r="BA7" i="3"/>
  <c r="BA8" i="3"/>
  <c r="BA9" i="3"/>
  <c r="BA10" i="3"/>
  <c r="BA11" i="3"/>
  <c r="BA12" i="3"/>
  <c r="BA13" i="3"/>
  <c r="BA14" i="3"/>
  <c r="BA15" i="3"/>
  <c r="BA16" i="3"/>
  <c r="BA17" i="3"/>
  <c r="BA18" i="3"/>
  <c r="BA19" i="3"/>
  <c r="BA20" i="3"/>
  <c r="BA21" i="3"/>
  <c r="BA22" i="3"/>
  <c r="BA23" i="3"/>
  <c r="BA24" i="3"/>
  <c r="BA25" i="3"/>
  <c r="BA26" i="3"/>
  <c r="BA27" i="3"/>
  <c r="BA28" i="3"/>
  <c r="BA29" i="3"/>
  <c r="BA30" i="3"/>
  <c r="BA31" i="3"/>
  <c r="BA32" i="3"/>
  <c r="BA33" i="3"/>
  <c r="BA34" i="3"/>
  <c r="BA35" i="3"/>
  <c r="BA36" i="3"/>
  <c r="BA37" i="3"/>
  <c r="BA38" i="3"/>
  <c r="BA39" i="3"/>
  <c r="BA40" i="3"/>
  <c r="BA41" i="3"/>
  <c r="BA42" i="3"/>
  <c r="BA43" i="3"/>
  <c r="BA44" i="3"/>
  <c r="BA45" i="3"/>
  <c r="BA46" i="3"/>
  <c r="BA47" i="3"/>
  <c r="BA48" i="3"/>
  <c r="BA49" i="3"/>
  <c r="BA50" i="3"/>
  <c r="BA51" i="3"/>
  <c r="BA52" i="3"/>
  <c r="BA53" i="3"/>
  <c r="BA54" i="3"/>
  <c r="BA55" i="3"/>
  <c r="BA56" i="3"/>
  <c r="BA57" i="3"/>
  <c r="BA58" i="3"/>
  <c r="BA59" i="3"/>
  <c r="BA60" i="3"/>
  <c r="BA61" i="3"/>
  <c r="BA62" i="3"/>
  <c r="BA63" i="3"/>
  <c r="BA64" i="3"/>
  <c r="BA65" i="3"/>
  <c r="BA66" i="3"/>
  <c r="BA67" i="3"/>
  <c r="BA68" i="3"/>
  <c r="BA69" i="3"/>
  <c r="BA70" i="3"/>
  <c r="BA71" i="3"/>
  <c r="BA72" i="3"/>
  <c r="BA73" i="3"/>
  <c r="BA74" i="3"/>
  <c r="BA75" i="3"/>
  <c r="BA76" i="3"/>
  <c r="BA77" i="3"/>
  <c r="BA78" i="3"/>
  <c r="BA79" i="3"/>
  <c r="BA80" i="3"/>
  <c r="BA81" i="3"/>
  <c r="BA82" i="3"/>
  <c r="BA83" i="3"/>
  <c r="BA84" i="3"/>
  <c r="BA85" i="3"/>
  <c r="BA86" i="3"/>
  <c r="BA87" i="3"/>
  <c r="BA88" i="3"/>
  <c r="BA89" i="3"/>
  <c r="BA90" i="3"/>
  <c r="BA91" i="3"/>
  <c r="BA92" i="3"/>
  <c r="BA93" i="3"/>
  <c r="BA94" i="3"/>
  <c r="BA95" i="3"/>
  <c r="BA96" i="3"/>
  <c r="BA97" i="3"/>
  <c r="BA98" i="3"/>
  <c r="BA99" i="3"/>
  <c r="BA100" i="3"/>
  <c r="BA101" i="3"/>
  <c r="BA102" i="3"/>
  <c r="BA103" i="3"/>
  <c r="BA104" i="3"/>
  <c r="BA105" i="3"/>
  <c r="BA106" i="3"/>
  <c r="BA107" i="3"/>
  <c r="BA108" i="3"/>
  <c r="BA109" i="3"/>
  <c r="BA110" i="3"/>
  <c r="BA111" i="3"/>
  <c r="BA112" i="3"/>
  <c r="BA113" i="3"/>
  <c r="BA114" i="3"/>
  <c r="BA115" i="3"/>
  <c r="BA116" i="3"/>
  <c r="BA117" i="3"/>
  <c r="BA118" i="3"/>
  <c r="BA119" i="3"/>
  <c r="BA120" i="3"/>
  <c r="BA121" i="3"/>
  <c r="BA122" i="3"/>
  <c r="BA123" i="3"/>
  <c r="BA124" i="3"/>
  <c r="BA125" i="3"/>
  <c r="BA126" i="3"/>
  <c r="BA127" i="3"/>
  <c r="BA128" i="3"/>
  <c r="BA129" i="3"/>
  <c r="BA130" i="3"/>
  <c r="BA131" i="3"/>
  <c r="BA132" i="3"/>
  <c r="BA133" i="3"/>
  <c r="BA134" i="3"/>
  <c r="BA135" i="3"/>
  <c r="BA136" i="3"/>
  <c r="BA137" i="3"/>
  <c r="BA138" i="3"/>
  <c r="BA139" i="3"/>
  <c r="BA140" i="3"/>
  <c r="BA141" i="3"/>
  <c r="BA142" i="3"/>
  <c r="BA143" i="3"/>
  <c r="BA144" i="3"/>
  <c r="BA145" i="3"/>
  <c r="BA146" i="3"/>
  <c r="BA147" i="3"/>
  <c r="BA148" i="3"/>
  <c r="BA149" i="3"/>
  <c r="BA150" i="3"/>
  <c r="BA151" i="3"/>
  <c r="BA152" i="3"/>
  <c r="BA153" i="3"/>
  <c r="BA154" i="3"/>
  <c r="BA155" i="3"/>
  <c r="BA156" i="3"/>
  <c r="BA157" i="3"/>
  <c r="BA158" i="3"/>
  <c r="BA159" i="3"/>
  <c r="BA160" i="3"/>
  <c r="BA161" i="3"/>
  <c r="BA162" i="3"/>
  <c r="BA163" i="3"/>
  <c r="BA164" i="3"/>
  <c r="BA165" i="3"/>
  <c r="BA166" i="3"/>
  <c r="BA167" i="3"/>
  <c r="BA168" i="3"/>
  <c r="BA169" i="3"/>
  <c r="BA170" i="3"/>
  <c r="BA171" i="3"/>
  <c r="BA172" i="3"/>
  <c r="BA173" i="3"/>
  <c r="BA174" i="3"/>
  <c r="BA175" i="3"/>
  <c r="BA176" i="3"/>
  <c r="BA177" i="3"/>
  <c r="BA178" i="3"/>
  <c r="BA179" i="3"/>
  <c r="BA180" i="3"/>
  <c r="BA181" i="3"/>
  <c r="BA182" i="3"/>
  <c r="BA183" i="3"/>
  <c r="BA184" i="3"/>
  <c r="BA185" i="3"/>
  <c r="BA186" i="3"/>
  <c r="BA187" i="3"/>
  <c r="BA188" i="3"/>
  <c r="BA189" i="3"/>
  <c r="BA190" i="3"/>
  <c r="BA191" i="3"/>
  <c r="BA192" i="3"/>
  <c r="BA193" i="3"/>
  <c r="BA194" i="3"/>
  <c r="BA195" i="3"/>
  <c r="BA196" i="3"/>
  <c r="BA197" i="3"/>
  <c r="BA198" i="3"/>
  <c r="BA199" i="3"/>
  <c r="BA200" i="3"/>
  <c r="BA201" i="3"/>
  <c r="BA202" i="3"/>
  <c r="BA203" i="3"/>
  <c r="BA204" i="3"/>
  <c r="BA205" i="3"/>
  <c r="BA206" i="3"/>
  <c r="BA207" i="3"/>
  <c r="BA208" i="3"/>
  <c r="BA209" i="3"/>
  <c r="BA210" i="3"/>
  <c r="BB210" i="3" s="1"/>
  <c r="BA211" i="3"/>
  <c r="BA212" i="3"/>
  <c r="BA213" i="3"/>
  <c r="BA214" i="3"/>
  <c r="BA215" i="3"/>
  <c r="BA216" i="3"/>
  <c r="AU215" i="3"/>
  <c r="AU216" i="3"/>
  <c r="AP78" i="3"/>
  <c r="AP79" i="3"/>
  <c r="AP80" i="3"/>
  <c r="BB214" i="3" l="1"/>
  <c r="AL218" i="3"/>
  <c r="AL111" i="1"/>
  <c r="AL127" i="1"/>
  <c r="AL119" i="1"/>
  <c r="AL108" i="1"/>
  <c r="AL116" i="1"/>
  <c r="AL124" i="1"/>
  <c r="AL114" i="1"/>
  <c r="AL122" i="1"/>
  <c r="AL110" i="1"/>
  <c r="AL118" i="1"/>
  <c r="AL126" i="1"/>
  <c r="AL130" i="1"/>
  <c r="AL112" i="1"/>
  <c r="AL120" i="1"/>
  <c r="AL128" i="1"/>
  <c r="AL113" i="1"/>
  <c r="AL121" i="1"/>
  <c r="AL129" i="1"/>
  <c r="AL115" i="1"/>
  <c r="AL123" i="1"/>
  <c r="AL109" i="1"/>
  <c r="AL117" i="1"/>
  <c r="AL125" i="1"/>
  <c r="G146" i="1"/>
  <c r="G147" i="1"/>
  <c r="G145" i="1"/>
  <c r="G149" i="1"/>
  <c r="AV216" i="3"/>
  <c r="G144" i="1"/>
  <c r="G148" i="1"/>
  <c r="BB209" i="3"/>
  <c r="BB215" i="3"/>
  <c r="BB213" i="3"/>
  <c r="BB212" i="3"/>
  <c r="BB216" i="3"/>
  <c r="BB211" i="3"/>
  <c r="AC9" i="3"/>
  <c r="AN230" i="3" l="1"/>
  <c r="AN229" i="3"/>
  <c r="AJ229" i="3"/>
  <c r="AC210" i="3"/>
  <c r="AO230" i="3" l="1"/>
  <c r="AN231" i="3" l="1"/>
  <c r="AO231" i="3" s="1"/>
  <c r="N216" i="3"/>
  <c r="N217" i="3" s="1"/>
  <c r="N218" i="3" s="1"/>
  <c r="N211" i="3"/>
  <c r="AO217" i="3"/>
  <c r="AP81" i="3"/>
  <c r="AP82" i="3"/>
  <c r="AP83" i="3"/>
  <c r="AP84" i="3"/>
  <c r="AP85" i="3"/>
  <c r="AP86" i="3"/>
  <c r="AP87" i="3"/>
  <c r="AP88" i="3"/>
  <c r="AP89" i="3"/>
  <c r="AP90" i="3"/>
  <c r="AP91" i="3"/>
  <c r="AP92" i="3"/>
  <c r="AP93" i="3"/>
  <c r="AP94" i="3"/>
  <c r="AP95" i="3"/>
  <c r="AP96" i="3"/>
  <c r="AP97" i="3"/>
  <c r="AP98" i="3"/>
  <c r="AP99" i="3"/>
  <c r="AP100" i="3"/>
  <c r="AP101" i="3"/>
  <c r="AP102" i="3"/>
  <c r="AP103" i="3"/>
  <c r="AP104" i="3"/>
  <c r="AP105" i="3"/>
  <c r="AP106" i="3"/>
  <c r="AP107" i="3"/>
  <c r="AP108" i="3"/>
  <c r="AP109" i="3"/>
  <c r="AP110" i="3"/>
  <c r="AP111" i="3"/>
  <c r="AP112" i="3"/>
  <c r="AP113" i="3"/>
  <c r="AP114" i="3"/>
  <c r="AP115" i="3"/>
  <c r="AP116" i="3"/>
  <c r="AP117" i="3"/>
  <c r="AP118" i="3"/>
  <c r="AP119" i="3"/>
  <c r="AP120" i="3"/>
  <c r="AP121" i="3"/>
  <c r="AP122" i="3"/>
  <c r="AP123" i="3"/>
  <c r="AP124" i="3"/>
  <c r="AP125" i="3"/>
  <c r="AP126" i="3"/>
  <c r="AP127" i="3"/>
  <c r="AP128" i="3"/>
  <c r="AP129" i="3"/>
  <c r="AP130" i="3"/>
  <c r="AP131" i="3"/>
  <c r="AP132" i="3"/>
  <c r="AP133" i="3"/>
  <c r="AP134" i="3"/>
  <c r="AP135" i="3"/>
  <c r="AP136" i="3"/>
  <c r="AP137" i="3"/>
  <c r="AP138" i="3"/>
  <c r="AP139" i="3"/>
  <c r="AP140" i="3"/>
  <c r="AP141" i="3"/>
  <c r="AP142" i="3"/>
  <c r="AP143" i="3"/>
  <c r="AP144" i="3"/>
  <c r="AP145" i="3"/>
  <c r="AP146" i="3"/>
  <c r="AP147" i="3"/>
  <c r="AP148" i="3"/>
  <c r="AP149" i="3"/>
  <c r="AP150" i="3"/>
  <c r="AP151" i="3"/>
  <c r="AP152" i="3"/>
  <c r="AP153" i="3"/>
  <c r="AP154" i="3"/>
  <c r="AP155" i="3"/>
  <c r="AP156" i="3"/>
  <c r="AP157" i="3"/>
  <c r="AP158" i="3"/>
  <c r="AP159" i="3"/>
  <c r="AP160" i="3"/>
  <c r="AP161" i="3"/>
  <c r="AP162" i="3"/>
  <c r="AP163" i="3"/>
  <c r="AP164" i="3"/>
  <c r="AP165" i="3"/>
  <c r="AP166" i="3"/>
  <c r="AP167" i="3"/>
  <c r="AP168" i="3"/>
  <c r="AP169" i="3"/>
  <c r="AP170" i="3"/>
  <c r="AP171" i="3"/>
  <c r="AP172" i="3"/>
  <c r="AP173" i="3"/>
  <c r="AP174" i="3"/>
  <c r="AP175" i="3"/>
  <c r="AP176" i="3"/>
  <c r="AP177" i="3"/>
  <c r="AP178" i="3"/>
  <c r="AP179" i="3"/>
  <c r="AP180" i="3"/>
  <c r="AP181" i="3"/>
  <c r="AP182" i="3"/>
  <c r="AP183" i="3"/>
  <c r="AP184" i="3"/>
  <c r="AP185" i="3"/>
  <c r="AP186" i="3"/>
  <c r="AP187" i="3"/>
  <c r="AP188" i="3"/>
  <c r="AP189" i="3"/>
  <c r="AP190" i="3"/>
  <c r="AP191" i="3"/>
  <c r="AP192" i="3"/>
  <c r="AP193" i="3"/>
  <c r="AP194" i="3"/>
  <c r="AP195" i="3"/>
  <c r="AP196" i="3"/>
  <c r="AP197" i="3"/>
  <c r="AP198" i="3"/>
  <c r="AP199" i="3"/>
  <c r="AP200" i="3"/>
  <c r="AP201" i="3"/>
  <c r="AP202" i="3"/>
  <c r="AP203" i="3"/>
  <c r="AP204" i="3"/>
  <c r="AP205" i="3"/>
  <c r="AP206" i="3"/>
  <c r="AP207" i="3"/>
  <c r="AP208" i="3"/>
  <c r="AP209" i="3"/>
  <c r="AP210" i="3"/>
  <c r="AP211" i="3"/>
  <c r="AP212" i="3"/>
  <c r="AP213" i="3"/>
  <c r="AP214" i="3"/>
  <c r="AP215" i="3"/>
  <c r="AP216" i="3"/>
  <c r="AO218" i="3" l="1"/>
  <c r="AO219" i="3"/>
  <c r="AO220" i="3" l="1"/>
  <c r="AO221" i="3" l="1"/>
  <c r="AO222" i="3" l="1"/>
  <c r="AN224" i="3" l="1"/>
  <c r="AO223" i="3"/>
  <c r="AO224" i="3" l="1"/>
  <c r="AN232" i="3"/>
  <c r="AO232" i="3" s="1"/>
  <c r="AL220" i="3"/>
  <c r="AL221" i="3"/>
  <c r="AL222" i="3"/>
  <c r="AL223" i="3"/>
  <c r="AL224" i="3"/>
  <c r="AU7" i="3" l="1"/>
  <c r="AU8" i="3"/>
  <c r="AU9" i="3"/>
  <c r="AU10" i="3"/>
  <c r="AU11" i="3"/>
  <c r="AU12" i="3"/>
  <c r="AU13" i="3"/>
  <c r="AU14" i="3"/>
  <c r="AU15" i="3"/>
  <c r="AU16" i="3"/>
  <c r="AU17" i="3"/>
  <c r="AU18" i="3"/>
  <c r="AU19" i="3"/>
  <c r="AU20" i="3"/>
  <c r="AU21" i="3"/>
  <c r="AU22" i="3"/>
  <c r="AU23" i="3"/>
  <c r="AU24" i="3"/>
  <c r="AU25" i="3"/>
  <c r="AU26" i="3"/>
  <c r="AU27" i="3"/>
  <c r="AU28" i="3"/>
  <c r="AU29" i="3"/>
  <c r="AU30" i="3"/>
  <c r="AU31" i="3"/>
  <c r="AU32" i="3"/>
  <c r="AU33" i="3"/>
  <c r="AU34" i="3"/>
  <c r="AU35" i="3"/>
  <c r="AU36" i="3"/>
  <c r="AU37" i="3"/>
  <c r="AU38" i="3"/>
  <c r="AU39" i="3"/>
  <c r="AU40" i="3"/>
  <c r="AU41" i="3"/>
  <c r="AU42" i="3"/>
  <c r="AU43" i="3"/>
  <c r="AU44" i="3"/>
  <c r="AU45" i="3"/>
  <c r="AU46" i="3"/>
  <c r="AU47" i="3"/>
  <c r="AU48" i="3"/>
  <c r="AU49" i="3"/>
  <c r="AU50" i="3"/>
  <c r="AU51" i="3"/>
  <c r="AU52" i="3"/>
  <c r="AU53" i="3"/>
  <c r="AU54" i="3"/>
  <c r="AU55" i="3"/>
  <c r="AU56" i="3"/>
  <c r="AU57" i="3"/>
  <c r="AU58" i="3"/>
  <c r="AU59" i="3"/>
  <c r="AU60" i="3"/>
  <c r="AU61" i="3"/>
  <c r="AU62" i="3"/>
  <c r="AU63" i="3"/>
  <c r="AU64" i="3"/>
  <c r="AU65" i="3"/>
  <c r="AU66" i="3"/>
  <c r="AU67" i="3"/>
  <c r="AU68" i="3"/>
  <c r="AU69" i="3"/>
  <c r="AU70" i="3"/>
  <c r="AU71" i="3"/>
  <c r="AU72" i="3"/>
  <c r="AU73" i="3"/>
  <c r="AU74" i="3"/>
  <c r="AU75" i="3"/>
  <c r="AU76" i="3"/>
  <c r="AU77" i="3"/>
  <c r="AU78" i="3"/>
  <c r="AU79" i="3"/>
  <c r="AU80" i="3"/>
  <c r="AU81" i="3"/>
  <c r="AU82" i="3"/>
  <c r="AU83" i="3"/>
  <c r="AU84" i="3"/>
  <c r="AU85" i="3"/>
  <c r="AU86" i="3"/>
  <c r="AU87" i="3"/>
  <c r="AU88" i="3"/>
  <c r="AU89" i="3"/>
  <c r="AU90" i="3"/>
  <c r="AU91" i="3"/>
  <c r="AU92" i="3"/>
  <c r="AU93" i="3"/>
  <c r="AU94" i="3"/>
  <c r="AU95" i="3"/>
  <c r="AU96" i="3"/>
  <c r="AU97" i="3"/>
  <c r="AU98" i="3"/>
  <c r="AU99" i="3"/>
  <c r="AU100" i="3"/>
  <c r="AU101" i="3"/>
  <c r="AU102" i="3"/>
  <c r="AU103" i="3"/>
  <c r="AU104" i="3"/>
  <c r="AU105" i="3"/>
  <c r="AU106" i="3"/>
  <c r="AU107" i="3"/>
  <c r="AU108" i="3"/>
  <c r="AU109" i="3"/>
  <c r="AU110" i="3"/>
  <c r="AU111" i="3"/>
  <c r="AU112" i="3"/>
  <c r="AU113" i="3"/>
  <c r="AU114" i="3"/>
  <c r="AU115" i="3"/>
  <c r="AU116" i="3"/>
  <c r="AU117" i="3"/>
  <c r="AU118" i="3"/>
  <c r="AU119" i="3"/>
  <c r="AU120" i="3"/>
  <c r="AU121" i="3"/>
  <c r="AU122" i="3"/>
  <c r="AU123" i="3"/>
  <c r="AU124" i="3"/>
  <c r="AU125" i="3"/>
  <c r="AU126" i="3"/>
  <c r="AU127" i="3"/>
  <c r="AU128" i="3"/>
  <c r="AU129" i="3"/>
  <c r="AU130" i="3"/>
  <c r="AU131" i="3"/>
  <c r="AU132" i="3"/>
  <c r="AU133" i="3"/>
  <c r="AU134" i="3"/>
  <c r="AU135" i="3"/>
  <c r="AU136" i="3"/>
  <c r="AU137" i="3"/>
  <c r="AU138" i="3"/>
  <c r="AU139" i="3"/>
  <c r="AU140" i="3"/>
  <c r="AU141" i="3"/>
  <c r="AU142" i="3"/>
  <c r="AU143" i="3"/>
  <c r="AU144" i="3"/>
  <c r="AU145" i="3"/>
  <c r="AU146" i="3"/>
  <c r="AU147" i="3"/>
  <c r="AU148" i="3"/>
  <c r="AU149" i="3"/>
  <c r="AU150" i="3"/>
  <c r="AU151" i="3"/>
  <c r="AU152" i="3"/>
  <c r="AU153" i="3"/>
  <c r="AU154" i="3"/>
  <c r="AU155" i="3"/>
  <c r="AU156" i="3"/>
  <c r="AU157" i="3"/>
  <c r="AU158" i="3"/>
  <c r="AU159" i="3"/>
  <c r="AU160" i="3"/>
  <c r="AU161" i="3"/>
  <c r="AU162" i="3"/>
  <c r="AU163" i="3"/>
  <c r="AU164" i="3"/>
  <c r="AU165" i="3"/>
  <c r="AU166" i="3"/>
  <c r="AU167" i="3"/>
  <c r="AU168" i="3"/>
  <c r="AU169" i="3"/>
  <c r="AU170" i="3"/>
  <c r="AU171" i="3"/>
  <c r="AU172" i="3"/>
  <c r="AU173" i="3"/>
  <c r="AU174" i="3"/>
  <c r="AU175" i="3"/>
  <c r="AU176" i="3"/>
  <c r="AU177" i="3"/>
  <c r="AU178" i="3"/>
  <c r="AU179" i="3"/>
  <c r="AU180" i="3"/>
  <c r="AU181" i="3"/>
  <c r="AU182" i="3"/>
  <c r="AU183" i="3"/>
  <c r="AU184" i="3"/>
  <c r="AU185" i="3"/>
  <c r="AU186" i="3"/>
  <c r="AU187" i="3"/>
  <c r="AU188" i="3"/>
  <c r="AU189" i="3"/>
  <c r="AU190" i="3"/>
  <c r="AU191" i="3"/>
  <c r="AU192" i="3"/>
  <c r="AU193" i="3"/>
  <c r="AU194" i="3"/>
  <c r="AU195" i="3"/>
  <c r="AU196" i="3"/>
  <c r="AU197" i="3"/>
  <c r="AU198" i="3"/>
  <c r="AU199" i="3"/>
  <c r="AU200" i="3"/>
  <c r="AU201" i="3"/>
  <c r="AU202" i="3"/>
  <c r="AU203" i="3"/>
  <c r="AU204" i="3"/>
  <c r="AU205" i="3"/>
  <c r="AU206" i="3"/>
  <c r="AU207" i="3"/>
  <c r="AU208" i="3"/>
  <c r="AU209" i="3"/>
  <c r="AU210" i="3"/>
  <c r="AU211" i="3"/>
  <c r="AU212" i="3"/>
  <c r="AU213" i="3"/>
  <c r="AU214" i="3"/>
  <c r="AV215" i="3" s="1"/>
  <c r="AU217" i="3"/>
  <c r="AU218" i="3" s="1"/>
  <c r="AU219" i="3" s="1"/>
  <c r="AU6" i="3"/>
  <c r="AU220" i="3" l="1"/>
  <c r="BD219" i="3"/>
  <c r="AJ230" i="3"/>
  <c r="AI224" i="3"/>
  <c r="AU221" i="3" l="1"/>
  <c r="BD220" i="3"/>
  <c r="AJ7" i="3"/>
  <c r="AJ8" i="3"/>
  <c r="AJ9" i="3"/>
  <c r="AJ10" i="3"/>
  <c r="AJ11" i="3"/>
  <c r="AJ12" i="3"/>
  <c r="AJ13" i="3"/>
  <c r="AJ14" i="3"/>
  <c r="AJ15" i="3"/>
  <c r="AJ16" i="3"/>
  <c r="AJ17" i="3"/>
  <c r="AJ18" i="3"/>
  <c r="AJ19" i="3"/>
  <c r="AJ20" i="3"/>
  <c r="AJ21" i="3"/>
  <c r="AJ22" i="3"/>
  <c r="AJ23" i="3"/>
  <c r="AJ24" i="3"/>
  <c r="AJ25" i="3"/>
  <c r="AJ26" i="3"/>
  <c r="AJ27" i="3"/>
  <c r="AJ28" i="3"/>
  <c r="AJ29" i="3"/>
  <c r="AJ30" i="3"/>
  <c r="AJ31" i="3"/>
  <c r="AJ32" i="3"/>
  <c r="AJ33" i="3"/>
  <c r="AJ34" i="3"/>
  <c r="AJ35" i="3"/>
  <c r="AJ36" i="3"/>
  <c r="AJ37" i="3"/>
  <c r="AJ38" i="3"/>
  <c r="AJ39" i="3"/>
  <c r="AJ40" i="3"/>
  <c r="AJ41" i="3"/>
  <c r="AJ42" i="3"/>
  <c r="AJ43" i="3"/>
  <c r="AJ44" i="3"/>
  <c r="AJ45" i="3"/>
  <c r="AJ46" i="3"/>
  <c r="AJ47" i="3"/>
  <c r="AJ48" i="3"/>
  <c r="AJ49" i="3"/>
  <c r="AJ50" i="3"/>
  <c r="AJ51" i="3"/>
  <c r="AJ52" i="3"/>
  <c r="AJ53" i="3"/>
  <c r="AJ54" i="3"/>
  <c r="AJ55" i="3"/>
  <c r="AJ56" i="3"/>
  <c r="AJ57" i="3"/>
  <c r="AJ58" i="3"/>
  <c r="AJ59" i="3"/>
  <c r="AJ60" i="3"/>
  <c r="AJ61" i="3"/>
  <c r="AJ62" i="3"/>
  <c r="AJ63" i="3"/>
  <c r="AJ64" i="3"/>
  <c r="AJ65" i="3"/>
  <c r="AJ66" i="3"/>
  <c r="AJ67" i="3"/>
  <c r="AJ68" i="3"/>
  <c r="AJ69" i="3"/>
  <c r="AJ70" i="3"/>
  <c r="AJ71" i="3"/>
  <c r="AJ72" i="3"/>
  <c r="AJ73" i="3"/>
  <c r="AJ74" i="3"/>
  <c r="AJ75" i="3"/>
  <c r="AJ76" i="3"/>
  <c r="AJ77" i="3"/>
  <c r="AJ78" i="3"/>
  <c r="AJ79" i="3"/>
  <c r="AJ80" i="3"/>
  <c r="AJ81" i="3"/>
  <c r="AJ82" i="3"/>
  <c r="AJ83" i="3"/>
  <c r="AJ84" i="3"/>
  <c r="AJ85" i="3"/>
  <c r="AJ86" i="3"/>
  <c r="AJ87" i="3"/>
  <c r="AJ88" i="3"/>
  <c r="AJ89" i="3"/>
  <c r="AJ90" i="3"/>
  <c r="AJ91" i="3"/>
  <c r="AJ92" i="3"/>
  <c r="AJ93" i="3"/>
  <c r="AJ94" i="3"/>
  <c r="AJ95" i="3"/>
  <c r="AJ96" i="3"/>
  <c r="AJ97" i="3"/>
  <c r="AJ98" i="3"/>
  <c r="AJ99" i="3"/>
  <c r="AJ100" i="3"/>
  <c r="AJ101" i="3"/>
  <c r="AJ102" i="3"/>
  <c r="AJ103" i="3"/>
  <c r="AJ104" i="3"/>
  <c r="AJ105" i="3"/>
  <c r="AJ106" i="3"/>
  <c r="AJ107" i="3"/>
  <c r="AJ108" i="3"/>
  <c r="AJ109" i="3"/>
  <c r="AJ110" i="3"/>
  <c r="AJ111" i="3"/>
  <c r="AJ112" i="3"/>
  <c r="AJ113" i="3"/>
  <c r="AJ114" i="3"/>
  <c r="AJ115" i="3"/>
  <c r="AJ116" i="3"/>
  <c r="AJ117" i="3"/>
  <c r="AJ118" i="3"/>
  <c r="AJ119" i="3"/>
  <c r="AJ120" i="3"/>
  <c r="AJ121" i="3"/>
  <c r="AJ122" i="3"/>
  <c r="AJ123" i="3"/>
  <c r="AJ124" i="3"/>
  <c r="AJ125" i="3"/>
  <c r="AJ126" i="3"/>
  <c r="AJ127" i="3"/>
  <c r="AJ128" i="3"/>
  <c r="AJ129" i="3"/>
  <c r="AJ130" i="3"/>
  <c r="AJ131" i="3"/>
  <c r="AJ132" i="3"/>
  <c r="AJ133" i="3"/>
  <c r="AJ134" i="3"/>
  <c r="AJ135" i="3"/>
  <c r="AJ136" i="3"/>
  <c r="AJ137" i="3"/>
  <c r="AJ138" i="3"/>
  <c r="AJ139" i="3"/>
  <c r="AJ140" i="3"/>
  <c r="AJ141" i="3"/>
  <c r="AJ142" i="3"/>
  <c r="AJ143" i="3"/>
  <c r="AJ144" i="3"/>
  <c r="AJ145" i="3"/>
  <c r="AJ146" i="3"/>
  <c r="AJ147" i="3"/>
  <c r="AJ148" i="3"/>
  <c r="AJ149" i="3"/>
  <c r="AJ150" i="3"/>
  <c r="AJ151" i="3"/>
  <c r="AJ152" i="3"/>
  <c r="AJ153" i="3"/>
  <c r="AJ154" i="3"/>
  <c r="AJ155" i="3"/>
  <c r="AJ156" i="3"/>
  <c r="AJ157" i="3"/>
  <c r="AJ158" i="3"/>
  <c r="AJ159" i="3"/>
  <c r="AJ160" i="3"/>
  <c r="AJ161" i="3"/>
  <c r="AJ162" i="3"/>
  <c r="AJ163" i="3"/>
  <c r="AJ164" i="3"/>
  <c r="AJ165" i="3"/>
  <c r="AJ166" i="3"/>
  <c r="AJ167" i="3"/>
  <c r="AJ168" i="3"/>
  <c r="AJ169" i="3"/>
  <c r="AJ170" i="3"/>
  <c r="AJ171" i="3"/>
  <c r="AJ172" i="3"/>
  <c r="AJ173" i="3"/>
  <c r="AJ174" i="3"/>
  <c r="AJ175" i="3"/>
  <c r="AJ176" i="3"/>
  <c r="AJ177" i="3"/>
  <c r="AJ178" i="3"/>
  <c r="AJ179" i="3"/>
  <c r="AJ180" i="3"/>
  <c r="AJ181" i="3"/>
  <c r="AJ182" i="3"/>
  <c r="AJ183" i="3"/>
  <c r="AJ184" i="3"/>
  <c r="AJ185" i="3"/>
  <c r="AJ186" i="3"/>
  <c r="AJ187" i="3"/>
  <c r="AJ188" i="3"/>
  <c r="AJ189" i="3"/>
  <c r="AJ190" i="3"/>
  <c r="AJ191" i="3"/>
  <c r="AJ192" i="3"/>
  <c r="AJ193" i="3"/>
  <c r="AJ194" i="3"/>
  <c r="AJ195" i="3"/>
  <c r="AJ196" i="3"/>
  <c r="AJ197" i="3"/>
  <c r="AJ198" i="3"/>
  <c r="AJ199" i="3"/>
  <c r="AJ200" i="3"/>
  <c r="AJ201" i="3"/>
  <c r="AJ202" i="3"/>
  <c r="AJ203" i="3"/>
  <c r="AJ204" i="3"/>
  <c r="AJ205" i="3"/>
  <c r="AJ206" i="3"/>
  <c r="AJ207" i="3"/>
  <c r="AJ208" i="3"/>
  <c r="AJ209" i="3"/>
  <c r="AJ210" i="3"/>
  <c r="AJ211" i="3"/>
  <c r="AJ212" i="3"/>
  <c r="AJ213" i="3"/>
  <c r="AJ214" i="3"/>
  <c r="AJ215" i="3"/>
  <c r="AJ216" i="3"/>
  <c r="AL217" i="3" s="1"/>
  <c r="AJ6" i="3"/>
  <c r="AK215" i="3" l="1"/>
  <c r="AK207" i="3"/>
  <c r="AK199" i="3"/>
  <c r="AK191" i="3"/>
  <c r="AK183" i="3"/>
  <c r="AK175" i="3"/>
  <c r="AK167" i="3"/>
  <c r="AK159" i="3"/>
  <c r="AK151" i="3"/>
  <c r="AK143" i="3"/>
  <c r="AK135" i="3"/>
  <c r="AK127" i="3"/>
  <c r="AK119" i="3"/>
  <c r="AK111" i="3"/>
  <c r="AK103" i="3"/>
  <c r="AK95" i="3"/>
  <c r="AK87" i="3"/>
  <c r="AK79" i="3"/>
  <c r="AK71" i="3"/>
  <c r="AK63" i="3"/>
  <c r="AK55" i="3"/>
  <c r="AK47" i="3"/>
  <c r="AK39" i="3"/>
  <c r="AK205" i="3"/>
  <c r="AK197" i="3"/>
  <c r="AK189" i="3"/>
  <c r="AK181" i="3"/>
  <c r="AK173" i="3"/>
  <c r="AK165" i="3"/>
  <c r="AK157" i="3"/>
  <c r="AK149" i="3"/>
  <c r="AK141" i="3"/>
  <c r="AK133" i="3"/>
  <c r="AK31" i="3"/>
  <c r="AK23" i="3"/>
  <c r="AK15" i="3"/>
  <c r="AK212" i="3"/>
  <c r="AK188" i="3"/>
  <c r="AK164" i="3"/>
  <c r="AK140" i="3"/>
  <c r="AK116" i="3"/>
  <c r="AK92" i="3"/>
  <c r="AK68" i="3"/>
  <c r="AK44" i="3"/>
  <c r="AK28" i="3"/>
  <c r="AK180" i="3"/>
  <c r="AK156" i="3"/>
  <c r="AK124" i="3"/>
  <c r="AK100" i="3"/>
  <c r="AK76" i="3"/>
  <c r="AK60" i="3"/>
  <c r="AK36" i="3"/>
  <c r="AK20" i="3"/>
  <c r="AK196" i="3"/>
  <c r="AK172" i="3"/>
  <c r="AK148" i="3"/>
  <c r="AK132" i="3"/>
  <c r="AK108" i="3"/>
  <c r="AK84" i="3"/>
  <c r="AK52" i="3"/>
  <c r="AK12" i="3"/>
  <c r="AK210" i="3"/>
  <c r="AK202" i="3"/>
  <c r="AK178" i="3"/>
  <c r="AK170" i="3"/>
  <c r="AK162" i="3"/>
  <c r="AK154" i="3"/>
  <c r="AK146" i="3"/>
  <c r="AK138" i="3"/>
  <c r="AK130" i="3"/>
  <c r="AK122" i="3"/>
  <c r="AK114" i="3"/>
  <c r="AK106" i="3"/>
  <c r="AK98" i="3"/>
  <c r="AK90" i="3"/>
  <c r="AK82" i="3"/>
  <c r="AK74" i="3"/>
  <c r="AK66" i="3"/>
  <c r="AK58" i="3"/>
  <c r="AK50" i="3"/>
  <c r="AK42" i="3"/>
  <c r="AK34" i="3"/>
  <c r="AK26" i="3"/>
  <c r="AK18" i="3"/>
  <c r="AK186" i="3"/>
  <c r="AK194" i="3"/>
  <c r="AK125" i="3"/>
  <c r="AK117" i="3"/>
  <c r="AK109" i="3"/>
  <c r="AK101" i="3"/>
  <c r="AK93" i="3"/>
  <c r="AK85" i="3"/>
  <c r="AK77" i="3"/>
  <c r="AK69" i="3"/>
  <c r="AK61" i="3"/>
  <c r="AK53" i="3"/>
  <c r="AK45" i="3"/>
  <c r="AK37" i="3"/>
  <c r="AK29" i="3"/>
  <c r="AK21" i="3"/>
  <c r="AK13" i="3"/>
  <c r="AK211" i="3"/>
  <c r="AK195" i="3"/>
  <c r="AK187" i="3"/>
  <c r="AK179" i="3"/>
  <c r="AK171" i="3"/>
  <c r="AK163" i="3"/>
  <c r="AK155" i="3"/>
  <c r="AK147" i="3"/>
  <c r="AK139" i="3"/>
  <c r="AK131" i="3"/>
  <c r="AK123" i="3"/>
  <c r="AK115" i="3"/>
  <c r="AK107" i="3"/>
  <c r="AK99" i="3"/>
  <c r="AK91" i="3"/>
  <c r="AK83" i="3"/>
  <c r="AK75" i="3"/>
  <c r="AK67" i="3"/>
  <c r="AK59" i="3"/>
  <c r="AK51" i="3"/>
  <c r="AK43" i="3"/>
  <c r="AK35" i="3"/>
  <c r="AK27" i="3"/>
  <c r="AK19" i="3"/>
  <c r="AK11" i="3"/>
  <c r="AK209" i="3"/>
  <c r="AK193" i="3"/>
  <c r="AK185" i="3"/>
  <c r="AK177" i="3"/>
  <c r="AK169" i="3"/>
  <c r="AK161" i="3"/>
  <c r="AK153" i="3"/>
  <c r="AK145" i="3"/>
  <c r="AK137" i="3"/>
  <c r="AK129" i="3"/>
  <c r="AK121" i="3"/>
  <c r="AK113" i="3"/>
  <c r="AK105" i="3"/>
  <c r="AK97" i="3"/>
  <c r="AK89" i="3"/>
  <c r="AK81" i="3"/>
  <c r="AK73" i="3"/>
  <c r="AK65" i="3"/>
  <c r="AK57" i="3"/>
  <c r="AK49" i="3"/>
  <c r="AK41" i="3"/>
  <c r="AK33" i="3"/>
  <c r="AK25" i="3"/>
  <c r="AK17" i="3"/>
  <c r="AK208" i="3"/>
  <c r="AK200" i="3"/>
  <c r="AK192" i="3"/>
  <c r="AK176" i="3"/>
  <c r="AK168" i="3"/>
  <c r="AK160" i="3"/>
  <c r="AK152" i="3"/>
  <c r="AK144" i="3"/>
  <c r="AK136" i="3"/>
  <c r="AK128" i="3"/>
  <c r="AK120" i="3"/>
  <c r="AK112" i="3"/>
  <c r="AK104" i="3"/>
  <c r="AK96" i="3"/>
  <c r="AK88" i="3"/>
  <c r="AK80" i="3"/>
  <c r="AK72" i="3"/>
  <c r="AK64" i="3"/>
  <c r="AK56" i="3"/>
  <c r="AK48" i="3"/>
  <c r="AK40" i="3"/>
  <c r="AK32" i="3"/>
  <c r="AK24" i="3"/>
  <c r="AK16" i="3"/>
  <c r="AK214" i="3"/>
  <c r="AK206" i="3"/>
  <c r="AK198" i="3"/>
  <c r="AK190" i="3"/>
  <c r="AK182" i="3"/>
  <c r="AK174" i="3"/>
  <c r="AK166" i="3"/>
  <c r="AK158" i="3"/>
  <c r="AK150" i="3"/>
  <c r="AK142" i="3"/>
  <c r="AK134" i="3"/>
  <c r="AK126" i="3"/>
  <c r="AK118" i="3"/>
  <c r="AK110" i="3"/>
  <c r="AK94" i="3"/>
  <c r="AK86" i="3"/>
  <c r="AK78" i="3"/>
  <c r="AK70" i="3"/>
  <c r="AK62" i="3"/>
  <c r="AK54" i="3"/>
  <c r="AK38" i="3"/>
  <c r="AK30" i="3"/>
  <c r="AU222" i="3"/>
  <c r="AK14" i="3"/>
  <c r="AK102" i="3"/>
  <c r="AK203" i="3"/>
  <c r="AK201" i="3"/>
  <c r="AK10" i="3"/>
  <c r="AK46" i="3"/>
  <c r="AK22" i="3"/>
  <c r="AK217" i="3"/>
  <c r="AK204" i="3"/>
  <c r="AK184" i="3"/>
  <c r="AK213" i="3"/>
  <c r="AK216" i="3"/>
  <c r="AK218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2" i="3"/>
  <c r="N213" i="3"/>
  <c r="N214" i="3"/>
  <c r="N215" i="3"/>
  <c r="N219" i="3"/>
  <c r="N220" i="3" s="1"/>
  <c r="N221" i="3" s="1"/>
  <c r="N222" i="3" s="1"/>
  <c r="N223" i="3" s="1"/>
  <c r="N224" i="3" s="1"/>
  <c r="N9" i="3"/>
  <c r="AU223" i="3" l="1"/>
  <c r="AO82" i="3"/>
  <c r="AO83" i="3"/>
  <c r="AO84" i="3"/>
  <c r="AO85" i="3"/>
  <c r="AO86" i="3"/>
  <c r="AO87" i="3"/>
  <c r="AO88" i="3"/>
  <c r="AO89" i="3"/>
  <c r="AO90" i="3"/>
  <c r="AO91" i="3"/>
  <c r="AO92" i="3"/>
  <c r="AO93" i="3"/>
  <c r="AO94" i="3"/>
  <c r="AO95" i="3"/>
  <c r="AO96" i="3"/>
  <c r="AO97" i="3"/>
  <c r="AO98" i="3"/>
  <c r="AO99" i="3"/>
  <c r="AO100" i="3"/>
  <c r="AO101" i="3"/>
  <c r="AO102" i="3"/>
  <c r="AO103" i="3"/>
  <c r="AO104" i="3"/>
  <c r="AO105" i="3"/>
  <c r="AO106" i="3"/>
  <c r="AO107" i="3"/>
  <c r="AO108" i="3"/>
  <c r="AO109" i="3"/>
  <c r="AO110" i="3"/>
  <c r="AO111" i="3"/>
  <c r="AO112" i="3"/>
  <c r="AO113" i="3"/>
  <c r="AO114" i="3"/>
  <c r="AO115" i="3"/>
  <c r="AO116" i="3"/>
  <c r="AO117" i="3"/>
  <c r="AO118" i="3"/>
  <c r="AO119" i="3"/>
  <c r="AO120" i="3"/>
  <c r="AO121" i="3"/>
  <c r="AO122" i="3"/>
  <c r="AO123" i="3"/>
  <c r="AO124" i="3"/>
  <c r="AO125" i="3"/>
  <c r="AO126" i="3"/>
  <c r="AO127" i="3"/>
  <c r="AO128" i="3"/>
  <c r="AO129" i="3"/>
  <c r="AO130" i="3"/>
  <c r="AO131" i="3"/>
  <c r="AO132" i="3"/>
  <c r="AO133" i="3"/>
  <c r="AO134" i="3"/>
  <c r="AO135" i="3"/>
  <c r="AO136" i="3"/>
  <c r="AO137" i="3"/>
  <c r="AO138" i="3"/>
  <c r="AO139" i="3"/>
  <c r="AO140" i="3"/>
  <c r="AO141" i="3"/>
  <c r="AO142" i="3"/>
  <c r="AO143" i="3"/>
  <c r="AO144" i="3"/>
  <c r="AO145" i="3"/>
  <c r="AO146" i="3"/>
  <c r="AO147" i="3"/>
  <c r="AO148" i="3"/>
  <c r="AO149" i="3"/>
  <c r="AO150" i="3"/>
  <c r="AO151" i="3"/>
  <c r="AO152" i="3"/>
  <c r="AO153" i="3"/>
  <c r="AO154" i="3"/>
  <c r="AO155" i="3"/>
  <c r="AO156" i="3"/>
  <c r="AO157" i="3"/>
  <c r="AO158" i="3"/>
  <c r="AO159" i="3"/>
  <c r="AO160" i="3"/>
  <c r="AO161" i="3"/>
  <c r="AO162" i="3"/>
  <c r="AO163" i="3"/>
  <c r="AO164" i="3"/>
  <c r="AO165" i="3"/>
  <c r="AO166" i="3"/>
  <c r="AO167" i="3"/>
  <c r="AO168" i="3"/>
  <c r="AO169" i="3"/>
  <c r="AO170" i="3"/>
  <c r="AO171" i="3"/>
  <c r="AO172" i="3"/>
  <c r="AO173" i="3"/>
  <c r="AO174" i="3"/>
  <c r="AO175" i="3"/>
  <c r="AO176" i="3"/>
  <c r="AO177" i="3"/>
  <c r="AO178" i="3"/>
  <c r="AO179" i="3"/>
  <c r="AO180" i="3"/>
  <c r="AO181" i="3"/>
  <c r="AO182" i="3"/>
  <c r="AO183" i="3"/>
  <c r="AO184" i="3"/>
  <c r="AO185" i="3"/>
  <c r="AO186" i="3"/>
  <c r="AO187" i="3"/>
  <c r="AO188" i="3"/>
  <c r="AO189" i="3"/>
  <c r="AO190" i="3"/>
  <c r="AO191" i="3"/>
  <c r="AO192" i="3"/>
  <c r="AO193" i="3"/>
  <c r="AO194" i="3"/>
  <c r="AO195" i="3"/>
  <c r="AO196" i="3"/>
  <c r="AO197" i="3"/>
  <c r="AO198" i="3"/>
  <c r="AO199" i="3"/>
  <c r="AO200" i="3"/>
  <c r="AO201" i="3"/>
  <c r="AO202" i="3"/>
  <c r="AO203" i="3"/>
  <c r="AO204" i="3"/>
  <c r="AO205" i="3"/>
  <c r="AO206" i="3"/>
  <c r="AO207" i="3"/>
  <c r="AO208" i="3"/>
  <c r="AO209" i="3"/>
  <c r="AO210" i="3"/>
  <c r="AO211" i="3"/>
  <c r="AO212" i="3"/>
  <c r="AO213" i="3"/>
  <c r="AO214" i="3"/>
  <c r="AO215" i="3"/>
  <c r="AO216" i="3"/>
  <c r="AO81" i="3"/>
  <c r="AU224" i="3" l="1"/>
  <c r="AS224" i="3" s="1"/>
  <c r="AJ231" i="3"/>
  <c r="AC10" i="3"/>
  <c r="AC11" i="3"/>
  <c r="AC12" i="3"/>
  <c r="AC13" i="3"/>
  <c r="AC14" i="3"/>
  <c r="AC15" i="3"/>
  <c r="AC16" i="3"/>
  <c r="AC17" i="3"/>
  <c r="AC18" i="3"/>
  <c r="AC19" i="3"/>
  <c r="AC20" i="3"/>
  <c r="AC21" i="3"/>
  <c r="AC22" i="3"/>
  <c r="AC23" i="3"/>
  <c r="AC24" i="3"/>
  <c r="AC25" i="3"/>
  <c r="AC26" i="3"/>
  <c r="AC27" i="3"/>
  <c r="AC28" i="3"/>
  <c r="AC29" i="3"/>
  <c r="AC30" i="3"/>
  <c r="AC31" i="3"/>
  <c r="AC32" i="3"/>
  <c r="AC33" i="3"/>
  <c r="AC34" i="3"/>
  <c r="AC35" i="3"/>
  <c r="AC36" i="3"/>
  <c r="AC37" i="3"/>
  <c r="AC38" i="3"/>
  <c r="AC39" i="3"/>
  <c r="AC40" i="3"/>
  <c r="AC41" i="3"/>
  <c r="AC42" i="3"/>
  <c r="AC43" i="3"/>
  <c r="AC44" i="3"/>
  <c r="AC45" i="3"/>
  <c r="AC46" i="3"/>
  <c r="AC47" i="3"/>
  <c r="AC48" i="3"/>
  <c r="AC49" i="3"/>
  <c r="AC50" i="3"/>
  <c r="AC51" i="3"/>
  <c r="AC52" i="3"/>
  <c r="AC53" i="3"/>
  <c r="AC54" i="3"/>
  <c r="AC55" i="3"/>
  <c r="AC56" i="3"/>
  <c r="AC57" i="3"/>
  <c r="AC58" i="3"/>
  <c r="AC59" i="3"/>
  <c r="AC60" i="3"/>
  <c r="AC61" i="3"/>
  <c r="AC62" i="3"/>
  <c r="AC63" i="3"/>
  <c r="AC64" i="3"/>
  <c r="AC65" i="3"/>
  <c r="AC66" i="3"/>
  <c r="AC67" i="3"/>
  <c r="AC68" i="3"/>
  <c r="AC69" i="3"/>
  <c r="AC70" i="3"/>
  <c r="AC71" i="3"/>
  <c r="AC72" i="3"/>
  <c r="AC73" i="3"/>
  <c r="AC74" i="3"/>
  <c r="AC75" i="3"/>
  <c r="AC76" i="3"/>
  <c r="AC77" i="3"/>
  <c r="AC78" i="3"/>
  <c r="AC79" i="3"/>
  <c r="AC80" i="3"/>
  <c r="AC81" i="3"/>
  <c r="AC82" i="3"/>
  <c r="AC83" i="3"/>
  <c r="AC84" i="3"/>
  <c r="AC85" i="3"/>
  <c r="AC86" i="3"/>
  <c r="AC87" i="3"/>
  <c r="AC88" i="3"/>
  <c r="AC89" i="3"/>
  <c r="AC90" i="3"/>
  <c r="AC91" i="3"/>
  <c r="AC92" i="3"/>
  <c r="AC93" i="3"/>
  <c r="AC94" i="3"/>
  <c r="AC95" i="3"/>
  <c r="AC96" i="3"/>
  <c r="AC97" i="3"/>
  <c r="AC98" i="3"/>
  <c r="AC99" i="3"/>
  <c r="AC100" i="3"/>
  <c r="AC101" i="3"/>
  <c r="AC102" i="3"/>
  <c r="AC103" i="3"/>
  <c r="AC104" i="3"/>
  <c r="AC105" i="3"/>
  <c r="AC106" i="3"/>
  <c r="AC107" i="3"/>
  <c r="AC108" i="3"/>
  <c r="AC109" i="3"/>
  <c r="AC110" i="3"/>
  <c r="AC111" i="3"/>
  <c r="AC112" i="3"/>
  <c r="AC113" i="3"/>
  <c r="AC114" i="3"/>
  <c r="AC115" i="3"/>
  <c r="AC116" i="3"/>
  <c r="AC117" i="3"/>
  <c r="AC118" i="3"/>
  <c r="AC119" i="3"/>
  <c r="AC120" i="3"/>
  <c r="AC121" i="3"/>
  <c r="AC122" i="3"/>
  <c r="AC123" i="3"/>
  <c r="AC124" i="3"/>
  <c r="AC125" i="3"/>
  <c r="AC126" i="3"/>
  <c r="AC127" i="3"/>
  <c r="AC128" i="3"/>
  <c r="AC129" i="3"/>
  <c r="AC130" i="3"/>
  <c r="AC131" i="3"/>
  <c r="AC132" i="3"/>
  <c r="AC133" i="3"/>
  <c r="AC134" i="3"/>
  <c r="AC135" i="3"/>
  <c r="AC136" i="3"/>
  <c r="AC137" i="3"/>
  <c r="AC138" i="3"/>
  <c r="AC139" i="3"/>
  <c r="AC140" i="3"/>
  <c r="AC141" i="3"/>
  <c r="AC142" i="3"/>
  <c r="AC143" i="3"/>
  <c r="AC144" i="3"/>
  <c r="AC145" i="3"/>
  <c r="AC146" i="3"/>
  <c r="AC147" i="3"/>
  <c r="AC148" i="3"/>
  <c r="AC149" i="3"/>
  <c r="AC150" i="3"/>
  <c r="AC151" i="3"/>
  <c r="AC152" i="3"/>
  <c r="AC153" i="3"/>
  <c r="AC154" i="3"/>
  <c r="AC155" i="3"/>
  <c r="AC156" i="3"/>
  <c r="AC157" i="3"/>
  <c r="AC158" i="3"/>
  <c r="AC159" i="3"/>
  <c r="AC160" i="3"/>
  <c r="AC161" i="3"/>
  <c r="AC162" i="3"/>
  <c r="AC163" i="3"/>
  <c r="AC164" i="3"/>
  <c r="AC165" i="3"/>
  <c r="AC166" i="3"/>
  <c r="AC167" i="3"/>
  <c r="AC168" i="3"/>
  <c r="AC169" i="3"/>
  <c r="AC170" i="3"/>
  <c r="AC171" i="3"/>
  <c r="AC172" i="3"/>
  <c r="AC173" i="3"/>
  <c r="AC174" i="3"/>
  <c r="AC175" i="3"/>
  <c r="AC176" i="3"/>
  <c r="AC177" i="3"/>
  <c r="AC178" i="3"/>
  <c r="AC179" i="3"/>
  <c r="AC180" i="3"/>
  <c r="AC181" i="3"/>
  <c r="AC182" i="3"/>
  <c r="AC183" i="3"/>
  <c r="AC184" i="3"/>
  <c r="AC185" i="3"/>
  <c r="AC186" i="3"/>
  <c r="AC187" i="3"/>
  <c r="AC188" i="3"/>
  <c r="AC189" i="3"/>
  <c r="AC190" i="3"/>
  <c r="AC191" i="3"/>
  <c r="AC192" i="3"/>
  <c r="AC193" i="3"/>
  <c r="AC194" i="3"/>
  <c r="AC195" i="3"/>
  <c r="AC196" i="3"/>
  <c r="AC197" i="3"/>
  <c r="AC198" i="3"/>
  <c r="AC199" i="3"/>
  <c r="AC200" i="3"/>
  <c r="AC201" i="3"/>
  <c r="AC202" i="3"/>
  <c r="AC203" i="3"/>
  <c r="AC204" i="3"/>
  <c r="AC205" i="3"/>
  <c r="AC206" i="3"/>
  <c r="AC207" i="3"/>
  <c r="AC208" i="3"/>
  <c r="AC209" i="3"/>
  <c r="AC211" i="3"/>
  <c r="AC212" i="3"/>
  <c r="AC213" i="3"/>
  <c r="AC214" i="3"/>
  <c r="AC215" i="3"/>
  <c r="AC216" i="3"/>
  <c r="AD214" i="3" l="1"/>
  <c r="AD210" i="3"/>
  <c r="AD206" i="3"/>
  <c r="AD202" i="3"/>
  <c r="AD198" i="3"/>
  <c r="AD194" i="3"/>
  <c r="AD190" i="3"/>
  <c r="AD186" i="3"/>
  <c r="AD182" i="3"/>
  <c r="AD178" i="3"/>
  <c r="AD174" i="3"/>
  <c r="AD170" i="3"/>
  <c r="AD166" i="3"/>
  <c r="AD162" i="3"/>
  <c r="AD158" i="3"/>
  <c r="AD154" i="3"/>
  <c r="AD150" i="3"/>
  <c r="AD146" i="3"/>
  <c r="AD142" i="3"/>
  <c r="AD138" i="3"/>
  <c r="AD134" i="3"/>
  <c r="AD130" i="3"/>
  <c r="AD126" i="3"/>
  <c r="AD122" i="3"/>
  <c r="AD118" i="3"/>
  <c r="AD114" i="3"/>
  <c r="AD110" i="3"/>
  <c r="AD106" i="3"/>
  <c r="AD102" i="3"/>
  <c r="AD98" i="3"/>
  <c r="AD94" i="3"/>
  <c r="AD90" i="3"/>
  <c r="AD86" i="3"/>
  <c r="AD82" i="3"/>
  <c r="AD212" i="3"/>
  <c r="AD204" i="3"/>
  <c r="AD200" i="3"/>
  <c r="AD196" i="3"/>
  <c r="AD192" i="3"/>
  <c r="AD188" i="3"/>
  <c r="AD184" i="3"/>
  <c r="AD180" i="3"/>
  <c r="AD168" i="3"/>
  <c r="AD164" i="3"/>
  <c r="AD160" i="3"/>
  <c r="AD152" i="3"/>
  <c r="AD148" i="3"/>
  <c r="AD144" i="3"/>
  <c r="AD140" i="3"/>
  <c r="AD136" i="3"/>
  <c r="AD132" i="3"/>
  <c r="AD112" i="3"/>
  <c r="AD108" i="3"/>
  <c r="AD100" i="3"/>
  <c r="AD96" i="3"/>
  <c r="AD84" i="3"/>
  <c r="AD213" i="3"/>
  <c r="AD209" i="3"/>
  <c r="AD201" i="3"/>
  <c r="AD197" i="3"/>
  <c r="AD193" i="3"/>
  <c r="AD189" i="3"/>
  <c r="AD185" i="3"/>
  <c r="AD181" i="3"/>
  <c r="AD177" i="3"/>
  <c r="AD173" i="3"/>
  <c r="AD169" i="3"/>
  <c r="AD165" i="3"/>
  <c r="AD161" i="3"/>
  <c r="AD157" i="3"/>
  <c r="AD153" i="3"/>
  <c r="AD149" i="3"/>
  <c r="AD145" i="3"/>
  <c r="AD137" i="3"/>
  <c r="AD133" i="3"/>
  <c r="AD129" i="3"/>
  <c r="AD125" i="3"/>
  <c r="AD121" i="3"/>
  <c r="AD117" i="3"/>
  <c r="AD113" i="3"/>
  <c r="AD109" i="3"/>
  <c r="AD105" i="3"/>
  <c r="AD101" i="3"/>
  <c r="AD97" i="3"/>
  <c r="AD93" i="3"/>
  <c r="AD89" i="3"/>
  <c r="AD85" i="3"/>
  <c r="AD81" i="3"/>
  <c r="AD205" i="3"/>
  <c r="AD141" i="3"/>
  <c r="AD208" i="3"/>
  <c r="AD176" i="3"/>
  <c r="AD172" i="3"/>
  <c r="AD156" i="3"/>
  <c r="AD128" i="3"/>
  <c r="AD124" i="3"/>
  <c r="AD120" i="3"/>
  <c r="AD116" i="3"/>
  <c r="AD104" i="3"/>
  <c r="AD92" i="3"/>
  <c r="AD88" i="3"/>
  <c r="AD215" i="3"/>
  <c r="AD211" i="3"/>
  <c r="AD207" i="3"/>
  <c r="AD203" i="3"/>
  <c r="AD199" i="3"/>
  <c r="AD195" i="3"/>
  <c r="AD191" i="3"/>
  <c r="AD187" i="3"/>
  <c r="AD183" i="3"/>
  <c r="AD179" i="3"/>
  <c r="AD175" i="3"/>
  <c r="AD171" i="3"/>
  <c r="AD167" i="3"/>
  <c r="AD163" i="3"/>
  <c r="AD159" i="3"/>
  <c r="AD155" i="3"/>
  <c r="AD151" i="3"/>
  <c r="AD147" i="3"/>
  <c r="AD143" i="3"/>
  <c r="AD139" i="3"/>
  <c r="AD135" i="3"/>
  <c r="AD131" i="3"/>
  <c r="AD127" i="3"/>
  <c r="AD123" i="3"/>
  <c r="AD119" i="3"/>
  <c r="AD115" i="3"/>
  <c r="AD111" i="3"/>
  <c r="AD107" i="3"/>
  <c r="AD103" i="3"/>
  <c r="AD99" i="3"/>
  <c r="AD95" i="3"/>
  <c r="AD91" i="3"/>
  <c r="AD87" i="3"/>
  <c r="AD83" i="3"/>
  <c r="AC217" i="3"/>
  <c r="AC218" i="3" s="1"/>
  <c r="AC219" i="3" s="1"/>
  <c r="AD216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3" i="3"/>
  <c r="U54" i="3"/>
  <c r="U55" i="3"/>
  <c r="U56" i="3"/>
  <c r="U57" i="3"/>
  <c r="U58" i="3"/>
  <c r="U59" i="3"/>
  <c r="U60" i="3"/>
  <c r="U61" i="3"/>
  <c r="U62" i="3"/>
  <c r="U63" i="3"/>
  <c r="U64" i="3"/>
  <c r="U65" i="3"/>
  <c r="U66" i="3"/>
  <c r="U67" i="3"/>
  <c r="U68" i="3"/>
  <c r="U69" i="3"/>
  <c r="U70" i="3"/>
  <c r="U71" i="3"/>
  <c r="U72" i="3"/>
  <c r="U73" i="3"/>
  <c r="U74" i="3"/>
  <c r="U75" i="3"/>
  <c r="U76" i="3"/>
  <c r="U77" i="3"/>
  <c r="U78" i="3"/>
  <c r="U79" i="3"/>
  <c r="U80" i="3"/>
  <c r="U81" i="3"/>
  <c r="U82" i="3"/>
  <c r="U83" i="3"/>
  <c r="U84" i="3"/>
  <c r="U85" i="3"/>
  <c r="U86" i="3"/>
  <c r="U87" i="3"/>
  <c r="U88" i="3"/>
  <c r="U89" i="3"/>
  <c r="U90" i="3"/>
  <c r="U91" i="3"/>
  <c r="U92" i="3"/>
  <c r="U93" i="3"/>
  <c r="U94" i="3"/>
  <c r="U95" i="3"/>
  <c r="U96" i="3"/>
  <c r="U97" i="3"/>
  <c r="U98" i="3"/>
  <c r="U99" i="3"/>
  <c r="U100" i="3"/>
  <c r="U101" i="3"/>
  <c r="U102" i="3"/>
  <c r="U103" i="3"/>
  <c r="U104" i="3"/>
  <c r="U105" i="3"/>
  <c r="U106" i="3"/>
  <c r="U107" i="3"/>
  <c r="U108" i="3"/>
  <c r="U109" i="3"/>
  <c r="U110" i="3"/>
  <c r="U111" i="3"/>
  <c r="U112" i="3"/>
  <c r="U113" i="3"/>
  <c r="U114" i="3"/>
  <c r="U115" i="3"/>
  <c r="U116" i="3"/>
  <c r="U117" i="3"/>
  <c r="U118" i="3"/>
  <c r="U119" i="3"/>
  <c r="U120" i="3"/>
  <c r="U121" i="3"/>
  <c r="U122" i="3"/>
  <c r="U123" i="3"/>
  <c r="U124" i="3"/>
  <c r="U125" i="3"/>
  <c r="U126" i="3"/>
  <c r="U127" i="3"/>
  <c r="U128" i="3"/>
  <c r="U129" i="3"/>
  <c r="U130" i="3"/>
  <c r="U131" i="3"/>
  <c r="U132" i="3"/>
  <c r="U133" i="3"/>
  <c r="U134" i="3"/>
  <c r="U135" i="3"/>
  <c r="U136" i="3"/>
  <c r="U137" i="3"/>
  <c r="U138" i="3"/>
  <c r="U139" i="3"/>
  <c r="U140" i="3"/>
  <c r="U141" i="3"/>
  <c r="U142" i="3"/>
  <c r="U143" i="3"/>
  <c r="U144" i="3"/>
  <c r="U145" i="3"/>
  <c r="U146" i="3"/>
  <c r="U147" i="3"/>
  <c r="U148" i="3"/>
  <c r="U149" i="3"/>
  <c r="U150" i="3"/>
  <c r="U151" i="3"/>
  <c r="U152" i="3"/>
  <c r="U153" i="3"/>
  <c r="U154" i="3"/>
  <c r="U155" i="3"/>
  <c r="U156" i="3"/>
  <c r="U157" i="3"/>
  <c r="U158" i="3"/>
  <c r="U159" i="3"/>
  <c r="U160" i="3"/>
  <c r="U161" i="3"/>
  <c r="U162" i="3"/>
  <c r="U163" i="3"/>
  <c r="U164" i="3"/>
  <c r="U165" i="3"/>
  <c r="U166" i="3"/>
  <c r="U167" i="3"/>
  <c r="U168" i="3"/>
  <c r="U169" i="3"/>
  <c r="U170" i="3"/>
  <c r="U171" i="3"/>
  <c r="U172" i="3"/>
  <c r="U173" i="3"/>
  <c r="U174" i="3"/>
  <c r="U175" i="3"/>
  <c r="U176" i="3"/>
  <c r="U177" i="3"/>
  <c r="U178" i="3"/>
  <c r="U179" i="3"/>
  <c r="U180" i="3"/>
  <c r="U181" i="3"/>
  <c r="U182" i="3"/>
  <c r="U183" i="3"/>
  <c r="U184" i="3"/>
  <c r="U185" i="3"/>
  <c r="U186" i="3"/>
  <c r="U187" i="3"/>
  <c r="U188" i="3"/>
  <c r="U189" i="3"/>
  <c r="U190" i="3"/>
  <c r="U191" i="3"/>
  <c r="U192" i="3"/>
  <c r="U193" i="3"/>
  <c r="U194" i="3"/>
  <c r="U195" i="3"/>
  <c r="U196" i="3"/>
  <c r="U197" i="3"/>
  <c r="U198" i="3"/>
  <c r="U199" i="3"/>
  <c r="U200" i="3"/>
  <c r="U201" i="3"/>
  <c r="U202" i="3"/>
  <c r="U203" i="3"/>
  <c r="U204" i="3"/>
  <c r="U205" i="3"/>
  <c r="U206" i="3"/>
  <c r="U207" i="3"/>
  <c r="U208" i="3"/>
  <c r="U209" i="3"/>
  <c r="U210" i="3"/>
  <c r="U211" i="3"/>
  <c r="U212" i="3"/>
  <c r="U9" i="3"/>
  <c r="AC220" i="3" l="1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9" i="3"/>
  <c r="AC221" i="3" l="1"/>
  <c r="AC222" i="3" l="1"/>
  <c r="AC223" i="3" l="1"/>
  <c r="AC224" i="3" l="1"/>
  <c r="U218" i="3" l="1"/>
  <c r="U219" i="3" s="1"/>
  <c r="U220" i="3" s="1"/>
  <c r="U221" i="3" s="1"/>
  <c r="U222" i="3" s="1"/>
  <c r="U223" i="3" s="1"/>
  <c r="U224" i="3" s="1"/>
  <c r="BD222" i="3" l="1"/>
  <c r="BD221" i="3"/>
  <c r="BD223" i="3" l="1"/>
  <c r="BA224" i="3"/>
  <c r="AY224" i="3" s="1"/>
  <c r="BD224" i="3" s="1"/>
  <c r="AJ232" i="3"/>
  <c r="AJ219" i="3"/>
  <c r="AK219" i="3" s="1"/>
  <c r="AJ220" i="3" l="1"/>
  <c r="AJ221" i="3" l="1"/>
  <c r="AK220" i="3"/>
  <c r="AK221" i="3" l="1"/>
  <c r="AJ222" i="3"/>
  <c r="AK222" i="3" l="1"/>
  <c r="AJ223" i="3"/>
  <c r="AJ224" i="3" l="1"/>
  <c r="AK223" i="3"/>
  <c r="AH224" i="3" l="1"/>
  <c r="AK224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Administrateur</author>
  </authors>
  <commentList>
    <comment ref="A1" authorId="0" shapeId="0" xr:uid="{6505C9CA-4024-487D-BCB3-AE7D4765AD62}">
      <text>
        <r>
          <rPr>
            <b/>
            <sz val="9"/>
            <color indexed="81"/>
            <rFont val="Tahoma"/>
            <family val="2"/>
          </rPr>
          <t>=DSGRID("UKMGSFQ.,UKMGSCQ.,UKMGRZQ.,UKYBUSQ.,UKMGRNQ.,UKMGSLQ.,UKFL2o.."," ","1992-04-01","","Q","RowHeader=true;ColHeader=true;Heading=true;Code=true;SeriesMetaDataLink=true;DispSeriesDescription=false;YearlyTSFormat=false;QuarterlyTSFormat=false;AutoRefresh=false","")</t>
        </r>
      </text>
    </comment>
    <comment ref="I1" authorId="0" shapeId="0" xr:uid="{056F3D1E-1AB1-4D49-A74F-094172CA889D}">
      <text>
        <r>
          <rPr>
            <b/>
            <sz val="9"/>
            <color indexed="81"/>
            <rFont val="Tahoma"/>
            <family val="2"/>
          </rPr>
          <t>=DSGRID("UKMGSF..O,UKMGSC..O,UKMGRZ..O,UKYBUS..O,UKMGRN..O,UKMGSL..O"," ","2000-01-01","","M","RowHeader=true;ColHeader=true;Heading=true;Code=true;SeriesMetaDataLink=true;DispSeriesDescription=false;YearlyTSFormat=false;QuarterlyTSFormat=false;AutoRefresh=false","")</t>
        </r>
      </text>
    </comment>
    <comment ref="R1" authorId="0" shapeId="0" xr:uid="{4D1775A0-E01D-4D86-A264-1EF96EDBF9EB}">
      <text>
        <r>
          <rPr>
            <b/>
            <sz val="9"/>
            <color indexed="81"/>
            <rFont val="Tahoma"/>
            <family val="2"/>
          </rPr>
          <t>=DSGRID("UKYCCUQ."," ","1992-04-01","","Q","RowHeader=true;ColHeader=true;Heading=true;Code=true;SeriesMetaDataLink=true;DispSeriesDescription=false;YearlyTSFormat=false;QuarterlyTSFormat=false;AutoRefresh=false","")</t>
        </r>
      </text>
    </comment>
    <comment ref="V1" authorId="0" shapeId="0" xr:uid="{39A2B649-C0FC-418B-A901-F99DC3FE3C33}">
      <text>
        <r>
          <rPr>
            <b/>
            <sz val="9"/>
            <color indexed="81"/>
            <rFont val="Tahoma"/>
            <family val="2"/>
          </rPr>
          <t>=DSGRID("UKYCCU..O"," ","2000-01-01","","M","RowHeader=true;ColHeader=true;Heading=true;Code=true;SeriesMetaDataLink=true;DispSeriesDescription=false;YearlyTSFormat=false;QuarterlyTSFormat=false;AutoRefresh=false","")</t>
        </r>
      </text>
    </comment>
    <comment ref="Y1" authorId="0" shapeId="0" xr:uid="{2F35A1DC-81DF-4166-926A-5FE26BB68332}">
      <text>
        <r>
          <rPr>
            <b/>
            <sz val="9"/>
            <color indexed="81"/>
            <rFont val="Tahoma"/>
            <family val="2"/>
          </rPr>
          <t>=DSGRID("UKYCCU..O"," ","2000-01-01","","M","RowHeader=true;ColHeader=true;Heading=true;Code=true;SeriesMetaDataLink=true;DispSeriesDescription=false;YearlyTSFormat=false;QuarterlyTSFormat=false;AutoRefresh=false","")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Administrateur</author>
  </authors>
  <commentList>
    <comment ref="A1" authorId="0" shapeId="0" xr:uid="{7E22BAFB-C4F4-4428-94B8-8123FC60C86C}">
      <text>
        <r>
          <rPr>
            <b/>
            <sz val="9"/>
            <color indexed="81"/>
            <rFont val="Tahoma"/>
            <family val="2"/>
          </rPr>
          <t>=DSGRID("UKMGSFQ.,UKMGSCQ.,UKMGRZQ.,UKYBUSQ.,UKMGRNQ.,UKMGSLQ."," ","1970-04-01","","Q","RowHeader=true;ColHeader=true;Heading=true;Code=true;SeriesMetaDataLink=true;DispSeriesDescription=false;YearlyTSFormat=false;QuarterlyTSFormat=false;AutoRefresh=false","")</t>
        </r>
      </text>
    </comment>
    <comment ref="L1" authorId="0" shapeId="0" xr:uid="{5993EE8F-90B9-471E-BD01-571710FE3F4D}">
      <text>
        <r>
          <rPr>
            <b/>
            <sz val="9"/>
            <color indexed="81"/>
            <rFont val="Tahoma"/>
            <family val="2"/>
          </rPr>
          <t>=DSGRID("UKABMM..D"," ","1970-06-01","","Q","RowHeader=true;ColHeader=true;Heading=true;Code=true;SeriesMetaDataLink=true;DispSeriesDescription=false;YearlyTSFormat=false;QuarterlyTSFormat=false;AutoRefresh=false","")</t>
        </r>
      </text>
    </comment>
    <comment ref="Q1" authorId="0" shapeId="0" xr:uid="{6822A630-F202-4B07-9235-597D4DE56C2B}">
      <text>
        <r>
          <rPr>
            <b/>
            <sz val="9"/>
            <color indexed="81"/>
            <rFont val="Tahoma"/>
            <family val="2"/>
          </rPr>
          <t>=DSGRID("UKNRJN..B,UKROYJ..B,UKROYK..B"," ","1970-06-01","","Q","RowHeader=true;ColHeader=true;Heading=true;Code=true;SeriesMetaDataLink=true;DispSeriesDescription=false;YearlyTSFormat=false;QuarterlyTSFormat=false;AutoRefresh=false","")</t>
        </r>
      </text>
    </comment>
    <comment ref="X1" authorId="0" shapeId="0" xr:uid="{F78AA199-BDC0-4F85-95A5-34B8AA05FB57}">
      <text>
        <r>
          <rPr>
            <b/>
            <sz val="9"/>
            <color indexed="81"/>
            <rFont val="Tahoma"/>
            <family val="2"/>
          </rPr>
          <t>=DSGRID("UKABJQ..B,UKHAYE..B,UKABJR..D,UKhAYO..D"," ","1970-06-01","","Q","RowHeader=true;ColHeader=true;Heading=true;Code=true;SeriesMetaDataLink=true;DispSeriesDescription=false;YearlyTSFormat=false;QuarterlyTSFormat=false;AutoRefresh=false","")</t>
        </r>
      </text>
    </comment>
    <comment ref="AG1" authorId="0" shapeId="0" xr:uid="{EB87191C-C70A-45E1-ADCE-5C5808D4F636}">
      <text>
        <r>
          <rPr>
            <b/>
            <sz val="9"/>
            <color indexed="81"/>
            <rFont val="Tahoma"/>
            <family val="2"/>
          </rPr>
          <t>=DSGRID("UKYBHA..B,UKABMI..D"," ","1970-04-01","","Q","RowHeader=true;ColHeader=true;Heading=true;Code=true;SeriesMetaDataLink=true;DispSeriesDescription=false;YearlyTSFormat=false;QuarterlyTSFormat=false;AutoRefresh=false","")</t>
        </r>
      </text>
    </comment>
    <comment ref="AM1" authorId="0" shapeId="0" xr:uid="{7B15503C-59BF-49AC-9CD5-5C7B2DFE7162}">
      <text>
        <r>
          <rPr>
            <b/>
            <sz val="9"/>
            <color indexed="81"/>
            <rFont val="Tahoma"/>
            <family val="2"/>
          </rPr>
          <t>=DSGRID("CQA#(UKCONPRCF)"," ","1970-06-01","","Q","RowHeader=true;ColHeader=true;Heading=true;Code=true;SeriesMetaDataLink=true;DispSeriesDescription=false;YearlyTSFormat=false;QuarterlyTSFormat=false;AutoRefresh=false")</t>
        </r>
      </text>
    </comment>
    <comment ref="AR1" authorId="0" shapeId="0" xr:uid="{8D1F8DCD-01F1-42A7-917F-A1B86CC01A70}">
      <text>
        <r>
          <rPr>
            <b/>
            <sz val="9"/>
            <color indexed="81"/>
            <rFont val="Tahoma"/>
            <family val="2"/>
          </rPr>
          <t>=DSGRID("UKIMNGS.B,UKIMNGS.D"," ","1970-04-01","","Q","RowHeader=true;ColHeader=true;Heading=true;Code=true;SeriesMetaDataLink=true;DispSeriesDescription=false;YearlyTSFormat=false;QuarterlyTSFormat=false;AutoRefresh=false","")</t>
        </r>
      </text>
    </comment>
    <comment ref="AX1" authorId="0" shapeId="0" xr:uid="{4BEA69ED-EC88-4E24-BC52-1236E08B5A8C}">
      <text>
        <r>
          <rPr>
            <b/>
            <sz val="9"/>
            <color indexed="81"/>
            <rFont val="Tahoma"/>
            <family val="2"/>
          </rPr>
          <t>=DSGRID("UKEXNGS.B,UKIKBK..D"," ","1970-04-01","","Q","RowHeader=true;ColHeader=true;Heading=true;Code=true;SeriesMetaDataLink=true;DispSeriesDescription=false;YearlyTSFormat=false;QuarterlyTSFormat=false;AutoRefresh=false","")</t>
        </r>
      </text>
    </comment>
  </commentList>
</comments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<sst xmlns="http://schemas.openxmlformats.org/spreadsheetml/2006/main" count="29048" uniqueCount="1661">
  <si>
    <t>Q2 2020</t>
  </si>
  <si>
    <t>End</t>
  </si>
  <si>
    <t>Q2 2022</t>
  </si>
  <si>
    <t>Frequency</t>
  </si>
  <si>
    <t>Q</t>
  </si>
  <si>
    <t>Name</t>
  </si>
  <si>
    <t>Code</t>
  </si>
  <si>
    <t>UKMGSC..O</t>
  </si>
  <si>
    <t>Q3 2020</t>
  </si>
  <si>
    <t>Q4 2020</t>
  </si>
  <si>
    <t>Q1 2021</t>
  </si>
  <si>
    <t>Q2 2021</t>
  </si>
  <si>
    <t>Q3 2021</t>
  </si>
  <si>
    <t>Q4 2021</t>
  </si>
  <si>
    <t>Q1 2022</t>
  </si>
  <si>
    <t>M</t>
  </si>
  <si>
    <t>Q2 2016</t>
  </si>
  <si>
    <t>Q3 2016</t>
  </si>
  <si>
    <t>Q4 2016</t>
  </si>
  <si>
    <t>Q1 2017</t>
  </si>
  <si>
    <t>Q2 2017</t>
  </si>
  <si>
    <t>Q3 2017</t>
  </si>
  <si>
    <t>Q4 2017</t>
  </si>
  <si>
    <t>Q1 2018</t>
  </si>
  <si>
    <t>Q2 2018</t>
  </si>
  <si>
    <t>Q3 2018</t>
  </si>
  <si>
    <t>Q4 2018</t>
  </si>
  <si>
    <t>Q1 2019</t>
  </si>
  <si>
    <t>Q2 2019</t>
  </si>
  <si>
    <t>Q3 2019</t>
  </si>
  <si>
    <t>Q4 2019</t>
  </si>
  <si>
    <t>Q1 2020</t>
  </si>
  <si>
    <t>Q1 2000</t>
  </si>
  <si>
    <t>UK LFS: IN EMP.: AGED 16+: ANNUAL = SPRING QUARTER(MAR-MAY) VOLA</t>
  </si>
  <si>
    <t>UKMGSF..O</t>
  </si>
  <si>
    <t>Q2 2000</t>
  </si>
  <si>
    <t>Q3 2000</t>
  </si>
  <si>
    <t>Q4 2000</t>
  </si>
  <si>
    <t>Q1 2001</t>
  </si>
  <si>
    <t>Q2 2001</t>
  </si>
  <si>
    <t>Q3 2001</t>
  </si>
  <si>
    <t>Q4 2001</t>
  </si>
  <si>
    <t>Q1 2002</t>
  </si>
  <si>
    <t>Q2 2002</t>
  </si>
  <si>
    <t>Q3 2002</t>
  </si>
  <si>
    <t>Q4 2002</t>
  </si>
  <si>
    <t>Q1 2003</t>
  </si>
  <si>
    <t>Q2 2003</t>
  </si>
  <si>
    <t>Q3 2003</t>
  </si>
  <si>
    <t>Q4 2003</t>
  </si>
  <si>
    <t>Q1 2004</t>
  </si>
  <si>
    <t>Q2 2004</t>
  </si>
  <si>
    <t>Q3 2004</t>
  </si>
  <si>
    <t>Q4 2004</t>
  </si>
  <si>
    <t>Q1 2005</t>
  </si>
  <si>
    <t>Q2 2005</t>
  </si>
  <si>
    <t>Q3 2005</t>
  </si>
  <si>
    <t>Q4 2005</t>
  </si>
  <si>
    <t>Q1 2006</t>
  </si>
  <si>
    <t>Q2 2006</t>
  </si>
  <si>
    <t>Q3 2006</t>
  </si>
  <si>
    <t>Q4 2006</t>
  </si>
  <si>
    <t>Q1 2007</t>
  </si>
  <si>
    <t>Q2 2007</t>
  </si>
  <si>
    <t>Q3 2007</t>
  </si>
  <si>
    <t>Q4 2007</t>
  </si>
  <si>
    <t>Q1 2008</t>
  </si>
  <si>
    <t>Q2 2008</t>
  </si>
  <si>
    <t>Q3 2008</t>
  </si>
  <si>
    <t>Q4 2008</t>
  </si>
  <si>
    <t>Q1 2009</t>
  </si>
  <si>
    <t>Q2 2009</t>
  </si>
  <si>
    <t>Q3 2009</t>
  </si>
  <si>
    <t>Q4 2009</t>
  </si>
  <si>
    <t>Q1 2010</t>
  </si>
  <si>
    <t>Q2 2010</t>
  </si>
  <si>
    <t>Q3 2010</t>
  </si>
  <si>
    <t>Q4 2010</t>
  </si>
  <si>
    <t>Q1 2011</t>
  </si>
  <si>
    <t>Q2 2011</t>
  </si>
  <si>
    <t>Q3 2011</t>
  </si>
  <si>
    <t>Q4 2011</t>
  </si>
  <si>
    <t>Q1 2012</t>
  </si>
  <si>
    <t>Q2 2012</t>
  </si>
  <si>
    <t>Q3 2012</t>
  </si>
  <si>
    <t>Q4 2012</t>
  </si>
  <si>
    <t>Q1 2013</t>
  </si>
  <si>
    <t>Q2 2013</t>
  </si>
  <si>
    <t>Q3 2013</t>
  </si>
  <si>
    <t>Q4 2013</t>
  </si>
  <si>
    <t>Q1 2014</t>
  </si>
  <si>
    <t>Q2 2014</t>
  </si>
  <si>
    <t>Q3 2014</t>
  </si>
  <si>
    <t>Q4 2014</t>
  </si>
  <si>
    <t>Q1 2015</t>
  </si>
  <si>
    <t>Q2 2015</t>
  </si>
  <si>
    <t>Q3 2015</t>
  </si>
  <si>
    <t>Q4 2015</t>
  </si>
  <si>
    <t>Q1 2016</t>
  </si>
  <si>
    <t>Q2 1992</t>
  </si>
  <si>
    <t>Q3 1992</t>
  </si>
  <si>
    <t>Q4 1992</t>
  </si>
  <si>
    <t>Q1 1993</t>
  </si>
  <si>
    <t>Q2 1993</t>
  </si>
  <si>
    <t>Q3 1993</t>
  </si>
  <si>
    <t>Q4 1993</t>
  </si>
  <si>
    <t>Q1 1994</t>
  </si>
  <si>
    <t>Q2 1994</t>
  </si>
  <si>
    <t>Q3 1994</t>
  </si>
  <si>
    <t>Q4 1994</t>
  </si>
  <si>
    <t>Q1 1995</t>
  </si>
  <si>
    <t>Q2 1995</t>
  </si>
  <si>
    <t>Q3 1995</t>
  </si>
  <si>
    <t>Q4 1995</t>
  </si>
  <si>
    <t>Q1 1996</t>
  </si>
  <si>
    <t>Q2 1996</t>
  </si>
  <si>
    <t>Q3 1996</t>
  </si>
  <si>
    <t>Q4 1996</t>
  </si>
  <si>
    <t>Q1 1997</t>
  </si>
  <si>
    <t>Q2 1997</t>
  </si>
  <si>
    <t>Q3 1997</t>
  </si>
  <si>
    <t>Q4 1997</t>
  </si>
  <si>
    <t>Q1 1998</t>
  </si>
  <si>
    <t>Q2 1998</t>
  </si>
  <si>
    <t>Q3 1998</t>
  </si>
  <si>
    <t>Q4 1998</t>
  </si>
  <si>
    <t>Q1 1999</t>
  </si>
  <si>
    <t>Q2 1999</t>
  </si>
  <si>
    <t>Q3 1999</t>
  </si>
  <si>
    <t>Q4 1999</t>
  </si>
  <si>
    <t>Q3 2022</t>
  </si>
  <si>
    <t>Q4 2022</t>
  </si>
  <si>
    <t>Q1 2023</t>
  </si>
  <si>
    <t>Q2 2023</t>
  </si>
  <si>
    <t>Q3 2023</t>
  </si>
  <si>
    <t>Q4 2023</t>
  </si>
  <si>
    <t>UK LFS: TOTAL ACTUAL WEEKLY HOURS WORKED, ALL VOLA</t>
  </si>
  <si>
    <t>UKYBUS..O</t>
  </si>
  <si>
    <t>UK LFS: EMPLOYEES: ANNUAL = SPRING QUARTER (MAR - MAY) VOLA</t>
  </si>
  <si>
    <t>UKMGRN..O</t>
  </si>
  <si>
    <t>UK LFS: PART-TIME WORKERS, ALL VOLA</t>
  </si>
  <si>
    <t>UKYCCU..O</t>
  </si>
  <si>
    <t>https://www.ons.gov.uk/employmentandlabourmarket/peopleinwork/employmentandemployeetypes/datasets/summaryoflabourmarketstatistics</t>
  </si>
  <si>
    <t>Q1 2024</t>
  </si>
  <si>
    <t>Q2 2024</t>
  </si>
  <si>
    <t>Q3 2024</t>
  </si>
  <si>
    <t>Q4 2024</t>
  </si>
  <si>
    <t>UK LFS: POPULATION AGED 16+: UK,ANNUAL = SPRING QUARTER(MAR-MAY)</t>
  </si>
  <si>
    <t>UKMGSL..O</t>
  </si>
  <si>
    <t>UKMGSCQ.</t>
  </si>
  <si>
    <t>UKMGSFQ.</t>
  </si>
  <si>
    <t>UKMGRZQ.</t>
  </si>
  <si>
    <t>UKYBUSQ.</t>
  </si>
  <si>
    <t>UKMGRNQ.</t>
  </si>
  <si>
    <t>UKMGSLQ.</t>
  </si>
  <si>
    <t>UK LFS: ECONOMICALLY ACTIV ANNUAL = SPRING QUARTER(MAR-MAY) VOLA</t>
  </si>
  <si>
    <t>UK LFS: UNEMPLOYED: AGED 16+: ANNUAL = SPRING QUARTER(MAR-MAY)</t>
  </si>
  <si>
    <t>UK LFS: POPULATION AGED 16+: ANNUAL = SPRING QUARTER(MAR-MAY)</t>
  </si>
  <si>
    <t>UKYCCUQ.</t>
  </si>
  <si>
    <t>Q2 1970</t>
  </si>
  <si>
    <t>Q3 1970</t>
  </si>
  <si>
    <t>Q4 1970</t>
  </si>
  <si>
    <t>Q1 1971</t>
  </si>
  <si>
    <t>Q2 1971</t>
  </si>
  <si>
    <t>Q3 1971</t>
  </si>
  <si>
    <t>Q4 1971</t>
  </si>
  <si>
    <t>Q1 1972</t>
  </si>
  <si>
    <t>Q2 1972</t>
  </si>
  <si>
    <t>Q3 1972</t>
  </si>
  <si>
    <t>Q4 1972</t>
  </si>
  <si>
    <t>Q1 1973</t>
  </si>
  <si>
    <t>Q2 1973</t>
  </si>
  <si>
    <t>Q3 1973</t>
  </si>
  <si>
    <t>Q4 1973</t>
  </si>
  <si>
    <t>Q1 1974</t>
  </si>
  <si>
    <t>Q2 1974</t>
  </si>
  <si>
    <t>Q3 1974</t>
  </si>
  <si>
    <t>Q4 1974</t>
  </si>
  <si>
    <t>Q1 1975</t>
  </si>
  <si>
    <t>Q2 1975</t>
  </si>
  <si>
    <t>Q3 1975</t>
  </si>
  <si>
    <t>Q4 1975</t>
  </si>
  <si>
    <t>Q1 1976</t>
  </si>
  <si>
    <t>Q2 1976</t>
  </si>
  <si>
    <t>Q3 1976</t>
  </si>
  <si>
    <t>Q4 1976</t>
  </si>
  <si>
    <t>Q1 1977</t>
  </si>
  <si>
    <t>Q2 1977</t>
  </si>
  <si>
    <t>Q3 1977</t>
  </si>
  <si>
    <t>Q4 1977</t>
  </si>
  <si>
    <t>Q1 1978</t>
  </si>
  <si>
    <t>Q2 1978</t>
  </si>
  <si>
    <t>Q3 1978</t>
  </si>
  <si>
    <t>Q4 1978</t>
  </si>
  <si>
    <t>Q1 1979</t>
  </si>
  <si>
    <t>Q2 1979</t>
  </si>
  <si>
    <t>Q3 1979</t>
  </si>
  <si>
    <t>Q4 1979</t>
  </si>
  <si>
    <t>Q1 1980</t>
  </si>
  <si>
    <t>Q2 1980</t>
  </si>
  <si>
    <t>Q3 1980</t>
  </si>
  <si>
    <t>Q4 1980</t>
  </si>
  <si>
    <t>Q1 1981</t>
  </si>
  <si>
    <t>Q2 1981</t>
  </si>
  <si>
    <t>Q3 1981</t>
  </si>
  <si>
    <t>Q4 1981</t>
  </si>
  <si>
    <t>Q1 1982</t>
  </si>
  <si>
    <t>Q2 1982</t>
  </si>
  <si>
    <t>Q3 1982</t>
  </si>
  <si>
    <t>Q4 1982</t>
  </si>
  <si>
    <t>Q1 1983</t>
  </si>
  <si>
    <t>Q2 1983</t>
  </si>
  <si>
    <t>Q3 1983</t>
  </si>
  <si>
    <t>Q4 1983</t>
  </si>
  <si>
    <t>Q1 1984</t>
  </si>
  <si>
    <t>Q2 1984</t>
  </si>
  <si>
    <t>Q3 1984</t>
  </si>
  <si>
    <t>Q4 1984</t>
  </si>
  <si>
    <t>Q1 1985</t>
  </si>
  <si>
    <t>Q2 1985</t>
  </si>
  <si>
    <t>Q3 1985</t>
  </si>
  <si>
    <t>Q4 1985</t>
  </si>
  <si>
    <t>Q1 1986</t>
  </si>
  <si>
    <t>Q2 1986</t>
  </si>
  <si>
    <t>Q3 1986</t>
  </si>
  <si>
    <t>Q4 1986</t>
  </si>
  <si>
    <t>Q1 1987</t>
  </si>
  <si>
    <t>Q2 1987</t>
  </si>
  <si>
    <t>Q3 1987</t>
  </si>
  <si>
    <t>Q4 1987</t>
  </si>
  <si>
    <t>Q1 1988</t>
  </si>
  <si>
    <t>Q2 1988</t>
  </si>
  <si>
    <t>Q3 1988</t>
  </si>
  <si>
    <t>Q4 1988</t>
  </si>
  <si>
    <t>Q1 1989</t>
  </si>
  <si>
    <t>Q2 1989</t>
  </si>
  <si>
    <t>Q3 1989</t>
  </si>
  <si>
    <t>Q4 1989</t>
  </si>
  <si>
    <t>Q1 1990</t>
  </si>
  <si>
    <t>Q2 1990</t>
  </si>
  <si>
    <t>Q3 1990</t>
  </si>
  <si>
    <t>Q4 1990</t>
  </si>
  <si>
    <t>Q1 1991</t>
  </si>
  <si>
    <t>Q2 1991</t>
  </si>
  <si>
    <t>Q3 1991</t>
  </si>
  <si>
    <t>Q4 1991</t>
  </si>
  <si>
    <t>Q1 1992</t>
  </si>
  <si>
    <t>VA</t>
  </si>
  <si>
    <t>UKABMM..D</t>
  </si>
  <si>
    <t>UK GROSS VALUE ADDED (BASIC PRICES, CVM) CONA</t>
  </si>
  <si>
    <t>UK HN: HSLDS.GROSS OPERATING SURPLUS INCL.GROSS MIXED INCM. CURA</t>
  </si>
  <si>
    <t>UKNRJN..B</t>
  </si>
  <si>
    <t>UK HN: RESOURCES: WAGES &amp; SALARIES CURA</t>
  </si>
  <si>
    <t>UKROYJ..B</t>
  </si>
  <si>
    <t>UK HN: RESOURCES:EMPLOYERS SOCIAL CONTRIBUTIONS CURA</t>
  </si>
  <si>
    <t>UKROYK..B</t>
  </si>
  <si>
    <t>UK FINAL CONSMPTN.EXPEND. - HOUSEHOLD (NATIONAL CONCEPT) CURA</t>
  </si>
  <si>
    <t>UKABJQ..B</t>
  </si>
  <si>
    <t>UK FINAL CONSUMPTION EXPENDITURE - NPISHS CURA</t>
  </si>
  <si>
    <t>UKHAYE..B</t>
  </si>
  <si>
    <t>UK CPI INDEX 00 : ALL ITEMS- ESTIMATED PRE-1997 NADJ</t>
  </si>
  <si>
    <t>CQA#(UKCONPRCF)</t>
  </si>
  <si>
    <t>UK GDP (MARKET PRICES) CURA</t>
  </si>
  <si>
    <t>UKYBHA..B</t>
  </si>
  <si>
    <t>PIB annuel valeur</t>
  </si>
  <si>
    <t>UK IMPORTS OF GOODS &amp; SERVICES CURA</t>
  </si>
  <si>
    <t>UKIMNGS.B</t>
  </si>
  <si>
    <t>UK IMPORTS OF GOODS AND SERVICES (CVM) CONA</t>
  </si>
  <si>
    <t>UKIMNGS.D</t>
  </si>
  <si>
    <t>Ancien</t>
  </si>
  <si>
    <t>OBR</t>
  </si>
  <si>
    <t>UK FINAL CONSMPTN.EXPENDITURE: HOUSEHOLD - NATIONAL CONCEPT CONA</t>
  </si>
  <si>
    <t>UK FINAL CONSUMPTION EXPENDITURE - NPISHS CONA</t>
  </si>
  <si>
    <t>UKABJR..D</t>
  </si>
  <si>
    <t>UKhAYO..D</t>
  </si>
  <si>
    <t>UK GROSS DOMESTIC PRODUCT (CVM) CONA</t>
  </si>
  <si>
    <t>UKABMI..D</t>
  </si>
  <si>
    <t>UK EXPORTS OF GOODS AND SERVICES CURA</t>
  </si>
  <si>
    <t>UKEXNGS.B</t>
  </si>
  <si>
    <t>UK BOP: EXPORTS - TRADE IN GOODS &amp; SERVICES CONA</t>
  </si>
  <si>
    <t>UKIKBK..D</t>
  </si>
  <si>
    <t>Solde commercial en valeur</t>
  </si>
  <si>
    <t>UK LFS: EXP.ECONOMICALLY ACTIV: AGED 16+ VOLA</t>
  </si>
  <si>
    <t>UK LFS:EXP. UNEMPLOYED: AGED 16+ VOLA</t>
  </si>
  <si>
    <t>UK LFS: EXP.IN EMP.: AGED 16+: ANNUAL = SPRING QUARTER(MAR-MAY)</t>
  </si>
  <si>
    <t>Title</t>
  </si>
  <si>
    <t>LFS: Population aged 16-64: All: Thousands: SA</t>
  </si>
  <si>
    <t>CDID</t>
  </si>
  <si>
    <t>LF2O</t>
  </si>
  <si>
    <t>Source dataset ID</t>
  </si>
  <si>
    <t>LMS</t>
  </si>
  <si>
    <t>PreUnit</t>
  </si>
  <si>
    <t/>
  </si>
  <si>
    <t>Unit</t>
  </si>
  <si>
    <t>Release date</t>
  </si>
  <si>
    <t>16-01-2024</t>
  </si>
  <si>
    <t>Next release</t>
  </si>
  <si>
    <t>13 February 2024</t>
  </si>
  <si>
    <t>Important notes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</si>
  <si>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</si>
  <si>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</si>
  <si>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</si>
  <si>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</si>
  <si>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</si>
  <si>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</si>
  <si>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</si>
  <si>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</si>
  <si>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</si>
  <si>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</si>
  <si>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</si>
  <si>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</si>
  <si>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</si>
  <si>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</si>
  <si>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</si>
  <si>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</si>
  <si>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</si>
  <si>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</si>
  <si>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</si>
  <si>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</si>
  <si>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</si>
  <si>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</si>
  <si>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</si>
  <si>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</si>
  <si>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</si>
  <si>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</si>
  <si>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</si>
  <si>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</si>
  <si>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</si>
  <si>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</si>
  <si>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</si>
  <si>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</si>
  <si>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</si>
  <si>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</si>
  <si>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</si>
  <si>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</si>
  <si>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</si>
  <si>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</si>
  <si>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</si>
  <si>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</si>
  <si>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</si>
  <si>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</si>
  <si>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</si>
  <si>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</si>
  <si>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</si>
  <si>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</si>
  <si>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</si>
  <si>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</si>
  <si>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</si>
  <si>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</si>
  <si>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</si>
  <si>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</si>
  <si>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1971 Q1</t>
  </si>
  <si>
    <t>1971 Q2</t>
  </si>
  <si>
    <t>1971 Q3</t>
  </si>
  <si>
    <t>1971 Q4</t>
  </si>
  <si>
    <t>1972 Q1</t>
  </si>
  <si>
    <t>1972 Q2</t>
  </si>
  <si>
    <t>1972 Q3</t>
  </si>
  <si>
    <t>1972 Q4</t>
  </si>
  <si>
    <t>1973 Q1</t>
  </si>
  <si>
    <t>1973 Q2</t>
  </si>
  <si>
    <t>1973 Q3</t>
  </si>
  <si>
    <t>1973 Q4</t>
  </si>
  <si>
    <t>1974 Q1</t>
  </si>
  <si>
    <t>1974 Q2</t>
  </si>
  <si>
    <t>1974 Q3</t>
  </si>
  <si>
    <t>1974 Q4</t>
  </si>
  <si>
    <t>1975 Q1</t>
  </si>
  <si>
    <t>1975 Q2</t>
  </si>
  <si>
    <t>1975 Q3</t>
  </si>
  <si>
    <t>1975 Q4</t>
  </si>
  <si>
    <t>1976 Q1</t>
  </si>
  <si>
    <t>1976 Q2</t>
  </si>
  <si>
    <t>1976 Q3</t>
  </si>
  <si>
    <t>1976 Q4</t>
  </si>
  <si>
    <t>1977 Q1</t>
  </si>
  <si>
    <t>1977 Q2</t>
  </si>
  <si>
    <t>1977 Q3</t>
  </si>
  <si>
    <t>1977 Q4</t>
  </si>
  <si>
    <t>1978 Q1</t>
  </si>
  <si>
    <t>1978 Q2</t>
  </si>
  <si>
    <t>1978 Q3</t>
  </si>
  <si>
    <t>1978 Q4</t>
  </si>
  <si>
    <t>1979 Q1</t>
  </si>
  <si>
    <t>1979 Q2</t>
  </si>
  <si>
    <t>1979 Q3</t>
  </si>
  <si>
    <t>1979 Q4</t>
  </si>
  <si>
    <t>1980 Q1</t>
  </si>
  <si>
    <t>1980 Q2</t>
  </si>
  <si>
    <t>1980 Q3</t>
  </si>
  <si>
    <t>1980 Q4</t>
  </si>
  <si>
    <t>1981 Q1</t>
  </si>
  <si>
    <t>1981 Q2</t>
  </si>
  <si>
    <t>1981 Q3</t>
  </si>
  <si>
    <t>1981 Q4</t>
  </si>
  <si>
    <t>1982 Q1</t>
  </si>
  <si>
    <t>1982 Q2</t>
  </si>
  <si>
    <t>1982 Q3</t>
  </si>
  <si>
    <t>1982 Q4</t>
  </si>
  <si>
    <t>1983 Q1</t>
  </si>
  <si>
    <t>1983 Q2</t>
  </si>
  <si>
    <t>1983 Q3</t>
  </si>
  <si>
    <t>1983 Q4</t>
  </si>
  <si>
    <t>1984 Q1</t>
  </si>
  <si>
    <t>1984 Q2</t>
  </si>
  <si>
    <t>1984 Q3</t>
  </si>
  <si>
    <t>1984 Q4</t>
  </si>
  <si>
    <t>1985 Q1</t>
  </si>
  <si>
    <t>1985 Q2</t>
  </si>
  <si>
    <t>1985 Q3</t>
  </si>
  <si>
    <t>1985 Q4</t>
  </si>
  <si>
    <t>1986 Q1</t>
  </si>
  <si>
    <t>1986 Q2</t>
  </si>
  <si>
    <t>1986 Q3</t>
  </si>
  <si>
    <t>1986 Q4</t>
  </si>
  <si>
    <t>1987 Q1</t>
  </si>
  <si>
    <t>1987 Q2</t>
  </si>
  <si>
    <t>1987 Q3</t>
  </si>
  <si>
    <t>1987 Q4</t>
  </si>
  <si>
    <t>1988 Q1</t>
  </si>
  <si>
    <t>1988 Q2</t>
  </si>
  <si>
    <t>1988 Q3</t>
  </si>
  <si>
    <t>1988 Q4</t>
  </si>
  <si>
    <t>1989 Q1</t>
  </si>
  <si>
    <t>1989 Q2</t>
  </si>
  <si>
    <t>1989 Q3</t>
  </si>
  <si>
    <t>1989 Q4</t>
  </si>
  <si>
    <t>1990 Q1</t>
  </si>
  <si>
    <t>1990 Q2</t>
  </si>
  <si>
    <t>1990 Q3</t>
  </si>
  <si>
    <t>1990 Q4</t>
  </si>
  <si>
    <t>1991 Q1</t>
  </si>
  <si>
    <t>1991 Q2</t>
  </si>
  <si>
    <t>1991 Q3</t>
  </si>
  <si>
    <t>1991 Q4</t>
  </si>
  <si>
    <t>1992 Q1</t>
  </si>
  <si>
    <t>1992 Q2</t>
  </si>
  <si>
    <t>1992 Q3</t>
  </si>
  <si>
    <t>1992 Q4</t>
  </si>
  <si>
    <t>1993 Q1</t>
  </si>
  <si>
    <t>1993 Q2</t>
  </si>
  <si>
    <t>1993 Q3</t>
  </si>
  <si>
    <t>1993 Q4</t>
  </si>
  <si>
    <t>1994 Q1</t>
  </si>
  <si>
    <t>1994 Q2</t>
  </si>
  <si>
    <t>1994 Q3</t>
  </si>
  <si>
    <t>1994 Q4</t>
  </si>
  <si>
    <t>1995 Q1</t>
  </si>
  <si>
    <t>1995 Q2</t>
  </si>
  <si>
    <t>1995 Q3</t>
  </si>
  <si>
    <t>1995 Q4</t>
  </si>
  <si>
    <t>1996 Q1</t>
  </si>
  <si>
    <t>1996 Q2</t>
  </si>
  <si>
    <t>1996 Q3</t>
  </si>
  <si>
    <t>1996 Q4</t>
  </si>
  <si>
    <t>1997 Q1</t>
  </si>
  <si>
    <t>1997 Q2</t>
  </si>
  <si>
    <t>1997 Q3</t>
  </si>
  <si>
    <t>1997 Q4</t>
  </si>
  <si>
    <t>1998 Q1</t>
  </si>
  <si>
    <t>1998 Q2</t>
  </si>
  <si>
    <t>1998 Q3</t>
  </si>
  <si>
    <t>1998 Q4</t>
  </si>
  <si>
    <t>1999 Q1</t>
  </si>
  <si>
    <t>1999 Q2</t>
  </si>
  <si>
    <t>1999 Q3</t>
  </si>
  <si>
    <t>1999 Q4</t>
  </si>
  <si>
    <t>2000 Q1</t>
  </si>
  <si>
    <t>2000 Q2</t>
  </si>
  <si>
    <t>2000 Q3</t>
  </si>
  <si>
    <t>2000 Q4</t>
  </si>
  <si>
    <t>2001 Q1</t>
  </si>
  <si>
    <t>2001 Q2</t>
  </si>
  <si>
    <t>2001 Q3</t>
  </si>
  <si>
    <t>2001 Q4</t>
  </si>
  <si>
    <t>2002 Q1</t>
  </si>
  <si>
    <t>2002 Q2</t>
  </si>
  <si>
    <t>2002 Q3</t>
  </si>
  <si>
    <t>2002 Q4</t>
  </si>
  <si>
    <t>2003 Q1</t>
  </si>
  <si>
    <t>2003 Q2</t>
  </si>
  <si>
    <t>2003 Q3</t>
  </si>
  <si>
    <t>2003 Q4</t>
  </si>
  <si>
    <t>2004 Q1</t>
  </si>
  <si>
    <t>2004 Q2</t>
  </si>
  <si>
    <t>2004 Q3</t>
  </si>
  <si>
    <t>2004 Q4</t>
  </si>
  <si>
    <t>2005 Q1</t>
  </si>
  <si>
    <t>2005 Q2</t>
  </si>
  <si>
    <t>2005 Q3</t>
  </si>
  <si>
    <t>2005 Q4</t>
  </si>
  <si>
    <t>2006 Q1</t>
  </si>
  <si>
    <t>2006 Q2</t>
  </si>
  <si>
    <t>2006 Q3</t>
  </si>
  <si>
    <t>2006 Q4</t>
  </si>
  <si>
    <t>2007 Q1</t>
  </si>
  <si>
    <t>2007 Q2</t>
  </si>
  <si>
    <t>2007 Q3</t>
  </si>
  <si>
    <t>2007 Q4</t>
  </si>
  <si>
    <t>2008 Q1</t>
  </si>
  <si>
    <t>2008 Q2</t>
  </si>
  <si>
    <t>2008 Q3</t>
  </si>
  <si>
    <t>2008 Q4</t>
  </si>
  <si>
    <t>2009 Q1</t>
  </si>
  <si>
    <t>2009 Q2</t>
  </si>
  <si>
    <t>2009 Q3</t>
  </si>
  <si>
    <t>2009 Q4</t>
  </si>
  <si>
    <t>2010 Q1</t>
  </si>
  <si>
    <t>2010 Q2</t>
  </si>
  <si>
    <t>2010 Q3</t>
  </si>
  <si>
    <t>2010 Q4</t>
  </si>
  <si>
    <t>2011 Q1</t>
  </si>
  <si>
    <t>2011 Q2</t>
  </si>
  <si>
    <t>2011 Q3</t>
  </si>
  <si>
    <t>2011 Q4</t>
  </si>
  <si>
    <t>2012 Q1</t>
  </si>
  <si>
    <t>2012 Q2</t>
  </si>
  <si>
    <t>2012 Q3</t>
  </si>
  <si>
    <t>2012 Q4</t>
  </si>
  <si>
    <t>2013 Q1</t>
  </si>
  <si>
    <t>2013 Q2</t>
  </si>
  <si>
    <t>2013 Q3</t>
  </si>
  <si>
    <t>2013 Q4</t>
  </si>
  <si>
    <t>2014 Q1</t>
  </si>
  <si>
    <t>2014 Q2</t>
  </si>
  <si>
    <t>2014 Q3</t>
  </si>
  <si>
    <t>2014 Q4</t>
  </si>
  <si>
    <t>2015 Q1</t>
  </si>
  <si>
    <t>2015 Q2</t>
  </si>
  <si>
    <t>2015 Q3</t>
  </si>
  <si>
    <t>2015 Q4</t>
  </si>
  <si>
    <t>2016 Q1</t>
  </si>
  <si>
    <t>2016 Q2</t>
  </si>
  <si>
    <t>2016 Q3</t>
  </si>
  <si>
    <t>2016 Q4</t>
  </si>
  <si>
    <t>2017 Q1</t>
  </si>
  <si>
    <t>2017 Q2</t>
  </si>
  <si>
    <t>2017 Q3</t>
  </si>
  <si>
    <t>2017 Q4</t>
  </si>
  <si>
    <t>2018 Q1</t>
  </si>
  <si>
    <t>2018 Q2</t>
  </si>
  <si>
    <t>2018 Q3</t>
  </si>
  <si>
    <t>2018 Q4</t>
  </si>
  <si>
    <t>2019 Q1</t>
  </si>
  <si>
    <t>2019 Q2</t>
  </si>
  <si>
    <t>2019 Q3</t>
  </si>
  <si>
    <t>2019 Q4</t>
  </si>
  <si>
    <t>2020 Q1</t>
  </si>
  <si>
    <t>2020 Q2</t>
  </si>
  <si>
    <t>2020 Q3</t>
  </si>
  <si>
    <t>2020 Q4</t>
  </si>
  <si>
    <t>2021 Q1</t>
  </si>
  <si>
    <t>2021 Q2</t>
  </si>
  <si>
    <t>2021 Q3</t>
  </si>
  <si>
    <t>2021 Q4</t>
  </si>
  <si>
    <t>2022 Q1</t>
  </si>
  <si>
    <t>2022 Q2</t>
  </si>
  <si>
    <t>2022 Q3</t>
  </si>
  <si>
    <t>2022 Q4</t>
  </si>
  <si>
    <t>2023 Q1</t>
  </si>
  <si>
    <t>2023 Q2</t>
  </si>
  <si>
    <t>1971 FEB</t>
  </si>
  <si>
    <t>1971 MAR</t>
  </si>
  <si>
    <t>1971 APR</t>
  </si>
  <si>
    <t>1971 MAY</t>
  </si>
  <si>
    <t>1971 JUN</t>
  </si>
  <si>
    <t>1971 JUL</t>
  </si>
  <si>
    <t>1971 AUG</t>
  </si>
  <si>
    <t>1971 SEP</t>
  </si>
  <si>
    <t>1971 OCT</t>
  </si>
  <si>
    <t>1971 NOV</t>
  </si>
  <si>
    <t>1971 DEC</t>
  </si>
  <si>
    <t>1972 JAN</t>
  </si>
  <si>
    <t>1972 FEB</t>
  </si>
  <si>
    <t>1972 MAR</t>
  </si>
  <si>
    <t>1972 APR</t>
  </si>
  <si>
    <t>1972 MAY</t>
  </si>
  <si>
    <t>1972 JUN</t>
  </si>
  <si>
    <t>1972 JUL</t>
  </si>
  <si>
    <t>1972 AUG</t>
  </si>
  <si>
    <t>1972 SEP</t>
  </si>
  <si>
    <t>1972 OCT</t>
  </si>
  <si>
    <t>1972 NOV</t>
  </si>
  <si>
    <t>1972 DEC</t>
  </si>
  <si>
    <t>1973 JAN</t>
  </si>
  <si>
    <t>1973 FEB</t>
  </si>
  <si>
    <t>1973 MAR</t>
  </si>
  <si>
    <t>1973 APR</t>
  </si>
  <si>
    <t>1973 MAY</t>
  </si>
  <si>
    <t>1973 JUN</t>
  </si>
  <si>
    <t>1973 JUL</t>
  </si>
  <si>
    <t>1973 AUG</t>
  </si>
  <si>
    <t>1973 SEP</t>
  </si>
  <si>
    <t>1973 OCT</t>
  </si>
  <si>
    <t>1973 NOV</t>
  </si>
  <si>
    <t>1973 DEC</t>
  </si>
  <si>
    <t>1974 JAN</t>
  </si>
  <si>
    <t>1974 FEB</t>
  </si>
  <si>
    <t>1974 MAR</t>
  </si>
  <si>
    <t>1974 APR</t>
  </si>
  <si>
    <t>1974 MAY</t>
  </si>
  <si>
    <t>1974 JUN</t>
  </si>
  <si>
    <t>1974 JUL</t>
  </si>
  <si>
    <t>1974 AUG</t>
  </si>
  <si>
    <t>1974 SEP</t>
  </si>
  <si>
    <t>1974 OCT</t>
  </si>
  <si>
    <t>1974 NOV</t>
  </si>
  <si>
    <t>1974 DEC</t>
  </si>
  <si>
    <t>1975 JAN</t>
  </si>
  <si>
    <t>1975 FEB</t>
  </si>
  <si>
    <t>1975 MAR</t>
  </si>
  <si>
    <t>1975 APR</t>
  </si>
  <si>
    <t>1975 MAY</t>
  </si>
  <si>
    <t>1975 JUN</t>
  </si>
  <si>
    <t>1975 JUL</t>
  </si>
  <si>
    <t>1975 AUG</t>
  </si>
  <si>
    <t>1975 SEP</t>
  </si>
  <si>
    <t>1975 OCT</t>
  </si>
  <si>
    <t>1975 NOV</t>
  </si>
  <si>
    <t>1975 DEC</t>
  </si>
  <si>
    <t>1976 JAN</t>
  </si>
  <si>
    <t>1976 FEB</t>
  </si>
  <si>
    <t>1976 MAR</t>
  </si>
  <si>
    <t>1976 APR</t>
  </si>
  <si>
    <t>1976 MAY</t>
  </si>
  <si>
    <t>1976 JUN</t>
  </si>
  <si>
    <t>1976 JUL</t>
  </si>
  <si>
    <t>1976 AUG</t>
  </si>
  <si>
    <t>1976 SEP</t>
  </si>
  <si>
    <t>1976 OCT</t>
  </si>
  <si>
    <t>1976 NOV</t>
  </si>
  <si>
    <t>1976 DEC</t>
  </si>
  <si>
    <t>1977 JAN</t>
  </si>
  <si>
    <t>1977 FEB</t>
  </si>
  <si>
    <t>1977 MAR</t>
  </si>
  <si>
    <t>1977 APR</t>
  </si>
  <si>
    <t>1977 MAY</t>
  </si>
  <si>
    <t>1977 JUN</t>
  </si>
  <si>
    <t>1977 JUL</t>
  </si>
  <si>
    <t>1977 AUG</t>
  </si>
  <si>
    <t>1977 SEP</t>
  </si>
  <si>
    <t>1977 OCT</t>
  </si>
  <si>
    <t>1977 NOV</t>
  </si>
  <si>
    <t>1977 DEC</t>
  </si>
  <si>
    <t>1978 JAN</t>
  </si>
  <si>
    <t>1978 FEB</t>
  </si>
  <si>
    <t>1978 MAR</t>
  </si>
  <si>
    <t>1978 APR</t>
  </si>
  <si>
    <t>1978 MAY</t>
  </si>
  <si>
    <t>1978 JUN</t>
  </si>
  <si>
    <t>1978 JUL</t>
  </si>
  <si>
    <t>1978 AUG</t>
  </si>
  <si>
    <t>1978 SEP</t>
  </si>
  <si>
    <t>1978 OCT</t>
  </si>
  <si>
    <t>1978 NOV</t>
  </si>
  <si>
    <t>1978 DEC</t>
  </si>
  <si>
    <t>1979 JAN</t>
  </si>
  <si>
    <t>1979 FEB</t>
  </si>
  <si>
    <t>1979 MAR</t>
  </si>
  <si>
    <t>1979 APR</t>
  </si>
  <si>
    <t>1979 MAY</t>
  </si>
  <si>
    <t>1979 JUN</t>
  </si>
  <si>
    <t>1979 JUL</t>
  </si>
  <si>
    <t>1979 AUG</t>
  </si>
  <si>
    <t>1979 SEP</t>
  </si>
  <si>
    <t>1979 OCT</t>
  </si>
  <si>
    <t>1979 NOV</t>
  </si>
  <si>
    <t>1979 DEC</t>
  </si>
  <si>
    <t>1980 JAN</t>
  </si>
  <si>
    <t>1980 FEB</t>
  </si>
  <si>
    <t>1980 MAR</t>
  </si>
  <si>
    <t>1980 APR</t>
  </si>
  <si>
    <t>1980 MAY</t>
  </si>
  <si>
    <t>1980 JUN</t>
  </si>
  <si>
    <t>1980 JUL</t>
  </si>
  <si>
    <t>1980 AUG</t>
  </si>
  <si>
    <t>1980 SEP</t>
  </si>
  <si>
    <t>1980 OCT</t>
  </si>
  <si>
    <t>1980 NOV</t>
  </si>
  <si>
    <t>1980 DEC</t>
  </si>
  <si>
    <t>1981 JAN</t>
  </si>
  <si>
    <t>1981 FEB</t>
  </si>
  <si>
    <t>1981 MAR</t>
  </si>
  <si>
    <t>1981 APR</t>
  </si>
  <si>
    <t>1981 MAY</t>
  </si>
  <si>
    <t>1981 JUN</t>
  </si>
  <si>
    <t>1981 JUL</t>
  </si>
  <si>
    <t>1981 AUG</t>
  </si>
  <si>
    <t>1981 SEP</t>
  </si>
  <si>
    <t>1981 OCT</t>
  </si>
  <si>
    <t>1981 NOV</t>
  </si>
  <si>
    <t>1981 DEC</t>
  </si>
  <si>
    <t>1982 JAN</t>
  </si>
  <si>
    <t>1982 FEB</t>
  </si>
  <si>
    <t>1982 MAR</t>
  </si>
  <si>
    <t>1982 APR</t>
  </si>
  <si>
    <t>1982 MAY</t>
  </si>
  <si>
    <t>1982 JUN</t>
  </si>
  <si>
    <t>1982 JUL</t>
  </si>
  <si>
    <t>1982 AUG</t>
  </si>
  <si>
    <t>1982 SEP</t>
  </si>
  <si>
    <t>1982 OCT</t>
  </si>
  <si>
    <t>1982 NOV</t>
  </si>
  <si>
    <t>1982 DEC</t>
  </si>
  <si>
    <t>1983 JAN</t>
  </si>
  <si>
    <t>1983 FEB</t>
  </si>
  <si>
    <t>1983 MAR</t>
  </si>
  <si>
    <t>1983 APR</t>
  </si>
  <si>
    <t>1983 MAY</t>
  </si>
  <si>
    <t>1983 JUN</t>
  </si>
  <si>
    <t>1983 JUL</t>
  </si>
  <si>
    <t>1983 AUG</t>
  </si>
  <si>
    <t>1983 SEP</t>
  </si>
  <si>
    <t>1983 OCT</t>
  </si>
  <si>
    <t>1983 NOV</t>
  </si>
  <si>
    <t>1983 DEC</t>
  </si>
  <si>
    <t>1984 JAN</t>
  </si>
  <si>
    <t>1984 FEB</t>
  </si>
  <si>
    <t>1984 MAR</t>
  </si>
  <si>
    <t>1984 APR</t>
  </si>
  <si>
    <t>1984 MAY</t>
  </si>
  <si>
    <t>1984 JUN</t>
  </si>
  <si>
    <t>1984 JUL</t>
  </si>
  <si>
    <t>1984 AUG</t>
  </si>
  <si>
    <t>1984 SEP</t>
  </si>
  <si>
    <t>1984 OCT</t>
  </si>
  <si>
    <t>1984 NOV</t>
  </si>
  <si>
    <t>1984 DEC</t>
  </si>
  <si>
    <t>1985 JAN</t>
  </si>
  <si>
    <t>1985 FEB</t>
  </si>
  <si>
    <t>1985 MAR</t>
  </si>
  <si>
    <t>1985 APR</t>
  </si>
  <si>
    <t>1985 MAY</t>
  </si>
  <si>
    <t>1985 JUN</t>
  </si>
  <si>
    <t>1985 JUL</t>
  </si>
  <si>
    <t>1985 AUG</t>
  </si>
  <si>
    <t>1985 SEP</t>
  </si>
  <si>
    <t>1985 OCT</t>
  </si>
  <si>
    <t>1985 NOV</t>
  </si>
  <si>
    <t>1985 DEC</t>
  </si>
  <si>
    <t>1986 JAN</t>
  </si>
  <si>
    <t>1986 FEB</t>
  </si>
  <si>
    <t>1986 MAR</t>
  </si>
  <si>
    <t>1986 APR</t>
  </si>
  <si>
    <t>1986 MAY</t>
  </si>
  <si>
    <t>1986 JUN</t>
  </si>
  <si>
    <t>1986 JUL</t>
  </si>
  <si>
    <t>1986 AUG</t>
  </si>
  <si>
    <t>1986 SEP</t>
  </si>
  <si>
    <t>1986 OCT</t>
  </si>
  <si>
    <t>1986 NOV</t>
  </si>
  <si>
    <t>1986 DEC</t>
  </si>
  <si>
    <t>1987 JAN</t>
  </si>
  <si>
    <t>1987 FEB</t>
  </si>
  <si>
    <t>1987 MAR</t>
  </si>
  <si>
    <t>1987 APR</t>
  </si>
  <si>
    <t>1987 MAY</t>
  </si>
  <si>
    <t>1987 JUN</t>
  </si>
  <si>
    <t>1987 JUL</t>
  </si>
  <si>
    <t>1987 AUG</t>
  </si>
  <si>
    <t>1987 SEP</t>
  </si>
  <si>
    <t>1987 OCT</t>
  </si>
  <si>
    <t>1987 NOV</t>
  </si>
  <si>
    <t>1987 DEC</t>
  </si>
  <si>
    <t>1988 JAN</t>
  </si>
  <si>
    <t>1988 FEB</t>
  </si>
  <si>
    <t>1988 MAR</t>
  </si>
  <si>
    <t>1988 APR</t>
  </si>
  <si>
    <t>1988 MAY</t>
  </si>
  <si>
    <t>1988 JUN</t>
  </si>
  <si>
    <t>1988 JUL</t>
  </si>
  <si>
    <t>1988 AUG</t>
  </si>
  <si>
    <t>1988 SEP</t>
  </si>
  <si>
    <t>1988 OCT</t>
  </si>
  <si>
    <t>1988 NOV</t>
  </si>
  <si>
    <t>1988 DEC</t>
  </si>
  <si>
    <t>1989 JAN</t>
  </si>
  <si>
    <t>1989 FEB</t>
  </si>
  <si>
    <t>1989 MAR</t>
  </si>
  <si>
    <t>1989 APR</t>
  </si>
  <si>
    <t>1989 MAY</t>
  </si>
  <si>
    <t>1989 JUN</t>
  </si>
  <si>
    <t>1989 JUL</t>
  </si>
  <si>
    <t>1989 AUG</t>
  </si>
  <si>
    <t>1989 SEP</t>
  </si>
  <si>
    <t>1989 OCT</t>
  </si>
  <si>
    <t>1989 NOV</t>
  </si>
  <si>
    <t>1989 DEC</t>
  </si>
  <si>
    <t>1990 JAN</t>
  </si>
  <si>
    <t>1990 FEB</t>
  </si>
  <si>
    <t>1990 MAR</t>
  </si>
  <si>
    <t>1990 APR</t>
  </si>
  <si>
    <t>1990 MAY</t>
  </si>
  <si>
    <t>1990 JUN</t>
  </si>
  <si>
    <t>1990 JUL</t>
  </si>
  <si>
    <t>1990 AUG</t>
  </si>
  <si>
    <t>1990 SEP</t>
  </si>
  <si>
    <t>1990 OCT</t>
  </si>
  <si>
    <t>1990 NOV</t>
  </si>
  <si>
    <t>1990 DEC</t>
  </si>
  <si>
    <t>1991 JAN</t>
  </si>
  <si>
    <t>1991 FEB</t>
  </si>
  <si>
    <t>1991 MAR</t>
  </si>
  <si>
    <t>1991 APR</t>
  </si>
  <si>
    <t>1991 MAY</t>
  </si>
  <si>
    <t>1991 JUN</t>
  </si>
  <si>
    <t>1991 JUL</t>
  </si>
  <si>
    <t>1991 AUG</t>
  </si>
  <si>
    <t>1991 SEP</t>
  </si>
  <si>
    <t>1991 OCT</t>
  </si>
  <si>
    <t>1991 NOV</t>
  </si>
  <si>
    <t>1991 DEC</t>
  </si>
  <si>
    <t>1992 JAN</t>
  </si>
  <si>
    <t>1992 FEB</t>
  </si>
  <si>
    <t>1992 MAR</t>
  </si>
  <si>
    <t>1992 APR</t>
  </si>
  <si>
    <t>1992 MAY</t>
  </si>
  <si>
    <t>1992 JUN</t>
  </si>
  <si>
    <t>1992 JUL</t>
  </si>
  <si>
    <t>1992 AUG</t>
  </si>
  <si>
    <t>1992 SEP</t>
  </si>
  <si>
    <t>1992 OCT</t>
  </si>
  <si>
    <t>1992 NOV</t>
  </si>
  <si>
    <t>1992 DEC</t>
  </si>
  <si>
    <t>1993 JAN</t>
  </si>
  <si>
    <t>1993 FEB</t>
  </si>
  <si>
    <t>1993 MAR</t>
  </si>
  <si>
    <t>1993 APR</t>
  </si>
  <si>
    <t>1993 MAY</t>
  </si>
  <si>
    <t>1993 JUN</t>
  </si>
  <si>
    <t>1993 JUL</t>
  </si>
  <si>
    <t>1993 AUG</t>
  </si>
  <si>
    <t>1993 SEP</t>
  </si>
  <si>
    <t>1993 OCT</t>
  </si>
  <si>
    <t>1993 NOV</t>
  </si>
  <si>
    <t>1993 DEC</t>
  </si>
  <si>
    <t>1994 JAN</t>
  </si>
  <si>
    <t>1994 FEB</t>
  </si>
  <si>
    <t>1994 MAR</t>
  </si>
  <si>
    <t>1994 APR</t>
  </si>
  <si>
    <t>1994 MAY</t>
  </si>
  <si>
    <t>1994 JUN</t>
  </si>
  <si>
    <t>1994 JUL</t>
  </si>
  <si>
    <t>1994 AUG</t>
  </si>
  <si>
    <t>1994 SEP</t>
  </si>
  <si>
    <t>1994 OCT</t>
  </si>
  <si>
    <t>1994 NOV</t>
  </si>
  <si>
    <t>1994 DEC</t>
  </si>
  <si>
    <t>1995 JAN</t>
  </si>
  <si>
    <t>1995 FEB</t>
  </si>
  <si>
    <t>1995 MAR</t>
  </si>
  <si>
    <t>1995 APR</t>
  </si>
  <si>
    <t>1995 MAY</t>
  </si>
  <si>
    <t>1995 JUN</t>
  </si>
  <si>
    <t>1995 JUL</t>
  </si>
  <si>
    <t>1995 AUG</t>
  </si>
  <si>
    <t>1995 SEP</t>
  </si>
  <si>
    <t>1995 OCT</t>
  </si>
  <si>
    <t>1995 NOV</t>
  </si>
  <si>
    <t>1995 DEC</t>
  </si>
  <si>
    <t>1996 JAN</t>
  </si>
  <si>
    <t>1996 FEB</t>
  </si>
  <si>
    <t>1996 MAR</t>
  </si>
  <si>
    <t>1996 APR</t>
  </si>
  <si>
    <t>1996 MAY</t>
  </si>
  <si>
    <t>1996 JUN</t>
  </si>
  <si>
    <t>1996 JUL</t>
  </si>
  <si>
    <t>1996 AUG</t>
  </si>
  <si>
    <t>1996 SEP</t>
  </si>
  <si>
    <t>1996 OCT</t>
  </si>
  <si>
    <t>1996 NOV</t>
  </si>
  <si>
    <t>1996 DEC</t>
  </si>
  <si>
    <t>1997 JAN</t>
  </si>
  <si>
    <t>1997 FEB</t>
  </si>
  <si>
    <t>1997 MAR</t>
  </si>
  <si>
    <t>1997 APR</t>
  </si>
  <si>
    <t>1997 MAY</t>
  </si>
  <si>
    <t>1997 JUN</t>
  </si>
  <si>
    <t>1997 JUL</t>
  </si>
  <si>
    <t>1997 AUG</t>
  </si>
  <si>
    <t>1997 SEP</t>
  </si>
  <si>
    <t>1997 OCT</t>
  </si>
  <si>
    <t>1997 NOV</t>
  </si>
  <si>
    <t>1997 DEC</t>
  </si>
  <si>
    <t>1998 JAN</t>
  </si>
  <si>
    <t>1998 FEB</t>
  </si>
  <si>
    <t>1998 MAR</t>
  </si>
  <si>
    <t>1998 APR</t>
  </si>
  <si>
    <t>1998 MAY</t>
  </si>
  <si>
    <t>1998 JUN</t>
  </si>
  <si>
    <t>1998 JUL</t>
  </si>
  <si>
    <t>1998 AUG</t>
  </si>
  <si>
    <t>1998 SEP</t>
  </si>
  <si>
    <t>1998 OCT</t>
  </si>
  <si>
    <t>1998 NOV</t>
  </si>
  <si>
    <t>1998 DEC</t>
  </si>
  <si>
    <t>1999 JAN</t>
  </si>
  <si>
    <t>1999 FEB</t>
  </si>
  <si>
    <t>1999 MAR</t>
  </si>
  <si>
    <t>1999 APR</t>
  </si>
  <si>
    <t>1999 MAY</t>
  </si>
  <si>
    <t>1999 JUN</t>
  </si>
  <si>
    <t>1999 JUL</t>
  </si>
  <si>
    <t>1999 AUG</t>
  </si>
  <si>
    <t>1999 SEP</t>
  </si>
  <si>
    <t>1999 OCT</t>
  </si>
  <si>
    <t>1999 NOV</t>
  </si>
  <si>
    <t>1999 DEC</t>
  </si>
  <si>
    <t>2000 JAN</t>
  </si>
  <si>
    <t>2000 FEB</t>
  </si>
  <si>
    <t>2000 MAR</t>
  </si>
  <si>
    <t>2000 APR</t>
  </si>
  <si>
    <t>2000 MAY</t>
  </si>
  <si>
    <t>2000 JUN</t>
  </si>
  <si>
    <t>2000 JUL</t>
  </si>
  <si>
    <t>2000 AUG</t>
  </si>
  <si>
    <t>2000 SEP</t>
  </si>
  <si>
    <t>2000 OCT</t>
  </si>
  <si>
    <t>2000 NOV</t>
  </si>
  <si>
    <t>2000 DEC</t>
  </si>
  <si>
    <t>2001 JAN</t>
  </si>
  <si>
    <t>2001 FEB</t>
  </si>
  <si>
    <t>2001 MAR</t>
  </si>
  <si>
    <t>2001 APR</t>
  </si>
  <si>
    <t>2001 MAY</t>
  </si>
  <si>
    <t>2001 JUN</t>
  </si>
  <si>
    <t>2001 JUL</t>
  </si>
  <si>
    <t>2001 AUG</t>
  </si>
  <si>
    <t>2001 SEP</t>
  </si>
  <si>
    <t>2001 OCT</t>
  </si>
  <si>
    <t>2001 NOV</t>
  </si>
  <si>
    <t>2001 DEC</t>
  </si>
  <si>
    <t>2002 JAN</t>
  </si>
  <si>
    <t>2002 FEB</t>
  </si>
  <si>
    <t>2002 MAR</t>
  </si>
  <si>
    <t>2002 APR</t>
  </si>
  <si>
    <t>2002 MAY</t>
  </si>
  <si>
    <t>2002 JUN</t>
  </si>
  <si>
    <t>2002 JUL</t>
  </si>
  <si>
    <t>2002 AUG</t>
  </si>
  <si>
    <t>2002 SEP</t>
  </si>
  <si>
    <t>2002 OCT</t>
  </si>
  <si>
    <t>2002 NOV</t>
  </si>
  <si>
    <t>2002 DEC</t>
  </si>
  <si>
    <t>2003 JAN</t>
  </si>
  <si>
    <t>2003 FEB</t>
  </si>
  <si>
    <t>2003 MAR</t>
  </si>
  <si>
    <t>2003 APR</t>
  </si>
  <si>
    <t>2003 MAY</t>
  </si>
  <si>
    <t>2003 JUN</t>
  </si>
  <si>
    <t>2003 JUL</t>
  </si>
  <si>
    <t>2003 AUG</t>
  </si>
  <si>
    <t>2003 SEP</t>
  </si>
  <si>
    <t>2003 OCT</t>
  </si>
  <si>
    <t>2003 NOV</t>
  </si>
  <si>
    <t>2003 DEC</t>
  </si>
  <si>
    <t>2004 JAN</t>
  </si>
  <si>
    <t>2004 FEB</t>
  </si>
  <si>
    <t>2004 MAR</t>
  </si>
  <si>
    <t>2004 APR</t>
  </si>
  <si>
    <t>2004 MAY</t>
  </si>
  <si>
    <t>2004 JUN</t>
  </si>
  <si>
    <t>2004 JUL</t>
  </si>
  <si>
    <t>2004 AUG</t>
  </si>
  <si>
    <t>2004 SEP</t>
  </si>
  <si>
    <t>2004 OCT</t>
  </si>
  <si>
    <t>2004 NOV</t>
  </si>
  <si>
    <t>2004 DEC</t>
  </si>
  <si>
    <t>2005 JAN</t>
  </si>
  <si>
    <t>2005 FEB</t>
  </si>
  <si>
    <t>2005 MAR</t>
  </si>
  <si>
    <t>2005 APR</t>
  </si>
  <si>
    <t>2005 MAY</t>
  </si>
  <si>
    <t>2005 JUN</t>
  </si>
  <si>
    <t>2005 JUL</t>
  </si>
  <si>
    <t>2005 AUG</t>
  </si>
  <si>
    <t>2005 SEP</t>
  </si>
  <si>
    <t>2005 OCT</t>
  </si>
  <si>
    <t>2005 NOV</t>
  </si>
  <si>
    <t>2005 DEC</t>
  </si>
  <si>
    <t>2006 JAN</t>
  </si>
  <si>
    <t>2006 FEB</t>
  </si>
  <si>
    <t>2006 MAR</t>
  </si>
  <si>
    <t>2006 APR</t>
  </si>
  <si>
    <t>2006 MAY</t>
  </si>
  <si>
    <t>2006 JUN</t>
  </si>
  <si>
    <t>2006 JUL</t>
  </si>
  <si>
    <t>2006 AUG</t>
  </si>
  <si>
    <t>2006 SEP</t>
  </si>
  <si>
    <t>2006 OCT</t>
  </si>
  <si>
    <t>2006 NOV</t>
  </si>
  <si>
    <t>2006 DEC</t>
  </si>
  <si>
    <t>2007 JAN</t>
  </si>
  <si>
    <t>2007 FEB</t>
  </si>
  <si>
    <t>2007 MAR</t>
  </si>
  <si>
    <t>2007 APR</t>
  </si>
  <si>
    <t>2007 MAY</t>
  </si>
  <si>
    <t>2007 JUN</t>
  </si>
  <si>
    <t>2007 JUL</t>
  </si>
  <si>
    <t>2007 AUG</t>
  </si>
  <si>
    <t>2007 SEP</t>
  </si>
  <si>
    <t>2007 OCT</t>
  </si>
  <si>
    <t>2007 NOV</t>
  </si>
  <si>
    <t>2007 DEC</t>
  </si>
  <si>
    <t>2008 JAN</t>
  </si>
  <si>
    <t>2008 FEB</t>
  </si>
  <si>
    <t>2008 MAR</t>
  </si>
  <si>
    <t>2008 APR</t>
  </si>
  <si>
    <t>2008 MAY</t>
  </si>
  <si>
    <t>2008 JUN</t>
  </si>
  <si>
    <t>2008 JUL</t>
  </si>
  <si>
    <t>2008 AUG</t>
  </si>
  <si>
    <t>2008 SEP</t>
  </si>
  <si>
    <t>2008 OCT</t>
  </si>
  <si>
    <t>2008 NOV</t>
  </si>
  <si>
    <t>2008 DEC</t>
  </si>
  <si>
    <t>2009 JAN</t>
  </si>
  <si>
    <t>2009 FEB</t>
  </si>
  <si>
    <t>2009 MAR</t>
  </si>
  <si>
    <t>2009 APR</t>
  </si>
  <si>
    <t>2009 MAY</t>
  </si>
  <si>
    <t>2009 JUN</t>
  </si>
  <si>
    <t>2009 JUL</t>
  </si>
  <si>
    <t>2009 AUG</t>
  </si>
  <si>
    <t>2009 SEP</t>
  </si>
  <si>
    <t>2009 OCT</t>
  </si>
  <si>
    <t>2009 NOV</t>
  </si>
  <si>
    <t>2009 DEC</t>
  </si>
  <si>
    <t>2010 JAN</t>
  </si>
  <si>
    <t>2010 FEB</t>
  </si>
  <si>
    <t>2010 MAR</t>
  </si>
  <si>
    <t>2010 APR</t>
  </si>
  <si>
    <t>2010 MAY</t>
  </si>
  <si>
    <t>2010 JUN</t>
  </si>
  <si>
    <t>2010 JUL</t>
  </si>
  <si>
    <t>2010 AUG</t>
  </si>
  <si>
    <t>2010 SEP</t>
  </si>
  <si>
    <t>2010 OCT</t>
  </si>
  <si>
    <t>2010 NOV</t>
  </si>
  <si>
    <t>2010 DEC</t>
  </si>
  <si>
    <t>2011 JAN</t>
  </si>
  <si>
    <t>2011 FEB</t>
  </si>
  <si>
    <t>2011 MAR</t>
  </si>
  <si>
    <t>2011 APR</t>
  </si>
  <si>
    <t>2011 MAY</t>
  </si>
  <si>
    <t>2011 JUN</t>
  </si>
  <si>
    <t>2011 JUL</t>
  </si>
  <si>
    <t>2011 AUG</t>
  </si>
  <si>
    <t>2011 SEP</t>
  </si>
  <si>
    <t>2011 OCT</t>
  </si>
  <si>
    <t>2011 NOV</t>
  </si>
  <si>
    <t>2011 DEC</t>
  </si>
  <si>
    <t>2012 JAN</t>
  </si>
  <si>
    <t>2012 FEB</t>
  </si>
  <si>
    <t>2012 MAR</t>
  </si>
  <si>
    <t>2012 APR</t>
  </si>
  <si>
    <t>2012 MAY</t>
  </si>
  <si>
    <t>2012 JUN</t>
  </si>
  <si>
    <t>2012 JUL</t>
  </si>
  <si>
    <t>2012 AUG</t>
  </si>
  <si>
    <t>2012 SEP</t>
  </si>
  <si>
    <t>2012 OCT</t>
  </si>
  <si>
    <t>2012 NOV</t>
  </si>
  <si>
    <t>2012 DEC</t>
  </si>
  <si>
    <t>2013 JAN</t>
  </si>
  <si>
    <t>2013 FEB</t>
  </si>
  <si>
    <t>2013 MAR</t>
  </si>
  <si>
    <t>2013 APR</t>
  </si>
  <si>
    <t>2013 MAY</t>
  </si>
  <si>
    <t>2013 JUN</t>
  </si>
  <si>
    <t>2013 JUL</t>
  </si>
  <si>
    <t>2013 AUG</t>
  </si>
  <si>
    <t>2013 SEP</t>
  </si>
  <si>
    <t>2013 OCT</t>
  </si>
  <si>
    <t>2013 NOV</t>
  </si>
  <si>
    <t>2013 DEC</t>
  </si>
  <si>
    <t>2014 JAN</t>
  </si>
  <si>
    <t>2014 FEB</t>
  </si>
  <si>
    <t>2014 MAR</t>
  </si>
  <si>
    <t>2014 APR</t>
  </si>
  <si>
    <t>2014 MAY</t>
  </si>
  <si>
    <t>2014 JUN</t>
  </si>
  <si>
    <t>2014 JUL</t>
  </si>
  <si>
    <t>2014 AUG</t>
  </si>
  <si>
    <t>2014 SEP</t>
  </si>
  <si>
    <t>2014 OCT</t>
  </si>
  <si>
    <t>2014 NOV</t>
  </si>
  <si>
    <t>2014 DEC</t>
  </si>
  <si>
    <t>2015 JAN</t>
  </si>
  <si>
    <t>2015 FEB</t>
  </si>
  <si>
    <t>2015 MAR</t>
  </si>
  <si>
    <t>2015 APR</t>
  </si>
  <si>
    <t>2015 MAY</t>
  </si>
  <si>
    <t>2015 JUN</t>
  </si>
  <si>
    <t>2015 JUL</t>
  </si>
  <si>
    <t>2015 AUG</t>
  </si>
  <si>
    <t>2015 SEP</t>
  </si>
  <si>
    <t>2015 OCT</t>
  </si>
  <si>
    <t>2015 NOV</t>
  </si>
  <si>
    <t>2015 DEC</t>
  </si>
  <si>
    <t>2016 JAN</t>
  </si>
  <si>
    <t>2016 FEB</t>
  </si>
  <si>
    <t>2016 MAR</t>
  </si>
  <si>
    <t>2016 APR</t>
  </si>
  <si>
    <t>2016 MAY</t>
  </si>
  <si>
    <t>2016 JUN</t>
  </si>
  <si>
    <t>2016 JUL</t>
  </si>
  <si>
    <t>2016 AUG</t>
  </si>
  <si>
    <t>2016 SEP</t>
  </si>
  <si>
    <t>2016 OCT</t>
  </si>
  <si>
    <t>2016 NOV</t>
  </si>
  <si>
    <t>2016 DEC</t>
  </si>
  <si>
    <t>2017 JAN</t>
  </si>
  <si>
    <t>2017 FEB</t>
  </si>
  <si>
    <t>2017 MAR</t>
  </si>
  <si>
    <t>2017 APR</t>
  </si>
  <si>
    <t>2017 MAY</t>
  </si>
  <si>
    <t>2017 JUN</t>
  </si>
  <si>
    <t>2017 JUL</t>
  </si>
  <si>
    <t>2017 AUG</t>
  </si>
  <si>
    <t>2017 SEP</t>
  </si>
  <si>
    <t>2017 OCT</t>
  </si>
  <si>
    <t>2017 NOV</t>
  </si>
  <si>
    <t>2017 DEC</t>
  </si>
  <si>
    <t>2018 JAN</t>
  </si>
  <si>
    <t>2018 FEB</t>
  </si>
  <si>
    <t>2018 MAR</t>
  </si>
  <si>
    <t>2018 APR</t>
  </si>
  <si>
    <t>2018 MAY</t>
  </si>
  <si>
    <t>2018 JUN</t>
  </si>
  <si>
    <t>2018 JUL</t>
  </si>
  <si>
    <t>2018 AUG</t>
  </si>
  <si>
    <t>2018 SEP</t>
  </si>
  <si>
    <t>2018 OCT</t>
  </si>
  <si>
    <t>2018 NOV</t>
  </si>
  <si>
    <t>2018 DEC</t>
  </si>
  <si>
    <t>2019 JAN</t>
  </si>
  <si>
    <t>2019 FEB</t>
  </si>
  <si>
    <t>2019 MAR</t>
  </si>
  <si>
    <t>2019 APR</t>
  </si>
  <si>
    <t>2019 MAY</t>
  </si>
  <si>
    <t>2019 JUN</t>
  </si>
  <si>
    <t>2019 JUL</t>
  </si>
  <si>
    <t>2019 AUG</t>
  </si>
  <si>
    <t>2019 SEP</t>
  </si>
  <si>
    <t>2019 OCT</t>
  </si>
  <si>
    <t>2019 NOV</t>
  </si>
  <si>
    <t>2019 DEC</t>
  </si>
  <si>
    <t>2020 JAN</t>
  </si>
  <si>
    <t>2020 FEB</t>
  </si>
  <si>
    <t>2020 MAR</t>
  </si>
  <si>
    <t>2020 APR</t>
  </si>
  <si>
    <t>2020 MAY</t>
  </si>
  <si>
    <t>2020 JUN</t>
  </si>
  <si>
    <t>2020 JUL</t>
  </si>
  <si>
    <t>2020 AUG</t>
  </si>
  <si>
    <t>2020 SEP</t>
  </si>
  <si>
    <t>2020 OCT</t>
  </si>
  <si>
    <t>2020 NOV</t>
  </si>
  <si>
    <t>2020 DEC</t>
  </si>
  <si>
    <t>2021 JAN</t>
  </si>
  <si>
    <t>2021 FEB</t>
  </si>
  <si>
    <t>2021 MAR</t>
  </si>
  <si>
    <t>2021 APR</t>
  </si>
  <si>
    <t>2021 MAY</t>
  </si>
  <si>
    <t>2021 JUN</t>
  </si>
  <si>
    <t>2021 JUL</t>
  </si>
  <si>
    <t>2021 AUG</t>
  </si>
  <si>
    <t>2021 SEP</t>
  </si>
  <si>
    <t>2021 OCT</t>
  </si>
  <si>
    <t>2021 NOV</t>
  </si>
  <si>
    <t>2021 DEC</t>
  </si>
  <si>
    <t>2022 JAN</t>
  </si>
  <si>
    <t>2022 FEB</t>
  </si>
  <si>
    <t>2022 MAR</t>
  </si>
  <si>
    <t>2022 APR</t>
  </si>
  <si>
    <t>2022 MAY</t>
  </si>
  <si>
    <t>2022 JUN</t>
  </si>
  <si>
    <t>2022 JUL</t>
  </si>
  <si>
    <t>2022 AUG</t>
  </si>
  <si>
    <t>2022 SEP</t>
  </si>
  <si>
    <t>2022 OCT</t>
  </si>
  <si>
    <t>2022 NOV</t>
  </si>
  <si>
    <t>2022 DEC</t>
  </si>
  <si>
    <t>2023 JAN</t>
  </si>
  <si>
    <t>2023 FEB</t>
  </si>
  <si>
    <t>2023 MAR</t>
  </si>
  <si>
    <t>2023 APR</t>
  </si>
  <si>
    <t>2023 MAY</t>
  </si>
  <si>
    <t>2023 JUN</t>
  </si>
  <si>
    <t>LF2I</t>
  </si>
  <si>
    <t>LF2G</t>
  </si>
  <si>
    <t>LF2K</t>
  </si>
  <si>
    <t>LFS: ILO Unemployed: UK: All: Aged 16-64: Thousands: SA</t>
  </si>
  <si>
    <t>LFS: In Employment: UK: All: Aged 16-64: Thousands: SA</t>
  </si>
  <si>
    <t>LFS: Economically Active: UK: All: Aged 16-64: Thousands: SA</t>
  </si>
  <si>
    <t>#ERROR</t>
  </si>
  <si>
    <t>$$ER: E100,INVALID CODE OR EXPRESSION ENTERED</t>
  </si>
  <si>
    <t>Table A05: Labour market by age group: People by economic activity and age (seasonally adjusted)</t>
  </si>
  <si>
    <t>Date of publication:</t>
  </si>
  <si>
    <t>Date of next publication:</t>
  </si>
  <si>
    <t xml:space="preserve">Inquiries: Email: </t>
  </si>
  <si>
    <t xml:space="preserve">labour.supply@ons.gov.uk </t>
  </si>
  <si>
    <t>Telephone:</t>
  </si>
  <si>
    <t>+44 1633 455400</t>
  </si>
  <si>
    <t>United Kingdom (thousands) seasonally adjusted</t>
  </si>
  <si>
    <t>Aged 16 and over</t>
  </si>
  <si>
    <t xml:space="preserve">Aged 16-64 </t>
  </si>
  <si>
    <t>Employment</t>
  </si>
  <si>
    <t>Unemployment</t>
  </si>
  <si>
    <t>Activity</t>
  </si>
  <si>
    <t>Inactivity</t>
  </si>
  <si>
    <t>level</t>
  </si>
  <si>
    <t>rate (%)</t>
  </si>
  <si>
    <t>Dataset identifier code</t>
  </si>
  <si>
    <t>MGRZ</t>
  </si>
  <si>
    <t>MGSR</t>
  </si>
  <si>
    <t>MGSC</t>
  </si>
  <si>
    <t>MGSX</t>
  </si>
  <si>
    <t>MGSF</t>
  </si>
  <si>
    <t>MGWG</t>
  </si>
  <si>
    <t>MGSI</t>
  </si>
  <si>
    <t>YBTC</t>
  </si>
  <si>
    <t>LF24</t>
  </si>
  <si>
    <t>LF2Q</t>
  </si>
  <si>
    <t>LF22</t>
  </si>
  <si>
    <t>LF2M</t>
  </si>
  <si>
    <t>LF2S</t>
  </si>
  <si>
    <t>Mar-May 1992</t>
  </si>
  <si>
    <t>Apr-Jun 1992</t>
  </si>
  <si>
    <t>May-Jul 1992</t>
  </si>
  <si>
    <t>Jun-Aug 1992</t>
  </si>
  <si>
    <t>Jul-Sep 1992</t>
  </si>
  <si>
    <t>Aug-Oct 1992</t>
  </si>
  <si>
    <t>Sep-Nov 1992</t>
  </si>
  <si>
    <t>Oct-Dec 1992</t>
  </si>
  <si>
    <t>Nov-Jan 1993</t>
  </si>
  <si>
    <t>Dec-Feb 1993</t>
  </si>
  <si>
    <t>Jan-Mar 1993</t>
  </si>
  <si>
    <t>Feb-Apr 1993</t>
  </si>
  <si>
    <t>Mar-May 1993</t>
  </si>
  <si>
    <t>Apr-Jun 1993</t>
  </si>
  <si>
    <t>May-Jul 1993</t>
  </si>
  <si>
    <t>Jun-Aug 1993</t>
  </si>
  <si>
    <t>Jul-Sep 1993</t>
  </si>
  <si>
    <t>Aug-Oct 1993</t>
  </si>
  <si>
    <t>Sep-Nov 1993</t>
  </si>
  <si>
    <t>Oct-Dec 1993</t>
  </si>
  <si>
    <t>Nov-Jan 1994</t>
  </si>
  <si>
    <t>Dec-Feb 1994</t>
  </si>
  <si>
    <t>Jan-Mar 1994</t>
  </si>
  <si>
    <t>Feb-Apr 1994</t>
  </si>
  <si>
    <t>Mar-May 1994</t>
  </si>
  <si>
    <t>Apr-Jun 1994</t>
  </si>
  <si>
    <t>May-Jul 1994</t>
  </si>
  <si>
    <t>Jun-Aug 1994</t>
  </si>
  <si>
    <t>Jul-Sep 1994</t>
  </si>
  <si>
    <t>Aug-Oct 1994</t>
  </si>
  <si>
    <t>Sep-Nov 1994</t>
  </si>
  <si>
    <t>Oct-Dec 1994</t>
  </si>
  <si>
    <t>Nov-Jan 1995</t>
  </si>
  <si>
    <t>Dec-Feb 1995</t>
  </si>
  <si>
    <t>Jan-Mar 1995</t>
  </si>
  <si>
    <t>Feb-Apr 1995</t>
  </si>
  <si>
    <t>Mar-May 1995</t>
  </si>
  <si>
    <t>Apr-Jun 1995</t>
  </si>
  <si>
    <t>May-Jul 1995</t>
  </si>
  <si>
    <t>Jun-Aug 1995</t>
  </si>
  <si>
    <t>Jul-Sep 1995</t>
  </si>
  <si>
    <t>Aug-Oct 1995</t>
  </si>
  <si>
    <t>Sep-Nov 1995</t>
  </si>
  <si>
    <t>Oct-Dec 1995</t>
  </si>
  <si>
    <t>Nov-Jan 1996</t>
  </si>
  <si>
    <t>Dec-Feb 1996</t>
  </si>
  <si>
    <t>Jan-Mar 1996</t>
  </si>
  <si>
    <t>Feb-Apr 1996</t>
  </si>
  <si>
    <t>Mar-May 1996</t>
  </si>
  <si>
    <t>Apr-Jun 1996</t>
  </si>
  <si>
    <t>May-Jul 1996</t>
  </si>
  <si>
    <t>Jun-Aug 1996</t>
  </si>
  <si>
    <t>Jul-Sep 1996</t>
  </si>
  <si>
    <t>Aug-Oct 1996</t>
  </si>
  <si>
    <t>Sep-Nov 1996</t>
  </si>
  <si>
    <t>Oct-Dec 1996</t>
  </si>
  <si>
    <t>Nov-Jan 1997</t>
  </si>
  <si>
    <t>Dec-Feb 1997</t>
  </si>
  <si>
    <t>Jan-Mar 1997</t>
  </si>
  <si>
    <t>Feb-Apr 1997</t>
  </si>
  <si>
    <t>Mar-May 1997</t>
  </si>
  <si>
    <t>Apr-Jun 1997</t>
  </si>
  <si>
    <t>May-Jul 1997</t>
  </si>
  <si>
    <t>Jun-Aug 1997</t>
  </si>
  <si>
    <t>Jul-Sep 1997</t>
  </si>
  <si>
    <t>Aug-Oct 1997</t>
  </si>
  <si>
    <t>Sep-Nov 1997</t>
  </si>
  <si>
    <t>Oct-Dec 1997</t>
  </si>
  <si>
    <t>Nov-Jan 1998</t>
  </si>
  <si>
    <t>Dec-Feb 1998</t>
  </si>
  <si>
    <t>Jan-Mar 1998</t>
  </si>
  <si>
    <t>Feb-Apr 1998</t>
  </si>
  <si>
    <t>Mar-May 1998</t>
  </si>
  <si>
    <t>Apr-Jun 1998</t>
  </si>
  <si>
    <t>May-Jul 1998</t>
  </si>
  <si>
    <t>Jun-Aug 1998</t>
  </si>
  <si>
    <t>Jul-Sep 1998</t>
  </si>
  <si>
    <t>Aug-Oct 1998</t>
  </si>
  <si>
    <t>Sep-Nov 1998</t>
  </si>
  <si>
    <t>Oct-Dec 1998</t>
  </si>
  <si>
    <t>Nov-Jan 1999</t>
  </si>
  <si>
    <t>Dec-Feb 1999</t>
  </si>
  <si>
    <t>Jan-Mar 1999</t>
  </si>
  <si>
    <t>Feb-Apr 1999</t>
  </si>
  <si>
    <t>Mar-May 1999</t>
  </si>
  <si>
    <t>Apr-Jun 1999</t>
  </si>
  <si>
    <t>May-Jul 1999</t>
  </si>
  <si>
    <t>Jun-Aug 1999</t>
  </si>
  <si>
    <t>Jul-Sep 1999</t>
  </si>
  <si>
    <t>Aug-Oct 1999</t>
  </si>
  <si>
    <t>Sep-Nov 1999</t>
  </si>
  <si>
    <t>Oct-Dec 1999</t>
  </si>
  <si>
    <t>Nov-Jan 2000</t>
  </si>
  <si>
    <t>Dec-Feb 2000</t>
  </si>
  <si>
    <t>Jan-Mar 2000</t>
  </si>
  <si>
    <t>Feb-Apr 2000</t>
  </si>
  <si>
    <t>Mar-May 2000</t>
  </si>
  <si>
    <t>Apr-Jun 2000</t>
  </si>
  <si>
    <t>May-Jul 2000</t>
  </si>
  <si>
    <t>Jun-Aug 2000</t>
  </si>
  <si>
    <t>Jul-Sep 2000</t>
  </si>
  <si>
    <t>Aug-Oct 2000</t>
  </si>
  <si>
    <t>Sep-Nov 2000</t>
  </si>
  <si>
    <t>Oct-Dec 2000</t>
  </si>
  <si>
    <t>Nov-Jan 2001</t>
  </si>
  <si>
    <t>Dec-Feb 2001</t>
  </si>
  <si>
    <t>Jan-Mar 2001</t>
  </si>
  <si>
    <t>Feb-Apr 2001</t>
  </si>
  <si>
    <t>Mar-May 2001</t>
  </si>
  <si>
    <t>Apr-Jun 2001</t>
  </si>
  <si>
    <t>May-Jul 2001</t>
  </si>
  <si>
    <t>Jun-Aug 2001</t>
  </si>
  <si>
    <t>Jul-Sep 2001</t>
  </si>
  <si>
    <t>Aug-Oct 2001</t>
  </si>
  <si>
    <t>Sep-Nov 2001</t>
  </si>
  <si>
    <t>Oct-Dec 2001</t>
  </si>
  <si>
    <t>Nov-Jan 2002</t>
  </si>
  <si>
    <t>Dec-Feb 2002</t>
  </si>
  <si>
    <t>Jan-Mar 2002</t>
  </si>
  <si>
    <t>Feb-Apr 2002</t>
  </si>
  <si>
    <t>Mar-May 2002</t>
  </si>
  <si>
    <t>Apr-Jun 2002</t>
  </si>
  <si>
    <t>May-Jul 2002</t>
  </si>
  <si>
    <t>Jun-Aug 2002</t>
  </si>
  <si>
    <t>Jul-Sep 2002</t>
  </si>
  <si>
    <t>Aug-Oct 2002</t>
  </si>
  <si>
    <t>Sep-Nov 2002</t>
  </si>
  <si>
    <t>Oct-Dec 2002</t>
  </si>
  <si>
    <t>Nov-Jan 2003</t>
  </si>
  <si>
    <t>Dec-Feb 2003</t>
  </si>
  <si>
    <t>Jan-Mar 2003</t>
  </si>
  <si>
    <t>Feb-Apr 2003</t>
  </si>
  <si>
    <t>Mar-May 2003</t>
  </si>
  <si>
    <t>Apr-Jun 2003</t>
  </si>
  <si>
    <t>May-Jul 2003</t>
  </si>
  <si>
    <t>Jun-Aug 2003</t>
  </si>
  <si>
    <t>Jul-Sep 2003</t>
  </si>
  <si>
    <t>Aug-Oct 2003</t>
  </si>
  <si>
    <t>Sep-Nov 2003</t>
  </si>
  <si>
    <t>Oct-Dec 2003</t>
  </si>
  <si>
    <t>Nov-Jan 2004</t>
  </si>
  <si>
    <t>Dec-Feb 2004</t>
  </si>
  <si>
    <t>Jan-Mar 2004</t>
  </si>
  <si>
    <t>Feb-Apr 2004</t>
  </si>
  <si>
    <t>Mar-May 2004</t>
  </si>
  <si>
    <t>Apr-Jun 2004</t>
  </si>
  <si>
    <t>May-Jul 2004</t>
  </si>
  <si>
    <t>Jun-Aug 2004</t>
  </si>
  <si>
    <t>Jul-Sep 2004</t>
  </si>
  <si>
    <t>Aug-Oct 2004</t>
  </si>
  <si>
    <t>Sep-Nov 2004</t>
  </si>
  <si>
    <t>Oct-Dec 2004</t>
  </si>
  <si>
    <t>Nov-Jan 2005</t>
  </si>
  <si>
    <t>Dec-Feb 2005</t>
  </si>
  <si>
    <t>Jan-Mar 2005</t>
  </si>
  <si>
    <t>Feb-Apr 2005</t>
  </si>
  <si>
    <t>Mar-May 2005</t>
  </si>
  <si>
    <t>Apr-Jun 2005</t>
  </si>
  <si>
    <t>May-Jul 2005</t>
  </si>
  <si>
    <t>Jun-Aug 2005</t>
  </si>
  <si>
    <t>Jul-Sep 2005</t>
  </si>
  <si>
    <t>Aug-Oct 2005</t>
  </si>
  <si>
    <t>Sep-Nov 2005</t>
  </si>
  <si>
    <t>Oct-Dec 2005</t>
  </si>
  <si>
    <t>Nov-Jan 2006</t>
  </si>
  <si>
    <t>Dec-Feb 2006</t>
  </si>
  <si>
    <t>Jan-Mar 2006</t>
  </si>
  <si>
    <t>Feb-Apr 2006</t>
  </si>
  <si>
    <t>Mar-May 2006</t>
  </si>
  <si>
    <t>Apr-Jun 2006</t>
  </si>
  <si>
    <t>May-Jul 2006</t>
  </si>
  <si>
    <t>Jun-Aug 2006</t>
  </si>
  <si>
    <t>Jul-Sep 2006</t>
  </si>
  <si>
    <t>Aug-Oct 2006</t>
  </si>
  <si>
    <t>Sep-Nov 2006</t>
  </si>
  <si>
    <t>Oct-Dec 2006</t>
  </si>
  <si>
    <t>Nov-Jan 2007</t>
  </si>
  <si>
    <t>Dec-Feb 2007</t>
  </si>
  <si>
    <t>Jan-Mar 2007</t>
  </si>
  <si>
    <t>Feb-Apr 2007</t>
  </si>
  <si>
    <t>Mar-May 2007</t>
  </si>
  <si>
    <t>Apr-Jun 2007</t>
  </si>
  <si>
    <t>May-Jul 2007</t>
  </si>
  <si>
    <t>Jun-Aug 2007</t>
  </si>
  <si>
    <t>Jul-Sep 2007</t>
  </si>
  <si>
    <t>Aug-Oct 2007</t>
  </si>
  <si>
    <t>Sep-Nov 2007</t>
  </si>
  <si>
    <t>Oct-Dec 2007</t>
  </si>
  <si>
    <t>Nov-Jan 2008</t>
  </si>
  <si>
    <t>Dec-Feb 2008</t>
  </si>
  <si>
    <t>Jan-Mar 2008</t>
  </si>
  <si>
    <t>Feb-Apr 2008</t>
  </si>
  <si>
    <t>Mar-May 2008</t>
  </si>
  <si>
    <t>Apr-Jun 2008</t>
  </si>
  <si>
    <t>May-Jul 2008</t>
  </si>
  <si>
    <t>Jun-Aug 2008</t>
  </si>
  <si>
    <t>Jul-Sep 2008</t>
  </si>
  <si>
    <t>Aug-Oct 2008</t>
  </si>
  <si>
    <t>Sep-Nov 2008</t>
  </si>
  <si>
    <t>Oct-Dec 2008</t>
  </si>
  <si>
    <t>Nov-Jan 2009</t>
  </si>
  <si>
    <t>Dec-Feb 2009</t>
  </si>
  <si>
    <t>Jan-Mar 2009</t>
  </si>
  <si>
    <t>Feb-Apr 2009</t>
  </si>
  <si>
    <t>Mar-May 2009</t>
  </si>
  <si>
    <t>Apr-Jun 2009</t>
  </si>
  <si>
    <t>May-Jul 2009</t>
  </si>
  <si>
    <t>Jun-Aug 2009</t>
  </si>
  <si>
    <t>Jul-Sep 2009</t>
  </si>
  <si>
    <t>Aug-Oct 2009</t>
  </si>
  <si>
    <t>Sep-Nov 2009</t>
  </si>
  <si>
    <t>Oct-Dec 2009</t>
  </si>
  <si>
    <t>Nov-Jan 2010</t>
  </si>
  <si>
    <t>Dec-Feb 2010</t>
  </si>
  <si>
    <t>Jan-Mar 2010</t>
  </si>
  <si>
    <t>Feb-Apr 2010</t>
  </si>
  <si>
    <t>Mar-May 2010</t>
  </si>
  <si>
    <t>Apr-Jun 2010</t>
  </si>
  <si>
    <t>May-Jul 2010</t>
  </si>
  <si>
    <t>Jun-Aug 2010</t>
  </si>
  <si>
    <t>Jul-Sep 2010</t>
  </si>
  <si>
    <t>Aug-Oct 2010</t>
  </si>
  <si>
    <t>Sep-Nov 2010</t>
  </si>
  <si>
    <t>Oct-Dec 2010</t>
  </si>
  <si>
    <t>Nov-Jan 2011</t>
  </si>
  <si>
    <t>Dec-Feb 2011</t>
  </si>
  <si>
    <t>Jan-Mar 2011</t>
  </si>
  <si>
    <t>Feb-Apr 2011</t>
  </si>
  <si>
    <t>Mar-May 2011</t>
  </si>
  <si>
    <t>Apr-Jun 2011</t>
  </si>
  <si>
    <t>May-Jul 2011</t>
  </si>
  <si>
    <r>
      <t>Jun-Aug 2011</t>
    </r>
    <r>
      <rPr>
        <vertAlign val="superscript"/>
        <sz val="10"/>
        <rFont val="Arial"/>
        <family val="2"/>
      </rPr>
      <t>1</t>
    </r>
  </si>
  <si>
    <t>Jul-Sep 2011</t>
  </si>
  <si>
    <t>Aug-Oct 2011</t>
  </si>
  <si>
    <t>Sep-Nov 2011</t>
  </si>
  <si>
    <t>Oct-Dec 2011</t>
  </si>
  <si>
    <t>Nov-Jan 2012</t>
  </si>
  <si>
    <t>Dec-Feb 2012</t>
  </si>
  <si>
    <t>Jan-Mar 2012</t>
  </si>
  <si>
    <t>Feb-Apr 2012</t>
  </si>
  <si>
    <t>Mar-May 2012</t>
  </si>
  <si>
    <t>Apr-Jun 2012</t>
  </si>
  <si>
    <t>May-Jul 2012</t>
  </si>
  <si>
    <t>Jun-Aug 2012</t>
  </si>
  <si>
    <t>Jul-Sep 2012</t>
  </si>
  <si>
    <t>Aug-Oct 2012</t>
  </si>
  <si>
    <t>Sep-Nov 2012</t>
  </si>
  <si>
    <t>Oct-Dec 2012</t>
  </si>
  <si>
    <t>Nov-Jan 2013</t>
  </si>
  <si>
    <t>Dec-Feb 2013</t>
  </si>
  <si>
    <t>Jan-Mar 2013</t>
  </si>
  <si>
    <t>Feb-Apr 2013</t>
  </si>
  <si>
    <t>Mar-May 2013</t>
  </si>
  <si>
    <t>Apr-Jun 2013</t>
  </si>
  <si>
    <t>May-Jul 2013</t>
  </si>
  <si>
    <t>Jun-Aug 2013</t>
  </si>
  <si>
    <t>Jul-Sep 2013</t>
  </si>
  <si>
    <t>Aug-Oct 2013</t>
  </si>
  <si>
    <t>Sep-Nov 2013</t>
  </si>
  <si>
    <t>Oct-Dec 2013</t>
  </si>
  <si>
    <t>Nov-Jan 2014</t>
  </si>
  <si>
    <t>Dec-Feb 2014</t>
  </si>
  <si>
    <t>Jan-Mar 2014</t>
  </si>
  <si>
    <t>Feb-Apr 2014</t>
  </si>
  <si>
    <t>Mar-May 2014</t>
  </si>
  <si>
    <t>Apr-Jun 2014</t>
  </si>
  <si>
    <t>May-Jul 2014</t>
  </si>
  <si>
    <t>Jun-Aug 2014</t>
  </si>
  <si>
    <t>Jul-Sep 2014</t>
  </si>
  <si>
    <t>Aug-Oct 2014</t>
  </si>
  <si>
    <t>Sep-Nov 2014</t>
  </si>
  <si>
    <t>Oct-Dec 2014</t>
  </si>
  <si>
    <t>Nov-Jan 2015</t>
  </si>
  <si>
    <t>Dec-Feb 2015</t>
  </si>
  <si>
    <t>Jan-Mar 2015</t>
  </si>
  <si>
    <t>Feb-Apr 2015</t>
  </si>
  <si>
    <t>Mar-May 2015</t>
  </si>
  <si>
    <t>Apr-Jun 2015</t>
  </si>
  <si>
    <t>May-Jul 2015</t>
  </si>
  <si>
    <t>Jun-Aug 2015</t>
  </si>
  <si>
    <t>Jul-Sep 2015</t>
  </si>
  <si>
    <t>Aug-Oct 2015</t>
  </si>
  <si>
    <t>Sep-Nov 2015</t>
  </si>
  <si>
    <t>Oct-Dec 2015</t>
  </si>
  <si>
    <t>Nov-Jan 2016</t>
  </si>
  <si>
    <t>Dec-Feb 2016</t>
  </si>
  <si>
    <t>Jan-Mar 2016</t>
  </si>
  <si>
    <t>Feb-Apr 2016</t>
  </si>
  <si>
    <t>Mar-May 2016</t>
  </si>
  <si>
    <t>Apr-Jun 2016</t>
  </si>
  <si>
    <t>May-Jul 2016</t>
  </si>
  <si>
    <t>Jun-Aug 2016</t>
  </si>
  <si>
    <t>Jul-Sep 2016</t>
  </si>
  <si>
    <t>Aug-Oct 2016</t>
  </si>
  <si>
    <t>Sep-Nov 2016</t>
  </si>
  <si>
    <t>Oct-Dec 2016</t>
  </si>
  <si>
    <t>Nov-Jan 2017</t>
  </si>
  <si>
    <t>Dec-Feb 2017</t>
  </si>
  <si>
    <t>Jan-Mar 2017</t>
  </si>
  <si>
    <t>Feb-Apr 2017</t>
  </si>
  <si>
    <t>Mar-May 2017</t>
  </si>
  <si>
    <t>Apr-Jun 2017</t>
  </si>
  <si>
    <t>May-Jul 2017</t>
  </si>
  <si>
    <t>Jun-Aug 2017</t>
  </si>
  <si>
    <t>Jul-Sep 2017</t>
  </si>
  <si>
    <t>Aug-Oct 2017</t>
  </si>
  <si>
    <t>Sep-Nov 2017</t>
  </si>
  <si>
    <t>Oct-Dec 2017</t>
  </si>
  <si>
    <t>Nov-Jan 2018</t>
  </si>
  <si>
    <t>Dec-Feb 2018</t>
  </si>
  <si>
    <t>Jan-Mar 2018</t>
  </si>
  <si>
    <t>Feb-Apr 2018</t>
  </si>
  <si>
    <t>Mar-May 2018</t>
  </si>
  <si>
    <t>Apr-Jun 2018</t>
  </si>
  <si>
    <t>May-Jul 2018</t>
  </si>
  <si>
    <t>Jun-Aug 2018</t>
  </si>
  <si>
    <t>Jul-Sep 2018</t>
  </si>
  <si>
    <t>Aug-Oct 2018</t>
  </si>
  <si>
    <t>Sep-Nov 2018</t>
  </si>
  <si>
    <t>Oct-Dec 2018</t>
  </si>
  <si>
    <t>Nov-Jan 2019</t>
  </si>
  <si>
    <t>Dec-Feb 2019</t>
  </si>
  <si>
    <t>Jan-Mar 2019</t>
  </si>
  <si>
    <t>Feb-Apr 2019</t>
  </si>
  <si>
    <t>Mar-May 2019</t>
  </si>
  <si>
    <t>Apr-Jun 2019</t>
  </si>
  <si>
    <t>May-Jul 2019</t>
  </si>
  <si>
    <t>Jun-Aug 2019</t>
  </si>
  <si>
    <t>Jul-Sep 2019</t>
  </si>
  <si>
    <t>Aug-Oct 2019</t>
  </si>
  <si>
    <t>Sep-Nov 2019</t>
  </si>
  <si>
    <t>Oct-Dec 2019</t>
  </si>
  <si>
    <t>Nov-Jan 2020</t>
  </si>
  <si>
    <t>Dec-Feb 2020</t>
  </si>
  <si>
    <t>Jan-Mar 2020</t>
  </si>
  <si>
    <t>Feb-Apr 2020</t>
  </si>
  <si>
    <t>Mar-May 2020</t>
  </si>
  <si>
    <t>Apr-Jun 2020</t>
  </si>
  <si>
    <t>May-Jul 2020</t>
  </si>
  <si>
    <t>Jun-Aug 2020</t>
  </si>
  <si>
    <t>Jul-Sep 2020</t>
  </si>
  <si>
    <t>Aug-Oct 2020</t>
  </si>
  <si>
    <t>Sep-Nov 2020</t>
  </si>
  <si>
    <t>Oct-Dec 2020</t>
  </si>
  <si>
    <t>Nov-Jan 2021</t>
  </si>
  <si>
    <t>Dec-Feb 2021</t>
  </si>
  <si>
    <t>Jan-Mar 2021</t>
  </si>
  <si>
    <t>Feb-Apr 2021</t>
  </si>
  <si>
    <t>Mar-May 2021</t>
  </si>
  <si>
    <t>Apr-Jun 2021</t>
  </si>
  <si>
    <t>May-Jul 2021</t>
  </si>
  <si>
    <t>Jun-Aug 2021</t>
  </si>
  <si>
    <t>Jul-Sep 2021</t>
  </si>
  <si>
    <t>Aug-Oct 2021</t>
  </si>
  <si>
    <t>Sep-Nov 2021</t>
  </si>
  <si>
    <t>Oct-Dec 2021</t>
  </si>
  <si>
    <t>Nov-Jan 2022</t>
  </si>
  <si>
    <t>Dec-Feb 2022</t>
  </si>
  <si>
    <t>Jan-Mar 2022</t>
  </si>
  <si>
    <t>Feb-Apr 2022</t>
  </si>
  <si>
    <t>Mar-May 2022</t>
  </si>
  <si>
    <t>Apr-Jun 2022</t>
  </si>
  <si>
    <t>May-Jul 2022</t>
  </si>
  <si>
    <t>Jun-Aug 2022</t>
  </si>
  <si>
    <t>Jul-Sep 2022</t>
  </si>
  <si>
    <t>Aug-Oct 2022</t>
  </si>
  <si>
    <t>Sep-Nov 2022</t>
  </si>
  <si>
    <t>Oct-Dec 2022</t>
  </si>
  <si>
    <t>Nov-Jan 2023</t>
  </si>
  <si>
    <t>Dec-Feb 2023</t>
  </si>
  <si>
    <t>Jan-Mar 2023</t>
  </si>
  <si>
    <t>Feb-Apr 2023</t>
  </si>
  <si>
    <t>Mar-May 2023</t>
  </si>
  <si>
    <t>Apr-Jun 2023</t>
  </si>
  <si>
    <t>May-Jul 2023</t>
  </si>
  <si>
    <t>Jun-Aug 2023</t>
  </si>
  <si>
    <t>Jul-Sep 2023</t>
  </si>
  <si>
    <t>Aug-Oct 2023</t>
  </si>
  <si>
    <t>Sep-Nov 2023</t>
  </si>
  <si>
    <t>Oct-Dec 2023</t>
  </si>
  <si>
    <t>Note: When comparing quarterly changes ONS recommends comparing with the previous non-overlapping 3-month average time period (eg, compare Apr-Jun with Jan-Mar, not with Mar-May).</t>
  </si>
  <si>
    <t>1. Data from Jun-Aug 2011 to Jun-Aug 2022 have been modelled to make them consistent with the new populations introduced in Jul-Sep 2022</t>
  </si>
  <si>
    <t>Quality indicator</t>
  </si>
  <si>
    <t>Shaded estimates are based on a small sample size. This may result in less precise estimates, which should be used with caution.</t>
  </si>
  <si>
    <t>Unshaded estimates are based on a larger sample size. This is likely to result in estimates of higher precision, although they will still be subject to some sampling variability.</t>
  </si>
  <si>
    <t>* Estimate has been suppressed on disclosure grounds.</t>
  </si>
  <si>
    <t>UKMGRZ..O</t>
  </si>
  <si>
    <t>LFS: Total actual weekly hours worked (millions): UK: All: SA</t>
  </si>
  <si>
    <t>YBUS</t>
  </si>
  <si>
    <t>13-02-2024</t>
  </si>
  <si>
    <t>12 March 2024</t>
  </si>
  <si>
    <t>2023</t>
  </si>
  <si>
    <t>2023 Q3</t>
  </si>
  <si>
    <t>2023 Q4</t>
  </si>
  <si>
    <t>2023 JUL</t>
  </si>
  <si>
    <t>2023 AUG</t>
  </si>
  <si>
    <t>2023 SEP</t>
  </si>
  <si>
    <t>2023 OCT</t>
  </si>
  <si>
    <t>2023 NOV</t>
  </si>
  <si>
    <t>Number of People in Employment (aged 16 and over, seasonally adjusted):000s</t>
  </si>
  <si>
    <t>000's</t>
  </si>
  <si>
    <t>LFS: Employees: UK: All: Thousands: SA: Annual = 4 quarter average</t>
  </si>
  <si>
    <t>MGRN</t>
  </si>
  <si>
    <t>LFS: Economically active: UK: All: 000s: SA: Annual = 4 quarter average</t>
  </si>
  <si>
    <t>12-03-2024</t>
  </si>
  <si>
    <t>16 April 2024</t>
  </si>
  <si>
    <t>2023 DEC</t>
  </si>
  <si>
    <r>
      <t xml:space="preserve">VACS01   </t>
    </r>
    <r>
      <rPr>
        <sz val="18"/>
        <rFont val="Arial"/>
        <family val="2"/>
      </rPr>
      <t>Vacancies and Unemployment</t>
    </r>
  </si>
  <si>
    <t>United Kingdom (thousands), seasonally adjusted</t>
  </si>
  <si>
    <r>
      <t>All Vacancies</t>
    </r>
    <r>
      <rPr>
        <vertAlign val="superscript"/>
        <sz val="7"/>
        <rFont val="Arial"/>
        <family val="2"/>
      </rPr>
      <t>1</t>
    </r>
    <r>
      <rPr>
        <sz val="7"/>
        <rFont val="Arial"/>
        <family val="2"/>
      </rPr>
      <t xml:space="preserve"> (thousands)</t>
    </r>
  </si>
  <si>
    <r>
      <t>Unemployment</t>
    </r>
    <r>
      <rPr>
        <vertAlign val="superscript"/>
        <sz val="7"/>
        <rFont val="Arial"/>
        <family val="2"/>
      </rPr>
      <t>2</t>
    </r>
    <r>
      <rPr>
        <sz val="7"/>
        <rFont val="Arial"/>
        <family val="2"/>
      </rPr>
      <t xml:space="preserve"> (thousands)</t>
    </r>
  </si>
  <si>
    <t>Number of unemployed people per vacancy</t>
  </si>
  <si>
    <t>AP2Y</t>
  </si>
  <si>
    <t>JPC5</t>
  </si>
  <si>
    <t>(r)</t>
  </si>
  <si>
    <t>Nov- Jan 2002</t>
  </si>
  <si>
    <t>Jun-Aug 2011</t>
  </si>
  <si>
    <t>Nov-Jan 2024</t>
  </si>
  <si>
    <t>Data source: ONS Vacancy Survey/ Labour Force Survey</t>
  </si>
  <si>
    <t>Vacancy Survey enquiries: vacancy.survey@ons.gov.uk, 01633 456777</t>
  </si>
  <si>
    <t>1. Excludes Agriculture, Forestry and Fishing.</t>
  </si>
  <si>
    <t>.. Data not available</t>
  </si>
  <si>
    <t>Taux de chômage</t>
  </si>
  <si>
    <t>Nombre de chômeurs/Offres d'emplois non satisfaites</t>
  </si>
  <si>
    <t>13-08-2024</t>
  </si>
  <si>
    <t>10 September 2024</t>
  </si>
  <si>
    <t>2024 Q1</t>
  </si>
  <si>
    <t>2024 Q2</t>
  </si>
  <si>
    <t>2024 JAN</t>
  </si>
  <si>
    <t>2024 FEB</t>
  </si>
  <si>
    <t>2024 MAR</t>
  </si>
  <si>
    <t>2024 APR</t>
  </si>
  <si>
    <t>2024 MAY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</si>
</sst>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8">
    <numFmt numFmtId="43" formatCode="_-* #,##0.00_-;\-* #,##0.00_-;_-* &quot;-&quot;??_-;_-@_-"/>
    <numFmt numFmtId="164" formatCode="0.0000"/>
    <numFmt numFmtId="165" formatCode="0.0"/>
    <numFmt numFmtId="166" formatCode="0.0000000"/>
    <numFmt numFmtId="167" formatCode="#,###,"/>
    <numFmt numFmtId="168" formatCode="#,##0,"/>
    <numFmt numFmtId="169" formatCode="[$-F800]dddd\,\ mmmm\ dd\,\ yyyy"/>
    <numFmt numFmtId="170" formatCode="0.000000000"/>
  </numFmts>
  <fonts count="2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indexed="81"/>
      <name val="Tahoma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u/>
      <sz val="12"/>
      <name val="Arial"/>
      <family val="2"/>
    </font>
    <font>
      <sz val="12"/>
      <name val="Arial"/>
      <family val="2"/>
    </font>
    <font>
      <i/>
      <sz val="10"/>
      <name val="Arial"/>
      <family val="2"/>
    </font>
    <font>
      <vertAlign val="superscript"/>
      <sz val="10"/>
      <name val="Arial"/>
      <family val="2"/>
    </font>
    <font>
      <b/>
      <i/>
      <sz val="10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22"/>
      <name val="Arial"/>
      <family val="2"/>
    </font>
    <font>
      <sz val="18"/>
      <name val="Arial"/>
      <family val="2"/>
    </font>
    <font>
      <sz val="6"/>
      <name val="Arial"/>
      <family val="2"/>
    </font>
    <font>
      <sz val="7"/>
      <name val="Arial"/>
      <family val="2"/>
    </font>
    <font>
      <b/>
      <sz val="7"/>
      <name val="Arial"/>
      <family val="2"/>
    </font>
    <font>
      <vertAlign val="superscript"/>
      <sz val="7"/>
      <name val="Arial"/>
      <family val="2"/>
    </font>
    <font>
      <i/>
      <sz val="7"/>
      <color indexed="8"/>
      <name val="Arial"/>
      <family val="2"/>
    </font>
    <font>
      <sz val="7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FF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0">
    <xf numFmtId="0" fontId="0" fillId="0" borderId="0"/>
    <xf numFmtId="0" fontId="1" fillId="0" borderId="0" applyNumberForma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3" fillId="0" borderId="0"/>
    <xf numFmtId="0" fontId="3" fillId="0" borderId="0"/>
    <xf numFmtId="0" fontId="3" fillId="0" borderId="0"/>
    <xf numFmtId="0" fontId="3" fillId="0" borderId="0" applyNumberFormat="0" applyFill="0" applyBorder="0" applyAlignment="0" applyProtection="0"/>
  </cellStyleXfs>
  <cellXfs count="118">
    <xf numFmtId="0" fontId="0" fillId="0" borderId="0" xfId="0"/>
    <xf numFmtId="14" fontId="0" fillId="0" borderId="0" xfId="0" applyNumberFormat="1"/>
    <xf numFmtId="0" fontId="1" fillId="0" borderId="0" xfId="1"/>
    <xf numFmtId="0" fontId="1" fillId="0" borderId="0" xfId="1" applyNumberFormat="1"/>
    <xf numFmtId="0" fontId="1" fillId="0" borderId="0" xfId="1" applyNumberFormat="1" applyAlignment="1"/>
    <xf numFmtId="0" fontId="0" fillId="2" borderId="0" xfId="0" applyFill="1"/>
    <xf numFmtId="1" fontId="0" fillId="0" borderId="0" xfId="0" applyNumberFormat="1"/>
    <xf numFmtId="1" fontId="0" fillId="2" borderId="0" xfId="0" applyNumberFormat="1" applyFill="1"/>
    <xf numFmtId="164" fontId="0" fillId="0" borderId="0" xfId="0" applyNumberFormat="1"/>
    <xf numFmtId="164" fontId="0" fillId="2" borderId="0" xfId="0" applyNumberFormat="1" applyFill="1"/>
    <xf numFmtId="165" fontId="0" fillId="0" borderId="0" xfId="0" applyNumberFormat="1"/>
    <xf numFmtId="166" fontId="0" fillId="0" borderId="0" xfId="0" applyNumberFormat="1"/>
    <xf numFmtId="2" fontId="0" fillId="3" borderId="0" xfId="0" applyNumberFormat="1" applyFill="1"/>
    <xf numFmtId="2" fontId="0" fillId="2" borderId="0" xfId="0" applyNumberFormat="1" applyFill="1"/>
    <xf numFmtId="2" fontId="0" fillId="0" borderId="0" xfId="0" applyNumberFormat="1"/>
    <xf numFmtId="0" fontId="0" fillId="4" borderId="0" xfId="0" applyFill="1"/>
    <xf numFmtId="0" fontId="3" fillId="0" borderId="0" xfId="2"/>
    <xf numFmtId="169" fontId="6" fillId="0" borderId="0" xfId="2" applyNumberFormat="1" applyFont="1" applyAlignment="1">
      <alignment horizontal="right"/>
    </xf>
    <xf numFmtId="0" fontId="3" fillId="0" borderId="0" xfId="2" applyAlignment="1">
      <alignment horizontal="right"/>
    </xf>
    <xf numFmtId="0" fontId="6" fillId="0" borderId="0" xfId="2" applyFont="1"/>
    <xf numFmtId="0" fontId="7" fillId="0" borderId="0" xfId="5" applyFont="1" applyFill="1" applyBorder="1" applyAlignment="1" applyProtection="1"/>
    <xf numFmtId="0" fontId="5" fillId="0" borderId="0" xfId="2" applyFont="1"/>
    <xf numFmtId="168" fontId="3" fillId="0" borderId="0" xfId="2" applyNumberFormat="1" applyAlignment="1">
      <alignment horizontal="right"/>
    </xf>
    <xf numFmtId="165" fontId="3" fillId="0" borderId="0" xfId="2" applyNumberFormat="1" applyAlignment="1">
      <alignment horizontal="right"/>
    </xf>
    <xf numFmtId="0" fontId="3" fillId="0" borderId="0" xfId="2" applyAlignment="1">
      <alignment horizontal="right" wrapText="1"/>
    </xf>
    <xf numFmtId="3" fontId="3" fillId="0" borderId="0" xfId="2" applyNumberFormat="1" applyAlignment="1">
      <alignment horizontal="right"/>
    </xf>
    <xf numFmtId="3" fontId="3" fillId="0" borderId="0" xfId="2" applyNumberFormat="1"/>
    <xf numFmtId="165" fontId="3" fillId="0" borderId="0" xfId="2" applyNumberFormat="1"/>
    <xf numFmtId="167" fontId="3" fillId="0" borderId="0" xfId="2" applyNumberFormat="1"/>
    <xf numFmtId="165" fontId="3" fillId="0" borderId="0" xfId="3" applyNumberFormat="1" applyFont="1" applyAlignment="1">
      <alignment horizontal="right"/>
    </xf>
    <xf numFmtId="0" fontId="5" fillId="0" borderId="0" xfId="2" applyFont="1" applyAlignment="1">
      <alignment horizontal="center" wrapText="1"/>
    </xf>
    <xf numFmtId="0" fontId="3" fillId="0" borderId="1" xfId="2" applyBorder="1" applyAlignment="1">
      <alignment horizontal="right" wrapText="1"/>
    </xf>
    <xf numFmtId="0" fontId="3" fillId="0" borderId="2" xfId="2" applyBorder="1" applyAlignment="1">
      <alignment horizontal="right" wrapText="1"/>
    </xf>
    <xf numFmtId="0" fontId="3" fillId="0" borderId="3" xfId="2" applyBorder="1" applyAlignment="1">
      <alignment horizontal="right" wrapText="1"/>
    </xf>
    <xf numFmtId="165" fontId="3" fillId="0" borderId="4" xfId="2" applyNumberFormat="1" applyBorder="1"/>
    <xf numFmtId="167" fontId="3" fillId="0" borderId="5" xfId="2" applyNumberFormat="1" applyBorder="1"/>
    <xf numFmtId="165" fontId="9" fillId="0" borderId="0" xfId="2" applyNumberFormat="1" applyFont="1"/>
    <xf numFmtId="0" fontId="5" fillId="0" borderId="0" xfId="2" applyFont="1" applyAlignment="1">
      <alignment horizontal="right"/>
    </xf>
    <xf numFmtId="165" fontId="5" fillId="0" borderId="0" xfId="3" applyNumberFormat="1" applyFont="1" applyBorder="1" applyAlignment="1">
      <alignment horizontal="right"/>
    </xf>
    <xf numFmtId="0" fontId="5" fillId="0" borderId="4" xfId="2" applyFont="1" applyBorder="1" applyAlignment="1">
      <alignment horizontal="right"/>
    </xf>
    <xf numFmtId="0" fontId="5" fillId="0" borderId="5" xfId="2" applyFont="1" applyBorder="1" applyAlignment="1">
      <alignment horizontal="right"/>
    </xf>
    <xf numFmtId="0" fontId="6" fillId="0" borderId="0" xfId="2" applyFont="1" applyAlignment="1">
      <alignment horizontal="right"/>
    </xf>
    <xf numFmtId="0" fontId="6" fillId="0" borderId="0" xfId="2" applyFont="1" applyAlignment="1">
      <alignment horizontal="right" indent="1"/>
    </xf>
    <xf numFmtId="0" fontId="3" fillId="6" borderId="0" xfId="2" applyFill="1"/>
    <xf numFmtId="1" fontId="3" fillId="0" borderId="0" xfId="2" applyNumberFormat="1"/>
    <xf numFmtId="1" fontId="5" fillId="0" borderId="0" xfId="2" applyNumberFormat="1" applyFont="1"/>
    <xf numFmtId="167" fontId="3" fillId="0" borderId="6" xfId="2" applyNumberFormat="1" applyBorder="1"/>
    <xf numFmtId="165" fontId="3" fillId="0" borderId="6" xfId="2" applyNumberFormat="1" applyBorder="1"/>
    <xf numFmtId="165" fontId="3" fillId="0" borderId="7" xfId="2" applyNumberFormat="1" applyBorder="1"/>
    <xf numFmtId="167" fontId="3" fillId="0" borderId="8" xfId="2" applyNumberFormat="1" applyBorder="1"/>
    <xf numFmtId="0" fontId="12" fillId="0" borderId="0" xfId="8" applyFont="1" applyAlignment="1">
      <alignment vertical="center"/>
    </xf>
    <xf numFmtId="0" fontId="5" fillId="0" borderId="0" xfId="8" applyFont="1"/>
    <xf numFmtId="0" fontId="3" fillId="0" borderId="0" xfId="8"/>
    <xf numFmtId="0" fontId="13" fillId="5" borderId="0" xfId="8" applyFont="1" applyFill="1" applyAlignment="1">
      <alignment vertical="center"/>
    </xf>
    <xf numFmtId="0" fontId="5" fillId="5" borderId="0" xfId="8" applyFont="1" applyFill="1"/>
    <xf numFmtId="0" fontId="3" fillId="5" borderId="0" xfId="8" applyFill="1"/>
    <xf numFmtId="0" fontId="13" fillId="0" borderId="0" xfId="8" applyFont="1" applyAlignment="1">
      <alignment vertical="center"/>
    </xf>
    <xf numFmtId="1" fontId="3" fillId="0" borderId="6" xfId="2" applyNumberFormat="1" applyBorder="1"/>
    <xf numFmtId="165" fontId="11" fillId="0" borderId="0" xfId="2" applyNumberFormat="1" applyFont="1"/>
    <xf numFmtId="0" fontId="6" fillId="0" borderId="12" xfId="2" applyFont="1" applyBorder="1" applyAlignment="1">
      <alignment horizontal="center" vertical="center"/>
    </xf>
    <xf numFmtId="0" fontId="8" fillId="0" borderId="12" xfId="2" applyFont="1" applyBorder="1" applyAlignment="1">
      <alignment horizontal="center" vertical="center"/>
    </xf>
    <xf numFmtId="0" fontId="8" fillId="0" borderId="12" xfId="2" applyFont="1" applyBorder="1"/>
    <xf numFmtId="170" fontId="5" fillId="0" borderId="0" xfId="2" applyNumberFormat="1" applyFont="1"/>
    <xf numFmtId="0" fontId="3" fillId="2" borderId="0" xfId="2" applyFill="1"/>
    <xf numFmtId="165" fontId="3" fillId="2" borderId="0" xfId="2" applyNumberFormat="1" applyFill="1"/>
    <xf numFmtId="0" fontId="14" fillId="0" borderId="0" xfId="9" applyFont="1" applyBorder="1" applyAlignment="1">
      <alignment horizontal="left" vertical="top"/>
    </xf>
    <xf numFmtId="0" fontId="0" fillId="0" borderId="0" xfId="9" applyFont="1" applyBorder="1"/>
    <xf numFmtId="0" fontId="16" fillId="0" borderId="0" xfId="9" applyFont="1" applyBorder="1" applyAlignment="1">
      <alignment horizontal="right"/>
    </xf>
    <xf numFmtId="0" fontId="3" fillId="0" borderId="0" xfId="9" applyBorder="1" applyAlignment="1">
      <alignment horizontal="right"/>
    </xf>
    <xf numFmtId="0" fontId="3" fillId="0" borderId="0" xfId="9" applyBorder="1"/>
    <xf numFmtId="0" fontId="14" fillId="0" borderId="12" xfId="9" applyFont="1" applyBorder="1" applyAlignment="1">
      <alignment horizontal="left" vertical="top"/>
    </xf>
    <xf numFmtId="0" fontId="0" fillId="0" borderId="12" xfId="9" applyFont="1" applyBorder="1"/>
    <xf numFmtId="0" fontId="16" fillId="0" borderId="12" xfId="9" applyFont="1" applyBorder="1" applyAlignment="1">
      <alignment horizontal="right"/>
    </xf>
    <xf numFmtId="0" fontId="3" fillId="0" borderId="12" xfId="9" applyBorder="1" applyAlignment="1">
      <alignment horizontal="right"/>
    </xf>
    <xf numFmtId="0" fontId="3" fillId="0" borderId="12" xfId="9" applyBorder="1"/>
    <xf numFmtId="0" fontId="17" fillId="0" borderId="12" xfId="9" applyFont="1" applyFill="1" applyBorder="1" applyAlignment="1">
      <alignment horizontal="right"/>
    </xf>
    <xf numFmtId="0" fontId="18" fillId="0" borderId="0" xfId="9" applyFont="1" applyBorder="1" applyAlignment="1">
      <alignment vertical="center"/>
    </xf>
    <xf numFmtId="0" fontId="17" fillId="0" borderId="0" xfId="9" applyFont="1" applyAlignment="1">
      <alignment horizontal="left"/>
    </xf>
    <xf numFmtId="0" fontId="17" fillId="0" borderId="1" xfId="9" applyFont="1" applyBorder="1" applyAlignment="1">
      <alignment vertical="center" wrapText="1"/>
    </xf>
    <xf numFmtId="0" fontId="17" fillId="0" borderId="1" xfId="9" applyFont="1" applyBorder="1" applyAlignment="1">
      <alignment horizontal="right" vertical="center" wrapText="1"/>
    </xf>
    <xf numFmtId="0" fontId="17" fillId="0" borderId="0" xfId="9" applyFont="1" applyBorder="1" applyAlignment="1">
      <alignment vertical="center" wrapText="1"/>
    </xf>
    <xf numFmtId="0" fontId="17" fillId="0" borderId="0" xfId="9" applyFont="1" applyAlignment="1">
      <alignment horizontal="right" wrapText="1"/>
    </xf>
    <xf numFmtId="0" fontId="17" fillId="0" borderId="1" xfId="9" applyFont="1" applyBorder="1" applyAlignment="1">
      <alignment horizontal="right" wrapText="1"/>
    </xf>
    <xf numFmtId="16" fontId="17" fillId="0" borderId="1" xfId="9" applyNumberFormat="1" applyFont="1" applyBorder="1" applyAlignment="1">
      <alignment horizontal="right" wrapText="1"/>
    </xf>
    <xf numFmtId="16" fontId="17" fillId="0" borderId="0" xfId="9" quotePrefix="1" applyNumberFormat="1" applyFont="1" applyBorder="1" applyAlignment="1">
      <alignment horizontal="right" wrapText="1"/>
    </xf>
    <xf numFmtId="0" fontId="17" fillId="0" borderId="0" xfId="9" applyFont="1" applyAlignment="1">
      <alignment horizontal="right"/>
    </xf>
    <xf numFmtId="0" fontId="17" fillId="0" borderId="6" xfId="9" applyFont="1" applyBorder="1" applyAlignment="1">
      <alignment horizontal="right"/>
    </xf>
    <xf numFmtId="0" fontId="3" fillId="0" borderId="0" xfId="9"/>
    <xf numFmtId="165" fontId="20" fillId="0" borderId="0" xfId="9" applyNumberFormat="1" applyFont="1"/>
    <xf numFmtId="165" fontId="20" fillId="0" borderId="0" xfId="9" applyNumberFormat="1" applyFont="1" applyAlignment="1">
      <alignment horizontal="right"/>
    </xf>
    <xf numFmtId="0" fontId="0" fillId="0" borderId="0" xfId="0" applyAlignment="1">
      <alignment horizontal="right"/>
    </xf>
    <xf numFmtId="17" fontId="17" fillId="0" borderId="0" xfId="9" applyNumberFormat="1" applyFont="1" applyBorder="1"/>
    <xf numFmtId="1" fontId="17" fillId="0" borderId="0" xfId="9" applyNumberFormat="1" applyFont="1" applyBorder="1"/>
    <xf numFmtId="1" fontId="17" fillId="0" borderId="0" xfId="9" applyNumberFormat="1" applyFont="1" applyBorder="1" applyAlignment="1">
      <alignment horizontal="right"/>
    </xf>
    <xf numFmtId="165" fontId="17" fillId="0" borderId="0" xfId="9" applyNumberFormat="1" applyFont="1" applyBorder="1" applyAlignment="1">
      <alignment horizontal="right"/>
    </xf>
    <xf numFmtId="165" fontId="18" fillId="0" borderId="0" xfId="9" applyNumberFormat="1" applyFont="1" applyBorder="1"/>
    <xf numFmtId="0" fontId="5" fillId="0" borderId="0" xfId="9" applyFont="1"/>
    <xf numFmtId="165" fontId="0" fillId="0" borderId="0" xfId="9" applyNumberFormat="1" applyFont="1"/>
    <xf numFmtId="0" fontId="3" fillId="0" borderId="10" xfId="9" applyBorder="1" applyAlignment="1">
      <alignment vertical="top"/>
    </xf>
    <xf numFmtId="0" fontId="17" fillId="0" borderId="10" xfId="9" applyFont="1" applyBorder="1" applyAlignment="1">
      <alignment horizontal="right" vertical="top"/>
    </xf>
    <xf numFmtId="0" fontId="3" fillId="0" borderId="0" xfId="9" applyBorder="1" applyAlignment="1">
      <alignment vertical="top"/>
    </xf>
    <xf numFmtId="0" fontId="21" fillId="0" borderId="0" xfId="9" applyFont="1" applyFill="1" applyAlignment="1">
      <alignment horizontal="right"/>
    </xf>
    <xf numFmtId="0" fontId="17" fillId="0" borderId="0" xfId="9" applyFont="1" applyBorder="1" applyAlignment="1">
      <alignment horizontal="left" vertical="center"/>
    </xf>
    <xf numFmtId="0" fontId="17" fillId="0" borderId="0" xfId="0" applyFont="1" applyAlignment="1">
      <alignment vertical="center"/>
    </xf>
    <xf numFmtId="0" fontId="0" fillId="3" borderId="0" xfId="0" applyFill="1"/>
    <xf numFmtId="0" fontId="1" fillId="0" borderId="0" xfId="1" applyAlignment="1"/>
    <xf numFmtId="0" fontId="3" fillId="0" borderId="0" xfId="2" applyAlignment="1">
      <alignment horizontal="center"/>
    </xf>
    <xf numFmtId="0" fontId="3" fillId="0" borderId="4" xfId="2" applyBorder="1" applyAlignment="1">
      <alignment horizontal="center"/>
    </xf>
    <xf numFmtId="0" fontId="3" fillId="0" borderId="10" xfId="2" applyBorder="1" applyAlignment="1">
      <alignment horizontal="center"/>
    </xf>
    <xf numFmtId="0" fontId="3" fillId="0" borderId="11" xfId="2" applyBorder="1" applyAlignment="1">
      <alignment horizontal="center"/>
    </xf>
    <xf numFmtId="0" fontId="3" fillId="0" borderId="9" xfId="2" applyBorder="1" applyAlignment="1">
      <alignment horizontal="center"/>
    </xf>
    <xf numFmtId="0" fontId="3" fillId="0" borderId="10" xfId="2" applyBorder="1"/>
    <xf numFmtId="0" fontId="3" fillId="0" borderId="11" xfId="2" applyBorder="1"/>
    <xf numFmtId="169" fontId="6" fillId="0" borderId="0" xfId="2" applyNumberFormat="1" applyFont="1" applyAlignment="1">
      <alignment horizontal="right"/>
    </xf>
    <xf numFmtId="0" fontId="8" fillId="0" borderId="0" xfId="2" applyFont="1" applyAlignment="1">
      <alignment horizontal="right"/>
    </xf>
    <xf numFmtId="169" fontId="6" fillId="0" borderId="0" xfId="2" applyNumberFormat="1" applyFont="1"/>
    <xf numFmtId="0" fontId="3" fillId="0" borderId="0" xfId="2"/>
    <xf numFmtId="0" fontId="3" fillId="0" borderId="5" xfId="2" applyBorder="1" applyAlignment="1">
      <alignment horizontal="center"/>
    </xf>
  </cellXfs>
  <cellStyles count="10">
    <cellStyle name="ANCLAS,REZONES Y SUS PARTES,DE FUNDICION,DE HIERRO O DE ACERO 2" xfId="9" xr:uid="{1483ADFA-F431-4A0C-B5F3-3BA714A3780D}"/>
    <cellStyle name="Comma 2" xfId="4" xr:uid="{914B8035-369C-4672-BA41-93C035D87674}"/>
    <cellStyle name="Hyperlink" xfId="1" builtinId="8"/>
    <cellStyle name="Lien hypertexte 2" xfId="5" xr:uid="{A04B670D-9732-47E7-A0DA-E73B5A4AC6FA}"/>
    <cellStyle name="Milliers 2" xfId="3" xr:uid="{823A22BA-7AD3-4641-8DFE-B6588CA57052}"/>
    <cellStyle name="Normal" xfId="0" builtinId="0"/>
    <cellStyle name="Normal 2" xfId="2" xr:uid="{7F7D59AE-C4D0-41F3-A4DE-5D23701BF0AC}"/>
    <cellStyle name="Normal 2 2" xfId="6" xr:uid="{609194B8-957C-429B-A10A-F9C11B0E50CA}"/>
    <cellStyle name="Normal 39" xfId="7" xr:uid="{1F524EBE-D172-4126-A926-2BDC96292620}"/>
    <cellStyle name="Normal 76" xfId="8" xr:uid="{6014BD80-565B-4D01-A744-C6D05DD61B14}"/>
  </cellStyles>
  <dxfs count="0"/>
  <tableStyles count="1" defaultTableStyle="TableStyleMedium2" defaultPivotStyle="PivotStyleLight16">
    <tableStyle name="Invisible" pivot="0" table="0" count="0" xr9:uid="{5C116E41-EFC5-410F-9519-134292F776ED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refinitiveikonshim.dfortdformula">
      <tp t="e">
        <v>#N/A</v>
        <stp/>
        <stp>3db1a969-c7dc-4335-b35f-3658740381c5</stp>
        <tr r="R1" s="1"/>
      </tp>
      <tp t="e">
        <v>#N/A</v>
        <stp/>
        <stp>69982356-c846-4f3a-882d-b2c9a554f3e5</stp>
        <tr r="AG1" s="3"/>
      </tp>
      <tp t="e">
        <v>#N/A</v>
        <stp/>
        <stp>dee1cd4f-9431-47ca-b892-b040ea3f583a</stp>
        <tr r="Q1" s="3"/>
      </tp>
      <tp t="e">
        <v>#N/A</v>
        <stp/>
        <stp>1553fdb0-3031-4968-91bb-f3ff8b461b80</stp>
        <tr r="A1" s="3"/>
      </tp>
      <tp t="e">
        <v>#N/A</v>
        <stp/>
        <stp>bee21d3e-7607-42f8-ac85-3e9a4a6ef5e1</stp>
        <tr r="AX1" s="3"/>
      </tp>
      <tp t="e">
        <v>#N/A</v>
        <stp/>
        <stp>4c343edf-50dc-4d5f-8e38-f392b5edbfc6</stp>
        <tr r="A1" s="1"/>
      </tp>
      <tp t="e">
        <v>#N/A</v>
        <stp/>
        <stp>9c23aed8-cca7-4317-b834-91f17ed2a4e7</stp>
        <tr r="AR1" s="3"/>
      </tp>
      <tp t="e">
        <v>#N/A</v>
        <stp/>
        <stp>80e88bb8-11eb-43d6-b51b-de28b62567f8</stp>
        <tr r="X1" s="3"/>
      </tp>
      <tp t="e">
        <v>#N/A</v>
        <stp/>
        <stp>a46c6a0c-6dbf-4e02-91c7-8f571e4b43ae</stp>
        <tr r="AM1" s="3"/>
      </tp>
      <tp t="e">
        <v>#N/A</v>
        <stp/>
        <stp>117949ee-e48f-4845-8ac8-ae9aac264e16</stp>
        <tr r="I1" s="1"/>
      </tp>
      <tp t="e">
        <v>#N/A</v>
        <stp/>
        <stp>c36c075f-d013-44a5-840c-876f4e138bd4</stp>
        <tr r="L1" s="3"/>
      </tp>
      <tp t="e">
        <v>#N/A</v>
        <stp/>
        <stp>33da838f-0809-475b-ab34-68e378d807bc</stp>
        <tr r="V1" s="1"/>
      </tp>
      <tp t="e">
        <v>#N/A</v>
        <stp/>
        <stp>abc49615-bb63-4b22-8052-e7ec4f2e038a</stp>
        <tr r="Y1" s="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externalLink" Target="externalLinks/externalLink1.xml"/><Relationship Id="rId18" Type="http://schemas.openxmlformats.org/officeDocument/2006/relationships/sheetMetadata" Target="metadata.xml"/><Relationship Id="rId3" Type="http://schemas.openxmlformats.org/officeDocument/2006/relationships/worksheet" Target="worksheets/sheet2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6" Type="http://schemas.openxmlformats.org/officeDocument/2006/relationships/styles" Target="styles.xml"/><Relationship Id="rId20" Type="http://schemas.openxmlformats.org/officeDocument/2006/relationships/volatileDependencies" Target="volatileDependencies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5" Type="http://schemas.openxmlformats.org/officeDocument/2006/relationships/worksheet" Target="worksheets/sheet4.xml"/><Relationship Id="rId15" Type="http://schemas.openxmlformats.org/officeDocument/2006/relationships/theme" Target="theme/theme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externalLink" Target="externalLinks/externalLink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8348206474190727E-2"/>
          <c:y val="0.14856481481481484"/>
          <c:w val="0.8966272965879265"/>
          <c:h val="0.5393591426071741"/>
        </c:manualLayout>
      </c:layout>
      <c:lineChart>
        <c:grouping val="standard"/>
        <c:varyColors val="0"/>
        <c:ser>
          <c:idx val="0"/>
          <c:order val="0"/>
          <c:tx>
            <c:strRef>
              <c:f>Feuil4!$E$3</c:f>
              <c:strCache>
                <c:ptCount val="1"/>
                <c:pt idx="0">
                  <c:v>Nombre de chômeurs/Offres d'emplois non satisfaites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Feuil4!$G$7:$G$278</c:f>
              <c:strCache>
                <c:ptCount val="272"/>
                <c:pt idx="0">
                  <c:v>2001 MAY</c:v>
                </c:pt>
                <c:pt idx="1">
                  <c:v>2001 JUN</c:v>
                </c:pt>
                <c:pt idx="2">
                  <c:v>2001 JUL</c:v>
                </c:pt>
                <c:pt idx="3">
                  <c:v>2001 AUG</c:v>
                </c:pt>
                <c:pt idx="4">
                  <c:v>2001 SEP</c:v>
                </c:pt>
                <c:pt idx="5">
                  <c:v>2001 OCT</c:v>
                </c:pt>
                <c:pt idx="6">
                  <c:v>2001 NOV</c:v>
                </c:pt>
                <c:pt idx="7">
                  <c:v>2001 DEC</c:v>
                </c:pt>
                <c:pt idx="8">
                  <c:v>2002 JAN</c:v>
                </c:pt>
                <c:pt idx="9">
                  <c:v>2002 FEB</c:v>
                </c:pt>
                <c:pt idx="10">
                  <c:v>2002 MAR</c:v>
                </c:pt>
                <c:pt idx="11">
                  <c:v>2002 APR</c:v>
                </c:pt>
                <c:pt idx="12">
                  <c:v>2002 MAY</c:v>
                </c:pt>
                <c:pt idx="13">
                  <c:v>2002 JUN</c:v>
                </c:pt>
                <c:pt idx="14">
                  <c:v>2002 JUL</c:v>
                </c:pt>
                <c:pt idx="15">
                  <c:v>2002 AUG</c:v>
                </c:pt>
                <c:pt idx="16">
                  <c:v>2002 SEP</c:v>
                </c:pt>
                <c:pt idx="17">
                  <c:v>2002 OCT</c:v>
                </c:pt>
                <c:pt idx="18">
                  <c:v>2002 NOV</c:v>
                </c:pt>
                <c:pt idx="19">
                  <c:v>2002 DEC</c:v>
                </c:pt>
                <c:pt idx="20">
                  <c:v>2003 JAN</c:v>
                </c:pt>
                <c:pt idx="21">
                  <c:v>2003 FEB</c:v>
                </c:pt>
                <c:pt idx="22">
                  <c:v>2003 MAR</c:v>
                </c:pt>
                <c:pt idx="23">
                  <c:v>2003 APR</c:v>
                </c:pt>
                <c:pt idx="24">
                  <c:v>2003 MAY</c:v>
                </c:pt>
                <c:pt idx="25">
                  <c:v>2003 JUN</c:v>
                </c:pt>
                <c:pt idx="26">
                  <c:v>2003 JUL</c:v>
                </c:pt>
                <c:pt idx="27">
                  <c:v>2003 AUG</c:v>
                </c:pt>
                <c:pt idx="28">
                  <c:v>2003 SEP</c:v>
                </c:pt>
                <c:pt idx="29">
                  <c:v>2003 OCT</c:v>
                </c:pt>
                <c:pt idx="30">
                  <c:v>2003 NOV</c:v>
                </c:pt>
                <c:pt idx="31">
                  <c:v>2003 DEC</c:v>
                </c:pt>
                <c:pt idx="32">
                  <c:v>2004 JAN</c:v>
                </c:pt>
                <c:pt idx="33">
                  <c:v>2004 FEB</c:v>
                </c:pt>
                <c:pt idx="34">
                  <c:v>2004 MAR</c:v>
                </c:pt>
                <c:pt idx="35">
                  <c:v>2004 APR</c:v>
                </c:pt>
                <c:pt idx="36">
                  <c:v>2004 MAY</c:v>
                </c:pt>
                <c:pt idx="37">
                  <c:v>2004 JUN</c:v>
                </c:pt>
                <c:pt idx="38">
                  <c:v>2004 JUL</c:v>
                </c:pt>
                <c:pt idx="39">
                  <c:v>2004 AUG</c:v>
                </c:pt>
                <c:pt idx="40">
                  <c:v>2004 SEP</c:v>
                </c:pt>
                <c:pt idx="41">
                  <c:v>2004 OCT</c:v>
                </c:pt>
                <c:pt idx="42">
                  <c:v>2004 NOV</c:v>
                </c:pt>
                <c:pt idx="43">
                  <c:v>2004 DEC</c:v>
                </c:pt>
                <c:pt idx="44">
                  <c:v>2005 JAN</c:v>
                </c:pt>
                <c:pt idx="45">
                  <c:v>2005 FEB</c:v>
                </c:pt>
                <c:pt idx="46">
                  <c:v>2005 MAR</c:v>
                </c:pt>
                <c:pt idx="47">
                  <c:v>2005 APR</c:v>
                </c:pt>
                <c:pt idx="48">
                  <c:v>2005 MAY</c:v>
                </c:pt>
                <c:pt idx="49">
                  <c:v>2005 JUN</c:v>
                </c:pt>
                <c:pt idx="50">
                  <c:v>2005 JUL</c:v>
                </c:pt>
                <c:pt idx="51">
                  <c:v>2005 AUG</c:v>
                </c:pt>
                <c:pt idx="52">
                  <c:v>2005 SEP</c:v>
                </c:pt>
                <c:pt idx="53">
                  <c:v>2005 OCT</c:v>
                </c:pt>
                <c:pt idx="54">
                  <c:v>2005 NOV</c:v>
                </c:pt>
                <c:pt idx="55">
                  <c:v>2005 DEC</c:v>
                </c:pt>
                <c:pt idx="56">
                  <c:v>2006 JAN</c:v>
                </c:pt>
                <c:pt idx="57">
                  <c:v>2006 FEB</c:v>
                </c:pt>
                <c:pt idx="58">
                  <c:v>2006 MAR</c:v>
                </c:pt>
                <c:pt idx="59">
                  <c:v>2006 APR</c:v>
                </c:pt>
                <c:pt idx="60">
                  <c:v>2006 MAY</c:v>
                </c:pt>
                <c:pt idx="61">
                  <c:v>2006 JUN</c:v>
                </c:pt>
                <c:pt idx="62">
                  <c:v>2006 JUL</c:v>
                </c:pt>
                <c:pt idx="63">
                  <c:v>2006 AUG</c:v>
                </c:pt>
                <c:pt idx="64">
                  <c:v>2006 SEP</c:v>
                </c:pt>
                <c:pt idx="65">
                  <c:v>2006 OCT</c:v>
                </c:pt>
                <c:pt idx="66">
                  <c:v>2006 NOV</c:v>
                </c:pt>
                <c:pt idx="67">
                  <c:v>2006 DEC</c:v>
                </c:pt>
                <c:pt idx="68">
                  <c:v>2007 JAN</c:v>
                </c:pt>
                <c:pt idx="69">
                  <c:v>2007 FEB</c:v>
                </c:pt>
                <c:pt idx="70">
                  <c:v>2007 MAR</c:v>
                </c:pt>
                <c:pt idx="71">
                  <c:v>2007 APR</c:v>
                </c:pt>
                <c:pt idx="72">
                  <c:v>2007 MAY</c:v>
                </c:pt>
                <c:pt idx="73">
                  <c:v>2007 JUN</c:v>
                </c:pt>
                <c:pt idx="74">
                  <c:v>2007 JUL</c:v>
                </c:pt>
                <c:pt idx="75">
                  <c:v>2007 AUG</c:v>
                </c:pt>
                <c:pt idx="76">
                  <c:v>2007 SEP</c:v>
                </c:pt>
                <c:pt idx="77">
                  <c:v>2007 OCT</c:v>
                </c:pt>
                <c:pt idx="78">
                  <c:v>2007 NOV</c:v>
                </c:pt>
                <c:pt idx="79">
                  <c:v>2007 DEC</c:v>
                </c:pt>
                <c:pt idx="80">
                  <c:v>2008 JAN</c:v>
                </c:pt>
                <c:pt idx="81">
                  <c:v>2008 FEB</c:v>
                </c:pt>
                <c:pt idx="82">
                  <c:v>2008 MAR</c:v>
                </c:pt>
                <c:pt idx="83">
                  <c:v>2008 APR</c:v>
                </c:pt>
                <c:pt idx="84">
                  <c:v>2008 MAY</c:v>
                </c:pt>
                <c:pt idx="85">
                  <c:v>2008 JUN</c:v>
                </c:pt>
                <c:pt idx="86">
                  <c:v>2008 JUL</c:v>
                </c:pt>
                <c:pt idx="87">
                  <c:v>2008 AUG</c:v>
                </c:pt>
                <c:pt idx="88">
                  <c:v>2008 SEP</c:v>
                </c:pt>
                <c:pt idx="89">
                  <c:v>2008 OCT</c:v>
                </c:pt>
                <c:pt idx="90">
                  <c:v>2008 NOV</c:v>
                </c:pt>
                <c:pt idx="91">
                  <c:v>2008 DEC</c:v>
                </c:pt>
                <c:pt idx="92">
                  <c:v>2009 JAN</c:v>
                </c:pt>
                <c:pt idx="93">
                  <c:v>2009 FEB</c:v>
                </c:pt>
                <c:pt idx="94">
                  <c:v>2009 MAR</c:v>
                </c:pt>
                <c:pt idx="95">
                  <c:v>2009 APR</c:v>
                </c:pt>
                <c:pt idx="96">
                  <c:v>2009 MAY</c:v>
                </c:pt>
                <c:pt idx="97">
                  <c:v>2009 JUN</c:v>
                </c:pt>
                <c:pt idx="98">
                  <c:v>2009 JUL</c:v>
                </c:pt>
                <c:pt idx="99">
                  <c:v>2009 AUG</c:v>
                </c:pt>
                <c:pt idx="100">
                  <c:v>2009 SEP</c:v>
                </c:pt>
                <c:pt idx="101">
                  <c:v>2009 OCT</c:v>
                </c:pt>
                <c:pt idx="102">
                  <c:v>2009 NOV</c:v>
                </c:pt>
                <c:pt idx="103">
                  <c:v>2009 DEC</c:v>
                </c:pt>
                <c:pt idx="104">
                  <c:v>2010 JAN</c:v>
                </c:pt>
                <c:pt idx="105">
                  <c:v>2010 FEB</c:v>
                </c:pt>
                <c:pt idx="106">
                  <c:v>2010 MAR</c:v>
                </c:pt>
                <c:pt idx="107">
                  <c:v>2010 APR</c:v>
                </c:pt>
                <c:pt idx="108">
                  <c:v>2010 MAY</c:v>
                </c:pt>
                <c:pt idx="109">
                  <c:v>2010 JUN</c:v>
                </c:pt>
                <c:pt idx="110">
                  <c:v>2010 JUL</c:v>
                </c:pt>
                <c:pt idx="111">
                  <c:v>2010 AUG</c:v>
                </c:pt>
                <c:pt idx="112">
                  <c:v>2010 SEP</c:v>
                </c:pt>
                <c:pt idx="113">
                  <c:v>2010 OCT</c:v>
                </c:pt>
                <c:pt idx="114">
                  <c:v>2010 NOV</c:v>
                </c:pt>
                <c:pt idx="115">
                  <c:v>2010 DEC</c:v>
                </c:pt>
                <c:pt idx="116">
                  <c:v>2011 JAN</c:v>
                </c:pt>
                <c:pt idx="117">
                  <c:v>2011 FEB</c:v>
                </c:pt>
                <c:pt idx="118">
                  <c:v>2011 MAR</c:v>
                </c:pt>
                <c:pt idx="119">
                  <c:v>2011 APR</c:v>
                </c:pt>
                <c:pt idx="120">
                  <c:v>2011 MAY</c:v>
                </c:pt>
                <c:pt idx="121">
                  <c:v>2011 JUN</c:v>
                </c:pt>
                <c:pt idx="122">
                  <c:v>2011 JUL</c:v>
                </c:pt>
                <c:pt idx="123">
                  <c:v>2011 AUG</c:v>
                </c:pt>
                <c:pt idx="124">
                  <c:v>2011 SEP</c:v>
                </c:pt>
                <c:pt idx="125">
                  <c:v>2011 OCT</c:v>
                </c:pt>
                <c:pt idx="126">
                  <c:v>2011 NOV</c:v>
                </c:pt>
                <c:pt idx="127">
                  <c:v>2011 DEC</c:v>
                </c:pt>
                <c:pt idx="128">
                  <c:v>2012 JAN</c:v>
                </c:pt>
                <c:pt idx="129">
                  <c:v>2012 FEB</c:v>
                </c:pt>
                <c:pt idx="130">
                  <c:v>2012 MAR</c:v>
                </c:pt>
                <c:pt idx="131">
                  <c:v>2012 APR</c:v>
                </c:pt>
                <c:pt idx="132">
                  <c:v>2012 MAY</c:v>
                </c:pt>
                <c:pt idx="133">
                  <c:v>2012 JUN</c:v>
                </c:pt>
                <c:pt idx="134">
                  <c:v>2012 JUL</c:v>
                </c:pt>
                <c:pt idx="135">
                  <c:v>2012 AUG</c:v>
                </c:pt>
                <c:pt idx="136">
                  <c:v>2012 SEP</c:v>
                </c:pt>
                <c:pt idx="137">
                  <c:v>2012 OCT</c:v>
                </c:pt>
                <c:pt idx="138">
                  <c:v>2012 NOV</c:v>
                </c:pt>
                <c:pt idx="139">
                  <c:v>2012 DEC</c:v>
                </c:pt>
                <c:pt idx="140">
                  <c:v>2013 JAN</c:v>
                </c:pt>
                <c:pt idx="141">
                  <c:v>2013 FEB</c:v>
                </c:pt>
                <c:pt idx="142">
                  <c:v>2013 MAR</c:v>
                </c:pt>
                <c:pt idx="143">
                  <c:v>2013 APR</c:v>
                </c:pt>
                <c:pt idx="144">
                  <c:v>2013 MAY</c:v>
                </c:pt>
                <c:pt idx="145">
                  <c:v>2013 JUN</c:v>
                </c:pt>
                <c:pt idx="146">
                  <c:v>2013 JUL</c:v>
                </c:pt>
                <c:pt idx="147">
                  <c:v>2013 AUG</c:v>
                </c:pt>
                <c:pt idx="148">
                  <c:v>2013 SEP</c:v>
                </c:pt>
                <c:pt idx="149">
                  <c:v>2013 OCT</c:v>
                </c:pt>
                <c:pt idx="150">
                  <c:v>2013 NOV</c:v>
                </c:pt>
                <c:pt idx="151">
                  <c:v>2013 DEC</c:v>
                </c:pt>
                <c:pt idx="152">
                  <c:v>2014 JAN</c:v>
                </c:pt>
                <c:pt idx="153">
                  <c:v>2014 FEB</c:v>
                </c:pt>
                <c:pt idx="154">
                  <c:v>2014 MAR</c:v>
                </c:pt>
                <c:pt idx="155">
                  <c:v>2014 APR</c:v>
                </c:pt>
                <c:pt idx="156">
                  <c:v>2014 MAY</c:v>
                </c:pt>
                <c:pt idx="157">
                  <c:v>2014 JUN</c:v>
                </c:pt>
                <c:pt idx="158">
                  <c:v>2014 JUL</c:v>
                </c:pt>
                <c:pt idx="159">
                  <c:v>2014 AUG</c:v>
                </c:pt>
                <c:pt idx="160">
                  <c:v>2014 SEP</c:v>
                </c:pt>
                <c:pt idx="161">
                  <c:v>2014 OCT</c:v>
                </c:pt>
                <c:pt idx="162">
                  <c:v>2014 NOV</c:v>
                </c:pt>
                <c:pt idx="163">
                  <c:v>2014 DEC</c:v>
                </c:pt>
                <c:pt idx="164">
                  <c:v>2015 JAN</c:v>
                </c:pt>
                <c:pt idx="165">
                  <c:v>2015 FEB</c:v>
                </c:pt>
                <c:pt idx="166">
                  <c:v>2015 MAR</c:v>
                </c:pt>
                <c:pt idx="167">
                  <c:v>2015 APR</c:v>
                </c:pt>
                <c:pt idx="168">
                  <c:v>2015 MAY</c:v>
                </c:pt>
                <c:pt idx="169">
                  <c:v>2015 JUN</c:v>
                </c:pt>
                <c:pt idx="170">
                  <c:v>2015 JUL</c:v>
                </c:pt>
                <c:pt idx="171">
                  <c:v>2015 AUG</c:v>
                </c:pt>
                <c:pt idx="172">
                  <c:v>2015 SEP</c:v>
                </c:pt>
                <c:pt idx="173">
                  <c:v>2015 OCT</c:v>
                </c:pt>
                <c:pt idx="174">
                  <c:v>2015 NOV</c:v>
                </c:pt>
                <c:pt idx="175">
                  <c:v>2015 DEC</c:v>
                </c:pt>
                <c:pt idx="176">
                  <c:v>2016 JAN</c:v>
                </c:pt>
                <c:pt idx="177">
                  <c:v>2016 FEB</c:v>
                </c:pt>
                <c:pt idx="178">
                  <c:v>2016 MAR</c:v>
                </c:pt>
                <c:pt idx="179">
                  <c:v>2016 APR</c:v>
                </c:pt>
                <c:pt idx="180">
                  <c:v>2016 MAY</c:v>
                </c:pt>
                <c:pt idx="181">
                  <c:v>2016 JUN</c:v>
                </c:pt>
                <c:pt idx="182">
                  <c:v>2016 JUL</c:v>
                </c:pt>
                <c:pt idx="183">
                  <c:v>2016 AUG</c:v>
                </c:pt>
                <c:pt idx="184">
                  <c:v>2016 SEP</c:v>
                </c:pt>
                <c:pt idx="185">
                  <c:v>2016 OCT</c:v>
                </c:pt>
                <c:pt idx="186">
                  <c:v>2016 NOV</c:v>
                </c:pt>
                <c:pt idx="187">
                  <c:v>2016 DEC</c:v>
                </c:pt>
                <c:pt idx="188">
                  <c:v>2017 JAN</c:v>
                </c:pt>
                <c:pt idx="189">
                  <c:v>2017 FEB</c:v>
                </c:pt>
                <c:pt idx="190">
                  <c:v>2017 MAR</c:v>
                </c:pt>
                <c:pt idx="191">
                  <c:v>2017 APR</c:v>
                </c:pt>
                <c:pt idx="192">
                  <c:v>2017 MAY</c:v>
                </c:pt>
                <c:pt idx="193">
                  <c:v>2017 JUN</c:v>
                </c:pt>
                <c:pt idx="194">
                  <c:v>2017 JUL</c:v>
                </c:pt>
                <c:pt idx="195">
                  <c:v>2017 AUG</c:v>
                </c:pt>
                <c:pt idx="196">
                  <c:v>2017 SEP</c:v>
                </c:pt>
                <c:pt idx="197">
                  <c:v>2017 OCT</c:v>
                </c:pt>
                <c:pt idx="198">
                  <c:v>2017 NOV</c:v>
                </c:pt>
                <c:pt idx="199">
                  <c:v>2017 DEC</c:v>
                </c:pt>
                <c:pt idx="200">
                  <c:v>2018 JAN</c:v>
                </c:pt>
                <c:pt idx="201">
                  <c:v>2018 FEB</c:v>
                </c:pt>
                <c:pt idx="202">
                  <c:v>2018 MAR</c:v>
                </c:pt>
                <c:pt idx="203">
                  <c:v>2018 APR</c:v>
                </c:pt>
                <c:pt idx="204">
                  <c:v>2018 MAY</c:v>
                </c:pt>
                <c:pt idx="205">
                  <c:v>2018 JUN</c:v>
                </c:pt>
                <c:pt idx="206">
                  <c:v>2018 JUL</c:v>
                </c:pt>
                <c:pt idx="207">
                  <c:v>2018 AUG</c:v>
                </c:pt>
                <c:pt idx="208">
                  <c:v>2018 SEP</c:v>
                </c:pt>
                <c:pt idx="209">
                  <c:v>2018 OCT</c:v>
                </c:pt>
                <c:pt idx="210">
                  <c:v>2018 NOV</c:v>
                </c:pt>
                <c:pt idx="211">
                  <c:v>2018 DEC</c:v>
                </c:pt>
                <c:pt idx="212">
                  <c:v>2019 JAN</c:v>
                </c:pt>
                <c:pt idx="213">
                  <c:v>2019 FEB</c:v>
                </c:pt>
                <c:pt idx="214">
                  <c:v>2019 MAR</c:v>
                </c:pt>
                <c:pt idx="215">
                  <c:v>2019 APR</c:v>
                </c:pt>
                <c:pt idx="216">
                  <c:v>2019 MAY</c:v>
                </c:pt>
                <c:pt idx="217">
                  <c:v>2019 JUN</c:v>
                </c:pt>
                <c:pt idx="218">
                  <c:v>2019 JUL</c:v>
                </c:pt>
                <c:pt idx="219">
                  <c:v>2019 AUG</c:v>
                </c:pt>
                <c:pt idx="220">
                  <c:v>2019 SEP</c:v>
                </c:pt>
                <c:pt idx="221">
                  <c:v>2019 OCT</c:v>
                </c:pt>
                <c:pt idx="222">
                  <c:v>2019 NOV</c:v>
                </c:pt>
                <c:pt idx="223">
                  <c:v>2019 DEC</c:v>
                </c:pt>
                <c:pt idx="224">
                  <c:v>2020 JAN</c:v>
                </c:pt>
                <c:pt idx="225">
                  <c:v>2020 FEB</c:v>
                </c:pt>
                <c:pt idx="226">
                  <c:v>2020 MAR</c:v>
                </c:pt>
                <c:pt idx="227">
                  <c:v>2020 APR</c:v>
                </c:pt>
                <c:pt idx="228">
                  <c:v>2020 MAY</c:v>
                </c:pt>
                <c:pt idx="229">
                  <c:v>2020 JUN</c:v>
                </c:pt>
                <c:pt idx="230">
                  <c:v>2020 JUL</c:v>
                </c:pt>
                <c:pt idx="231">
                  <c:v>2020 AUG</c:v>
                </c:pt>
                <c:pt idx="232">
                  <c:v>2020 SEP</c:v>
                </c:pt>
                <c:pt idx="233">
                  <c:v>2020 OCT</c:v>
                </c:pt>
                <c:pt idx="234">
                  <c:v>2020 NOV</c:v>
                </c:pt>
                <c:pt idx="235">
                  <c:v>2020 DEC</c:v>
                </c:pt>
                <c:pt idx="236">
                  <c:v>2021 JAN</c:v>
                </c:pt>
                <c:pt idx="237">
                  <c:v>2021 FEB</c:v>
                </c:pt>
                <c:pt idx="238">
                  <c:v>2021 MAR</c:v>
                </c:pt>
                <c:pt idx="239">
                  <c:v>2021 APR</c:v>
                </c:pt>
                <c:pt idx="240">
                  <c:v>2021 MAY</c:v>
                </c:pt>
                <c:pt idx="241">
                  <c:v>2021 JUN</c:v>
                </c:pt>
                <c:pt idx="242">
                  <c:v>2021 JUL</c:v>
                </c:pt>
                <c:pt idx="243">
                  <c:v>2021 AUG</c:v>
                </c:pt>
                <c:pt idx="244">
                  <c:v>2021 SEP</c:v>
                </c:pt>
                <c:pt idx="245">
                  <c:v>2021 OCT</c:v>
                </c:pt>
                <c:pt idx="246">
                  <c:v>2021 NOV</c:v>
                </c:pt>
                <c:pt idx="247">
                  <c:v>2021 DEC</c:v>
                </c:pt>
                <c:pt idx="248">
                  <c:v>2022 JAN</c:v>
                </c:pt>
                <c:pt idx="249">
                  <c:v>2022 FEB</c:v>
                </c:pt>
                <c:pt idx="250">
                  <c:v>2022 MAR</c:v>
                </c:pt>
                <c:pt idx="251">
                  <c:v>2022 APR</c:v>
                </c:pt>
                <c:pt idx="252">
                  <c:v>2022 MAY</c:v>
                </c:pt>
                <c:pt idx="253">
                  <c:v>2022 JUN</c:v>
                </c:pt>
                <c:pt idx="254">
                  <c:v>2022 JUL</c:v>
                </c:pt>
                <c:pt idx="255">
                  <c:v>2022 AUG</c:v>
                </c:pt>
                <c:pt idx="256">
                  <c:v>2022 SEP</c:v>
                </c:pt>
                <c:pt idx="257">
                  <c:v>2022 OCT</c:v>
                </c:pt>
                <c:pt idx="258">
                  <c:v>2022 NOV</c:v>
                </c:pt>
                <c:pt idx="259">
                  <c:v>2022 DEC</c:v>
                </c:pt>
                <c:pt idx="260">
                  <c:v>2023 JAN</c:v>
                </c:pt>
                <c:pt idx="261">
                  <c:v>2023 FEB</c:v>
                </c:pt>
                <c:pt idx="262">
                  <c:v>2023 MAR</c:v>
                </c:pt>
                <c:pt idx="263">
                  <c:v>2023 APR</c:v>
                </c:pt>
                <c:pt idx="264">
                  <c:v>2023 MAY</c:v>
                </c:pt>
                <c:pt idx="265">
                  <c:v>2023 JUN</c:v>
                </c:pt>
                <c:pt idx="266">
                  <c:v>2023 JUL</c:v>
                </c:pt>
                <c:pt idx="267">
                  <c:v>2023 AUG</c:v>
                </c:pt>
                <c:pt idx="268">
                  <c:v>2023 SEP</c:v>
                </c:pt>
                <c:pt idx="269">
                  <c:v>2023 OCT</c:v>
                </c:pt>
                <c:pt idx="270">
                  <c:v>2023 NOV</c:v>
                </c:pt>
                <c:pt idx="271">
                  <c:v>2023 DEC</c:v>
                </c:pt>
              </c:strCache>
            </c:strRef>
          </c:cat>
          <c:val>
            <c:numRef>
              <c:f>Feuil4!$E$7:$E$278</c:f>
              <c:numCache>
                <c:formatCode>0.0</c:formatCode>
                <c:ptCount val="272"/>
                <c:pt idx="0">
                  <c:v>2.2000000000000002</c:v>
                </c:pt>
                <c:pt idx="1">
                  <c:v>2.2000000000000002</c:v>
                </c:pt>
                <c:pt idx="2">
                  <c:v>2.2000000000000002</c:v>
                </c:pt>
                <c:pt idx="3">
                  <c:v>2.2000000000000002</c:v>
                </c:pt>
                <c:pt idx="4">
                  <c:v>2.2999999999999998</c:v>
                </c:pt>
                <c:pt idx="5">
                  <c:v>2.4</c:v>
                </c:pt>
                <c:pt idx="6">
                  <c:v>2.5</c:v>
                </c:pt>
                <c:pt idx="7">
                  <c:v>2.5</c:v>
                </c:pt>
                <c:pt idx="8">
                  <c:v>2.4</c:v>
                </c:pt>
                <c:pt idx="9">
                  <c:v>2.5</c:v>
                </c:pt>
                <c:pt idx="10">
                  <c:v>2.4</c:v>
                </c:pt>
                <c:pt idx="11">
                  <c:v>2.5</c:v>
                </c:pt>
                <c:pt idx="12">
                  <c:v>2.5</c:v>
                </c:pt>
                <c:pt idx="13">
                  <c:v>2.5</c:v>
                </c:pt>
                <c:pt idx="14">
                  <c:v>2.5</c:v>
                </c:pt>
                <c:pt idx="15">
                  <c:v>2.6</c:v>
                </c:pt>
                <c:pt idx="16">
                  <c:v>2.5</c:v>
                </c:pt>
                <c:pt idx="17">
                  <c:v>2.5</c:v>
                </c:pt>
                <c:pt idx="18">
                  <c:v>2.5</c:v>
                </c:pt>
                <c:pt idx="19">
                  <c:v>2.5</c:v>
                </c:pt>
                <c:pt idx="20">
                  <c:v>2.5</c:v>
                </c:pt>
                <c:pt idx="21">
                  <c:v>2.6</c:v>
                </c:pt>
                <c:pt idx="22">
                  <c:v>2.6</c:v>
                </c:pt>
                <c:pt idx="23">
                  <c:v>2.5</c:v>
                </c:pt>
                <c:pt idx="24">
                  <c:v>2.5</c:v>
                </c:pt>
                <c:pt idx="25">
                  <c:v>2.6</c:v>
                </c:pt>
                <c:pt idx="26">
                  <c:v>2.6</c:v>
                </c:pt>
                <c:pt idx="27">
                  <c:v>2.5</c:v>
                </c:pt>
                <c:pt idx="28">
                  <c:v>2.4</c:v>
                </c:pt>
                <c:pt idx="29">
                  <c:v>2.4</c:v>
                </c:pt>
                <c:pt idx="30">
                  <c:v>2.4</c:v>
                </c:pt>
                <c:pt idx="31">
                  <c:v>2.4</c:v>
                </c:pt>
                <c:pt idx="32">
                  <c:v>2.2999999999999998</c:v>
                </c:pt>
                <c:pt idx="33">
                  <c:v>2.2999999999999998</c:v>
                </c:pt>
                <c:pt idx="34">
                  <c:v>2.2999999999999998</c:v>
                </c:pt>
                <c:pt idx="35">
                  <c:v>2.2999999999999998</c:v>
                </c:pt>
                <c:pt idx="36">
                  <c:v>2.2000000000000002</c:v>
                </c:pt>
                <c:pt idx="37">
                  <c:v>2.2000000000000002</c:v>
                </c:pt>
                <c:pt idx="38">
                  <c:v>2.1</c:v>
                </c:pt>
                <c:pt idx="39">
                  <c:v>2.1</c:v>
                </c:pt>
                <c:pt idx="40">
                  <c:v>2.1</c:v>
                </c:pt>
                <c:pt idx="41">
                  <c:v>2.1</c:v>
                </c:pt>
                <c:pt idx="42">
                  <c:v>2.2000000000000002</c:v>
                </c:pt>
                <c:pt idx="43">
                  <c:v>2.2000000000000002</c:v>
                </c:pt>
                <c:pt idx="44">
                  <c:v>2.2000000000000002</c:v>
                </c:pt>
                <c:pt idx="45">
                  <c:v>2.2000000000000002</c:v>
                </c:pt>
                <c:pt idx="46">
                  <c:v>2.2000000000000002</c:v>
                </c:pt>
                <c:pt idx="47">
                  <c:v>2.2000000000000002</c:v>
                </c:pt>
                <c:pt idx="48">
                  <c:v>2.2000000000000002</c:v>
                </c:pt>
                <c:pt idx="49">
                  <c:v>2.2000000000000002</c:v>
                </c:pt>
                <c:pt idx="50">
                  <c:v>2.2999999999999998</c:v>
                </c:pt>
                <c:pt idx="51">
                  <c:v>2.2999999999999998</c:v>
                </c:pt>
                <c:pt idx="52">
                  <c:v>2.5</c:v>
                </c:pt>
                <c:pt idx="53">
                  <c:v>2.5</c:v>
                </c:pt>
                <c:pt idx="54">
                  <c:v>2.6</c:v>
                </c:pt>
                <c:pt idx="55">
                  <c:v>2.5</c:v>
                </c:pt>
                <c:pt idx="56">
                  <c:v>2.6</c:v>
                </c:pt>
                <c:pt idx="57">
                  <c:v>2.7</c:v>
                </c:pt>
                <c:pt idx="58">
                  <c:v>2.7</c:v>
                </c:pt>
                <c:pt idx="59">
                  <c:v>2.8</c:v>
                </c:pt>
                <c:pt idx="60">
                  <c:v>2.8</c:v>
                </c:pt>
                <c:pt idx="61">
                  <c:v>2.8</c:v>
                </c:pt>
                <c:pt idx="62">
                  <c:v>2.8</c:v>
                </c:pt>
                <c:pt idx="63">
                  <c:v>2.8</c:v>
                </c:pt>
                <c:pt idx="64">
                  <c:v>2.7</c:v>
                </c:pt>
                <c:pt idx="65">
                  <c:v>2.7</c:v>
                </c:pt>
                <c:pt idx="66">
                  <c:v>2.7</c:v>
                </c:pt>
                <c:pt idx="67">
                  <c:v>2.8</c:v>
                </c:pt>
                <c:pt idx="68">
                  <c:v>2.7</c:v>
                </c:pt>
                <c:pt idx="69">
                  <c:v>2.7</c:v>
                </c:pt>
                <c:pt idx="70">
                  <c:v>2.6</c:v>
                </c:pt>
                <c:pt idx="71">
                  <c:v>2.6</c:v>
                </c:pt>
                <c:pt idx="72">
                  <c:v>2.5</c:v>
                </c:pt>
                <c:pt idx="73">
                  <c:v>2.5</c:v>
                </c:pt>
                <c:pt idx="74">
                  <c:v>2.4</c:v>
                </c:pt>
                <c:pt idx="75">
                  <c:v>2.4</c:v>
                </c:pt>
                <c:pt idx="76">
                  <c:v>2.4</c:v>
                </c:pt>
                <c:pt idx="77">
                  <c:v>2.4</c:v>
                </c:pt>
                <c:pt idx="78">
                  <c:v>2.2999999999999998</c:v>
                </c:pt>
                <c:pt idx="79">
                  <c:v>2.4</c:v>
                </c:pt>
                <c:pt idx="80">
                  <c:v>2.4</c:v>
                </c:pt>
                <c:pt idx="81">
                  <c:v>2.2999999999999998</c:v>
                </c:pt>
                <c:pt idx="82">
                  <c:v>2.4</c:v>
                </c:pt>
                <c:pt idx="83">
                  <c:v>2.4</c:v>
                </c:pt>
                <c:pt idx="84">
                  <c:v>2.6</c:v>
                </c:pt>
                <c:pt idx="85">
                  <c:v>2.7</c:v>
                </c:pt>
                <c:pt idx="86">
                  <c:v>2.9</c:v>
                </c:pt>
                <c:pt idx="87">
                  <c:v>3</c:v>
                </c:pt>
                <c:pt idx="88">
                  <c:v>3.1</c:v>
                </c:pt>
                <c:pt idx="89">
                  <c:v>3.5</c:v>
                </c:pt>
                <c:pt idx="90">
                  <c:v>3.8</c:v>
                </c:pt>
                <c:pt idx="91">
                  <c:v>4.0999999999999996</c:v>
                </c:pt>
                <c:pt idx="92">
                  <c:v>4.5</c:v>
                </c:pt>
                <c:pt idx="93">
                  <c:v>4.8</c:v>
                </c:pt>
                <c:pt idx="94">
                  <c:v>5.0999999999999996</c:v>
                </c:pt>
                <c:pt idx="95">
                  <c:v>5.4</c:v>
                </c:pt>
                <c:pt idx="96">
                  <c:v>5.7</c:v>
                </c:pt>
                <c:pt idx="97">
                  <c:v>5.8</c:v>
                </c:pt>
                <c:pt idx="98">
                  <c:v>5.7</c:v>
                </c:pt>
                <c:pt idx="99">
                  <c:v>5.7</c:v>
                </c:pt>
                <c:pt idx="100">
                  <c:v>5.8</c:v>
                </c:pt>
                <c:pt idx="101">
                  <c:v>5.6</c:v>
                </c:pt>
                <c:pt idx="102">
                  <c:v>5.4</c:v>
                </c:pt>
                <c:pt idx="103">
                  <c:v>5.3</c:v>
                </c:pt>
                <c:pt idx="104">
                  <c:v>5.3</c:v>
                </c:pt>
                <c:pt idx="105">
                  <c:v>5.4</c:v>
                </c:pt>
                <c:pt idx="106">
                  <c:v>5.4</c:v>
                </c:pt>
                <c:pt idx="107">
                  <c:v>5.2</c:v>
                </c:pt>
                <c:pt idx="108">
                  <c:v>5.0999999999999996</c:v>
                </c:pt>
                <c:pt idx="109">
                  <c:v>5.2</c:v>
                </c:pt>
                <c:pt idx="110">
                  <c:v>5.4</c:v>
                </c:pt>
                <c:pt idx="111">
                  <c:v>5.4</c:v>
                </c:pt>
                <c:pt idx="112">
                  <c:v>5.5</c:v>
                </c:pt>
                <c:pt idx="113">
                  <c:v>5.3</c:v>
                </c:pt>
                <c:pt idx="114">
                  <c:v>5.2</c:v>
                </c:pt>
                <c:pt idx="115">
                  <c:v>5.0999999999999996</c:v>
                </c:pt>
                <c:pt idx="116">
                  <c:v>5.0999999999999996</c:v>
                </c:pt>
                <c:pt idx="117">
                  <c:v>5.0999999999999996</c:v>
                </c:pt>
                <c:pt idx="118">
                  <c:v>5.2</c:v>
                </c:pt>
                <c:pt idx="119">
                  <c:v>5.4</c:v>
                </c:pt>
                <c:pt idx="120">
                  <c:v>5.5</c:v>
                </c:pt>
                <c:pt idx="121">
                  <c:v>5.6</c:v>
                </c:pt>
                <c:pt idx="122">
                  <c:v>5.6</c:v>
                </c:pt>
                <c:pt idx="123">
                  <c:v>5.7</c:v>
                </c:pt>
                <c:pt idx="124">
                  <c:v>5.7</c:v>
                </c:pt>
                <c:pt idx="125">
                  <c:v>5.9</c:v>
                </c:pt>
                <c:pt idx="126">
                  <c:v>5.8</c:v>
                </c:pt>
                <c:pt idx="127">
                  <c:v>5.7</c:v>
                </c:pt>
                <c:pt idx="128">
                  <c:v>5.6</c:v>
                </c:pt>
                <c:pt idx="129">
                  <c:v>5.6</c:v>
                </c:pt>
                <c:pt idx="130">
                  <c:v>5.6</c:v>
                </c:pt>
                <c:pt idx="131">
                  <c:v>5.5</c:v>
                </c:pt>
                <c:pt idx="132">
                  <c:v>5.4</c:v>
                </c:pt>
                <c:pt idx="133">
                  <c:v>5.4</c:v>
                </c:pt>
                <c:pt idx="134">
                  <c:v>5.3</c:v>
                </c:pt>
                <c:pt idx="135">
                  <c:v>5.2</c:v>
                </c:pt>
                <c:pt idx="136">
                  <c:v>5.2</c:v>
                </c:pt>
                <c:pt idx="137">
                  <c:v>5.0999999999999996</c:v>
                </c:pt>
                <c:pt idx="138">
                  <c:v>5.0999999999999996</c:v>
                </c:pt>
                <c:pt idx="139">
                  <c:v>5.0999999999999996</c:v>
                </c:pt>
                <c:pt idx="140">
                  <c:v>5.0999999999999996</c:v>
                </c:pt>
                <c:pt idx="141">
                  <c:v>5.0999999999999996</c:v>
                </c:pt>
                <c:pt idx="142">
                  <c:v>4.9000000000000004</c:v>
                </c:pt>
                <c:pt idx="143">
                  <c:v>4.8</c:v>
                </c:pt>
                <c:pt idx="144">
                  <c:v>4.7</c:v>
                </c:pt>
                <c:pt idx="145">
                  <c:v>4.5999999999999996</c:v>
                </c:pt>
                <c:pt idx="146">
                  <c:v>4.7</c:v>
                </c:pt>
                <c:pt idx="147">
                  <c:v>4.5</c:v>
                </c:pt>
                <c:pt idx="148">
                  <c:v>4.4000000000000004</c:v>
                </c:pt>
                <c:pt idx="149">
                  <c:v>4.0999999999999996</c:v>
                </c:pt>
                <c:pt idx="150">
                  <c:v>4.0999999999999996</c:v>
                </c:pt>
                <c:pt idx="151">
                  <c:v>4</c:v>
                </c:pt>
                <c:pt idx="152">
                  <c:v>3.8</c:v>
                </c:pt>
                <c:pt idx="153">
                  <c:v>3.6</c:v>
                </c:pt>
                <c:pt idx="154">
                  <c:v>3.4</c:v>
                </c:pt>
                <c:pt idx="155">
                  <c:v>3.2</c:v>
                </c:pt>
                <c:pt idx="156">
                  <c:v>3.1</c:v>
                </c:pt>
                <c:pt idx="157">
                  <c:v>3</c:v>
                </c:pt>
                <c:pt idx="158">
                  <c:v>2.9</c:v>
                </c:pt>
                <c:pt idx="159">
                  <c:v>2.9</c:v>
                </c:pt>
                <c:pt idx="160">
                  <c:v>2.8</c:v>
                </c:pt>
                <c:pt idx="161">
                  <c:v>2.8</c:v>
                </c:pt>
                <c:pt idx="162">
                  <c:v>2.7</c:v>
                </c:pt>
                <c:pt idx="163">
                  <c:v>2.6</c:v>
                </c:pt>
                <c:pt idx="164">
                  <c:v>2.6</c:v>
                </c:pt>
                <c:pt idx="165">
                  <c:v>2.5</c:v>
                </c:pt>
                <c:pt idx="166">
                  <c:v>2.5</c:v>
                </c:pt>
                <c:pt idx="167">
                  <c:v>2.6</c:v>
                </c:pt>
                <c:pt idx="168">
                  <c:v>2.5</c:v>
                </c:pt>
                <c:pt idx="169">
                  <c:v>2.5</c:v>
                </c:pt>
                <c:pt idx="170">
                  <c:v>2.4</c:v>
                </c:pt>
                <c:pt idx="171">
                  <c:v>2.4</c:v>
                </c:pt>
                <c:pt idx="172">
                  <c:v>2.2999999999999998</c:v>
                </c:pt>
                <c:pt idx="173">
                  <c:v>2.2999999999999998</c:v>
                </c:pt>
                <c:pt idx="174">
                  <c:v>2.2999999999999998</c:v>
                </c:pt>
                <c:pt idx="175">
                  <c:v>2.2999999999999998</c:v>
                </c:pt>
                <c:pt idx="176">
                  <c:v>2.2999999999999998</c:v>
                </c:pt>
                <c:pt idx="177">
                  <c:v>2.2999999999999998</c:v>
                </c:pt>
                <c:pt idx="178">
                  <c:v>2.2999999999999998</c:v>
                </c:pt>
                <c:pt idx="179">
                  <c:v>2.2000000000000002</c:v>
                </c:pt>
                <c:pt idx="180">
                  <c:v>2.2000000000000002</c:v>
                </c:pt>
                <c:pt idx="181">
                  <c:v>2.2000000000000002</c:v>
                </c:pt>
                <c:pt idx="182">
                  <c:v>2.2000000000000002</c:v>
                </c:pt>
                <c:pt idx="183">
                  <c:v>2.2000000000000002</c:v>
                </c:pt>
                <c:pt idx="184">
                  <c:v>2.1</c:v>
                </c:pt>
                <c:pt idx="185">
                  <c:v>2.1</c:v>
                </c:pt>
                <c:pt idx="186">
                  <c:v>2.1</c:v>
                </c:pt>
                <c:pt idx="187">
                  <c:v>2.1</c:v>
                </c:pt>
                <c:pt idx="188">
                  <c:v>2.1</c:v>
                </c:pt>
                <c:pt idx="189">
                  <c:v>2</c:v>
                </c:pt>
                <c:pt idx="190">
                  <c:v>2</c:v>
                </c:pt>
                <c:pt idx="191">
                  <c:v>1.9</c:v>
                </c:pt>
                <c:pt idx="192">
                  <c:v>1.9</c:v>
                </c:pt>
                <c:pt idx="193">
                  <c:v>1.9</c:v>
                </c:pt>
                <c:pt idx="194">
                  <c:v>1.9</c:v>
                </c:pt>
                <c:pt idx="195">
                  <c:v>1.8</c:v>
                </c:pt>
                <c:pt idx="196">
                  <c:v>1.8</c:v>
                </c:pt>
                <c:pt idx="197">
                  <c:v>1.8</c:v>
                </c:pt>
                <c:pt idx="198">
                  <c:v>1.8</c:v>
                </c:pt>
                <c:pt idx="199">
                  <c:v>1.8</c:v>
                </c:pt>
                <c:pt idx="200">
                  <c:v>1.8</c:v>
                </c:pt>
                <c:pt idx="201">
                  <c:v>1.8</c:v>
                </c:pt>
                <c:pt idx="202">
                  <c:v>1.8</c:v>
                </c:pt>
                <c:pt idx="203">
                  <c:v>1.8</c:v>
                </c:pt>
                <c:pt idx="204">
                  <c:v>1.7</c:v>
                </c:pt>
                <c:pt idx="205">
                  <c:v>1.7</c:v>
                </c:pt>
                <c:pt idx="206">
                  <c:v>1.7</c:v>
                </c:pt>
                <c:pt idx="207">
                  <c:v>1.7</c:v>
                </c:pt>
                <c:pt idx="208">
                  <c:v>1.6</c:v>
                </c:pt>
                <c:pt idx="209">
                  <c:v>1.6</c:v>
                </c:pt>
                <c:pt idx="210">
                  <c:v>1.6</c:v>
                </c:pt>
                <c:pt idx="211">
                  <c:v>1.6</c:v>
                </c:pt>
                <c:pt idx="212">
                  <c:v>1.6</c:v>
                </c:pt>
                <c:pt idx="213">
                  <c:v>1.6</c:v>
                </c:pt>
                <c:pt idx="214">
                  <c:v>1.6</c:v>
                </c:pt>
                <c:pt idx="215">
                  <c:v>1.6</c:v>
                </c:pt>
                <c:pt idx="216">
                  <c:v>1.7</c:v>
                </c:pt>
                <c:pt idx="217">
                  <c:v>1.6</c:v>
                </c:pt>
                <c:pt idx="218">
                  <c:v>1.7</c:v>
                </c:pt>
                <c:pt idx="219">
                  <c:v>1.6</c:v>
                </c:pt>
                <c:pt idx="220">
                  <c:v>1.6</c:v>
                </c:pt>
                <c:pt idx="221">
                  <c:v>1.7</c:v>
                </c:pt>
                <c:pt idx="222">
                  <c:v>1.6</c:v>
                </c:pt>
                <c:pt idx="223">
                  <c:v>1.7</c:v>
                </c:pt>
                <c:pt idx="224">
                  <c:v>1.7</c:v>
                </c:pt>
                <c:pt idx="225">
                  <c:v>1.8</c:v>
                </c:pt>
                <c:pt idx="226">
                  <c:v>2.2000000000000002</c:v>
                </c:pt>
                <c:pt idx="227">
                  <c:v>3.1</c:v>
                </c:pt>
                <c:pt idx="228">
                  <c:v>4.4000000000000004</c:v>
                </c:pt>
                <c:pt idx="229">
                  <c:v>4.0999999999999996</c:v>
                </c:pt>
                <c:pt idx="230">
                  <c:v>3.7</c:v>
                </c:pt>
                <c:pt idx="231">
                  <c:v>3.5</c:v>
                </c:pt>
                <c:pt idx="232">
                  <c:v>3.3</c:v>
                </c:pt>
                <c:pt idx="233">
                  <c:v>3.2</c:v>
                </c:pt>
                <c:pt idx="234">
                  <c:v>3</c:v>
                </c:pt>
                <c:pt idx="235">
                  <c:v>2.9</c:v>
                </c:pt>
                <c:pt idx="236">
                  <c:v>2.8</c:v>
                </c:pt>
                <c:pt idx="237">
                  <c:v>2.7</c:v>
                </c:pt>
                <c:pt idx="238">
                  <c:v>2.6</c:v>
                </c:pt>
                <c:pt idx="239">
                  <c:v>2.2000000000000002</c:v>
                </c:pt>
                <c:pt idx="240">
                  <c:v>1.9</c:v>
                </c:pt>
                <c:pt idx="241">
                  <c:v>1.7</c:v>
                </c:pt>
                <c:pt idx="242">
                  <c:v>1.5</c:v>
                </c:pt>
                <c:pt idx="243">
                  <c:v>1.3</c:v>
                </c:pt>
                <c:pt idx="244">
                  <c:v>1.2</c:v>
                </c:pt>
                <c:pt idx="245">
                  <c:v>1.2</c:v>
                </c:pt>
                <c:pt idx="246">
                  <c:v>1.1000000000000001</c:v>
                </c:pt>
                <c:pt idx="247">
                  <c:v>1.1000000000000001</c:v>
                </c:pt>
                <c:pt idx="248">
                  <c:v>1.1000000000000001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1.1000000000000001</c:v>
                </c:pt>
                <c:pt idx="257">
                  <c:v>1.1000000000000001</c:v>
                </c:pt>
                <c:pt idx="258">
                  <c:v>1.2</c:v>
                </c:pt>
                <c:pt idx="259">
                  <c:v>1.2</c:v>
                </c:pt>
                <c:pt idx="260">
                  <c:v>1.2</c:v>
                </c:pt>
                <c:pt idx="261">
                  <c:v>1.2</c:v>
                </c:pt>
                <c:pt idx="262">
                  <c:v>1.2</c:v>
                </c:pt>
                <c:pt idx="263">
                  <c:v>1.3</c:v>
                </c:pt>
                <c:pt idx="264">
                  <c:v>1.4</c:v>
                </c:pt>
                <c:pt idx="265">
                  <c:v>1.5</c:v>
                </c:pt>
                <c:pt idx="266">
                  <c:v>1.5</c:v>
                </c:pt>
                <c:pt idx="267">
                  <c:v>1.4</c:v>
                </c:pt>
                <c:pt idx="268">
                  <c:v>1.4</c:v>
                </c:pt>
                <c:pt idx="269">
                  <c:v>1.4</c:v>
                </c:pt>
                <c:pt idx="270">
                  <c:v>1.4</c:v>
                </c:pt>
                <c:pt idx="271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5A-47E0-9E79-6837F3415FF8}"/>
            </c:ext>
          </c:extLst>
        </c:ser>
        <c:ser>
          <c:idx val="1"/>
          <c:order val="1"/>
          <c:tx>
            <c:strRef>
              <c:f>Feuil4!$H$3</c:f>
              <c:strCache>
                <c:ptCount val="1"/>
                <c:pt idx="0">
                  <c:v>Taux de chômage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Feuil4!$G$7:$G$278</c:f>
              <c:strCache>
                <c:ptCount val="272"/>
                <c:pt idx="0">
                  <c:v>2001 MAY</c:v>
                </c:pt>
                <c:pt idx="1">
                  <c:v>2001 JUN</c:v>
                </c:pt>
                <c:pt idx="2">
                  <c:v>2001 JUL</c:v>
                </c:pt>
                <c:pt idx="3">
                  <c:v>2001 AUG</c:v>
                </c:pt>
                <c:pt idx="4">
                  <c:v>2001 SEP</c:v>
                </c:pt>
                <c:pt idx="5">
                  <c:v>2001 OCT</c:v>
                </c:pt>
                <c:pt idx="6">
                  <c:v>2001 NOV</c:v>
                </c:pt>
                <c:pt idx="7">
                  <c:v>2001 DEC</c:v>
                </c:pt>
                <c:pt idx="8">
                  <c:v>2002 JAN</c:v>
                </c:pt>
                <c:pt idx="9">
                  <c:v>2002 FEB</c:v>
                </c:pt>
                <c:pt idx="10">
                  <c:v>2002 MAR</c:v>
                </c:pt>
                <c:pt idx="11">
                  <c:v>2002 APR</c:v>
                </c:pt>
                <c:pt idx="12">
                  <c:v>2002 MAY</c:v>
                </c:pt>
                <c:pt idx="13">
                  <c:v>2002 JUN</c:v>
                </c:pt>
                <c:pt idx="14">
                  <c:v>2002 JUL</c:v>
                </c:pt>
                <c:pt idx="15">
                  <c:v>2002 AUG</c:v>
                </c:pt>
                <c:pt idx="16">
                  <c:v>2002 SEP</c:v>
                </c:pt>
                <c:pt idx="17">
                  <c:v>2002 OCT</c:v>
                </c:pt>
                <c:pt idx="18">
                  <c:v>2002 NOV</c:v>
                </c:pt>
                <c:pt idx="19">
                  <c:v>2002 DEC</c:v>
                </c:pt>
                <c:pt idx="20">
                  <c:v>2003 JAN</c:v>
                </c:pt>
                <c:pt idx="21">
                  <c:v>2003 FEB</c:v>
                </c:pt>
                <c:pt idx="22">
                  <c:v>2003 MAR</c:v>
                </c:pt>
                <c:pt idx="23">
                  <c:v>2003 APR</c:v>
                </c:pt>
                <c:pt idx="24">
                  <c:v>2003 MAY</c:v>
                </c:pt>
                <c:pt idx="25">
                  <c:v>2003 JUN</c:v>
                </c:pt>
                <c:pt idx="26">
                  <c:v>2003 JUL</c:v>
                </c:pt>
                <c:pt idx="27">
                  <c:v>2003 AUG</c:v>
                </c:pt>
                <c:pt idx="28">
                  <c:v>2003 SEP</c:v>
                </c:pt>
                <c:pt idx="29">
                  <c:v>2003 OCT</c:v>
                </c:pt>
                <c:pt idx="30">
                  <c:v>2003 NOV</c:v>
                </c:pt>
                <c:pt idx="31">
                  <c:v>2003 DEC</c:v>
                </c:pt>
                <c:pt idx="32">
                  <c:v>2004 JAN</c:v>
                </c:pt>
                <c:pt idx="33">
                  <c:v>2004 FEB</c:v>
                </c:pt>
                <c:pt idx="34">
                  <c:v>2004 MAR</c:v>
                </c:pt>
                <c:pt idx="35">
                  <c:v>2004 APR</c:v>
                </c:pt>
                <c:pt idx="36">
                  <c:v>2004 MAY</c:v>
                </c:pt>
                <c:pt idx="37">
                  <c:v>2004 JUN</c:v>
                </c:pt>
                <c:pt idx="38">
                  <c:v>2004 JUL</c:v>
                </c:pt>
                <c:pt idx="39">
                  <c:v>2004 AUG</c:v>
                </c:pt>
                <c:pt idx="40">
                  <c:v>2004 SEP</c:v>
                </c:pt>
                <c:pt idx="41">
                  <c:v>2004 OCT</c:v>
                </c:pt>
                <c:pt idx="42">
                  <c:v>2004 NOV</c:v>
                </c:pt>
                <c:pt idx="43">
                  <c:v>2004 DEC</c:v>
                </c:pt>
                <c:pt idx="44">
                  <c:v>2005 JAN</c:v>
                </c:pt>
                <c:pt idx="45">
                  <c:v>2005 FEB</c:v>
                </c:pt>
                <c:pt idx="46">
                  <c:v>2005 MAR</c:v>
                </c:pt>
                <c:pt idx="47">
                  <c:v>2005 APR</c:v>
                </c:pt>
                <c:pt idx="48">
                  <c:v>2005 MAY</c:v>
                </c:pt>
                <c:pt idx="49">
                  <c:v>2005 JUN</c:v>
                </c:pt>
                <c:pt idx="50">
                  <c:v>2005 JUL</c:v>
                </c:pt>
                <c:pt idx="51">
                  <c:v>2005 AUG</c:v>
                </c:pt>
                <c:pt idx="52">
                  <c:v>2005 SEP</c:v>
                </c:pt>
                <c:pt idx="53">
                  <c:v>2005 OCT</c:v>
                </c:pt>
                <c:pt idx="54">
                  <c:v>2005 NOV</c:v>
                </c:pt>
                <c:pt idx="55">
                  <c:v>2005 DEC</c:v>
                </c:pt>
                <c:pt idx="56">
                  <c:v>2006 JAN</c:v>
                </c:pt>
                <c:pt idx="57">
                  <c:v>2006 FEB</c:v>
                </c:pt>
                <c:pt idx="58">
                  <c:v>2006 MAR</c:v>
                </c:pt>
                <c:pt idx="59">
                  <c:v>2006 APR</c:v>
                </c:pt>
                <c:pt idx="60">
                  <c:v>2006 MAY</c:v>
                </c:pt>
                <c:pt idx="61">
                  <c:v>2006 JUN</c:v>
                </c:pt>
                <c:pt idx="62">
                  <c:v>2006 JUL</c:v>
                </c:pt>
                <c:pt idx="63">
                  <c:v>2006 AUG</c:v>
                </c:pt>
                <c:pt idx="64">
                  <c:v>2006 SEP</c:v>
                </c:pt>
                <c:pt idx="65">
                  <c:v>2006 OCT</c:v>
                </c:pt>
                <c:pt idx="66">
                  <c:v>2006 NOV</c:v>
                </c:pt>
                <c:pt idx="67">
                  <c:v>2006 DEC</c:v>
                </c:pt>
                <c:pt idx="68">
                  <c:v>2007 JAN</c:v>
                </c:pt>
                <c:pt idx="69">
                  <c:v>2007 FEB</c:v>
                </c:pt>
                <c:pt idx="70">
                  <c:v>2007 MAR</c:v>
                </c:pt>
                <c:pt idx="71">
                  <c:v>2007 APR</c:v>
                </c:pt>
                <c:pt idx="72">
                  <c:v>2007 MAY</c:v>
                </c:pt>
                <c:pt idx="73">
                  <c:v>2007 JUN</c:v>
                </c:pt>
                <c:pt idx="74">
                  <c:v>2007 JUL</c:v>
                </c:pt>
                <c:pt idx="75">
                  <c:v>2007 AUG</c:v>
                </c:pt>
                <c:pt idx="76">
                  <c:v>2007 SEP</c:v>
                </c:pt>
                <c:pt idx="77">
                  <c:v>2007 OCT</c:v>
                </c:pt>
                <c:pt idx="78">
                  <c:v>2007 NOV</c:v>
                </c:pt>
                <c:pt idx="79">
                  <c:v>2007 DEC</c:v>
                </c:pt>
                <c:pt idx="80">
                  <c:v>2008 JAN</c:v>
                </c:pt>
                <c:pt idx="81">
                  <c:v>2008 FEB</c:v>
                </c:pt>
                <c:pt idx="82">
                  <c:v>2008 MAR</c:v>
                </c:pt>
                <c:pt idx="83">
                  <c:v>2008 APR</c:v>
                </c:pt>
                <c:pt idx="84">
                  <c:v>2008 MAY</c:v>
                </c:pt>
                <c:pt idx="85">
                  <c:v>2008 JUN</c:v>
                </c:pt>
                <c:pt idx="86">
                  <c:v>2008 JUL</c:v>
                </c:pt>
                <c:pt idx="87">
                  <c:v>2008 AUG</c:v>
                </c:pt>
                <c:pt idx="88">
                  <c:v>2008 SEP</c:v>
                </c:pt>
                <c:pt idx="89">
                  <c:v>2008 OCT</c:v>
                </c:pt>
                <c:pt idx="90">
                  <c:v>2008 NOV</c:v>
                </c:pt>
                <c:pt idx="91">
                  <c:v>2008 DEC</c:v>
                </c:pt>
                <c:pt idx="92">
                  <c:v>2009 JAN</c:v>
                </c:pt>
                <c:pt idx="93">
                  <c:v>2009 FEB</c:v>
                </c:pt>
                <c:pt idx="94">
                  <c:v>2009 MAR</c:v>
                </c:pt>
                <c:pt idx="95">
                  <c:v>2009 APR</c:v>
                </c:pt>
                <c:pt idx="96">
                  <c:v>2009 MAY</c:v>
                </c:pt>
                <c:pt idx="97">
                  <c:v>2009 JUN</c:v>
                </c:pt>
                <c:pt idx="98">
                  <c:v>2009 JUL</c:v>
                </c:pt>
                <c:pt idx="99">
                  <c:v>2009 AUG</c:v>
                </c:pt>
                <c:pt idx="100">
                  <c:v>2009 SEP</c:v>
                </c:pt>
                <c:pt idx="101">
                  <c:v>2009 OCT</c:v>
                </c:pt>
                <c:pt idx="102">
                  <c:v>2009 NOV</c:v>
                </c:pt>
                <c:pt idx="103">
                  <c:v>2009 DEC</c:v>
                </c:pt>
                <c:pt idx="104">
                  <c:v>2010 JAN</c:v>
                </c:pt>
                <c:pt idx="105">
                  <c:v>2010 FEB</c:v>
                </c:pt>
                <c:pt idx="106">
                  <c:v>2010 MAR</c:v>
                </c:pt>
                <c:pt idx="107">
                  <c:v>2010 APR</c:v>
                </c:pt>
                <c:pt idx="108">
                  <c:v>2010 MAY</c:v>
                </c:pt>
                <c:pt idx="109">
                  <c:v>2010 JUN</c:v>
                </c:pt>
                <c:pt idx="110">
                  <c:v>2010 JUL</c:v>
                </c:pt>
                <c:pt idx="111">
                  <c:v>2010 AUG</c:v>
                </c:pt>
                <c:pt idx="112">
                  <c:v>2010 SEP</c:v>
                </c:pt>
                <c:pt idx="113">
                  <c:v>2010 OCT</c:v>
                </c:pt>
                <c:pt idx="114">
                  <c:v>2010 NOV</c:v>
                </c:pt>
                <c:pt idx="115">
                  <c:v>2010 DEC</c:v>
                </c:pt>
                <c:pt idx="116">
                  <c:v>2011 JAN</c:v>
                </c:pt>
                <c:pt idx="117">
                  <c:v>2011 FEB</c:v>
                </c:pt>
                <c:pt idx="118">
                  <c:v>2011 MAR</c:v>
                </c:pt>
                <c:pt idx="119">
                  <c:v>2011 APR</c:v>
                </c:pt>
                <c:pt idx="120">
                  <c:v>2011 MAY</c:v>
                </c:pt>
                <c:pt idx="121">
                  <c:v>2011 JUN</c:v>
                </c:pt>
                <c:pt idx="122">
                  <c:v>2011 JUL</c:v>
                </c:pt>
                <c:pt idx="123">
                  <c:v>2011 AUG</c:v>
                </c:pt>
                <c:pt idx="124">
                  <c:v>2011 SEP</c:v>
                </c:pt>
                <c:pt idx="125">
                  <c:v>2011 OCT</c:v>
                </c:pt>
                <c:pt idx="126">
                  <c:v>2011 NOV</c:v>
                </c:pt>
                <c:pt idx="127">
                  <c:v>2011 DEC</c:v>
                </c:pt>
                <c:pt idx="128">
                  <c:v>2012 JAN</c:v>
                </c:pt>
                <c:pt idx="129">
                  <c:v>2012 FEB</c:v>
                </c:pt>
                <c:pt idx="130">
                  <c:v>2012 MAR</c:v>
                </c:pt>
                <c:pt idx="131">
                  <c:v>2012 APR</c:v>
                </c:pt>
                <c:pt idx="132">
                  <c:v>2012 MAY</c:v>
                </c:pt>
                <c:pt idx="133">
                  <c:v>2012 JUN</c:v>
                </c:pt>
                <c:pt idx="134">
                  <c:v>2012 JUL</c:v>
                </c:pt>
                <c:pt idx="135">
                  <c:v>2012 AUG</c:v>
                </c:pt>
                <c:pt idx="136">
                  <c:v>2012 SEP</c:v>
                </c:pt>
                <c:pt idx="137">
                  <c:v>2012 OCT</c:v>
                </c:pt>
                <c:pt idx="138">
                  <c:v>2012 NOV</c:v>
                </c:pt>
                <c:pt idx="139">
                  <c:v>2012 DEC</c:v>
                </c:pt>
                <c:pt idx="140">
                  <c:v>2013 JAN</c:v>
                </c:pt>
                <c:pt idx="141">
                  <c:v>2013 FEB</c:v>
                </c:pt>
                <c:pt idx="142">
                  <c:v>2013 MAR</c:v>
                </c:pt>
                <c:pt idx="143">
                  <c:v>2013 APR</c:v>
                </c:pt>
                <c:pt idx="144">
                  <c:v>2013 MAY</c:v>
                </c:pt>
                <c:pt idx="145">
                  <c:v>2013 JUN</c:v>
                </c:pt>
                <c:pt idx="146">
                  <c:v>2013 JUL</c:v>
                </c:pt>
                <c:pt idx="147">
                  <c:v>2013 AUG</c:v>
                </c:pt>
                <c:pt idx="148">
                  <c:v>2013 SEP</c:v>
                </c:pt>
                <c:pt idx="149">
                  <c:v>2013 OCT</c:v>
                </c:pt>
                <c:pt idx="150">
                  <c:v>2013 NOV</c:v>
                </c:pt>
                <c:pt idx="151">
                  <c:v>2013 DEC</c:v>
                </c:pt>
                <c:pt idx="152">
                  <c:v>2014 JAN</c:v>
                </c:pt>
                <c:pt idx="153">
                  <c:v>2014 FEB</c:v>
                </c:pt>
                <c:pt idx="154">
                  <c:v>2014 MAR</c:v>
                </c:pt>
                <c:pt idx="155">
                  <c:v>2014 APR</c:v>
                </c:pt>
                <c:pt idx="156">
                  <c:v>2014 MAY</c:v>
                </c:pt>
                <c:pt idx="157">
                  <c:v>2014 JUN</c:v>
                </c:pt>
                <c:pt idx="158">
                  <c:v>2014 JUL</c:v>
                </c:pt>
                <c:pt idx="159">
                  <c:v>2014 AUG</c:v>
                </c:pt>
                <c:pt idx="160">
                  <c:v>2014 SEP</c:v>
                </c:pt>
                <c:pt idx="161">
                  <c:v>2014 OCT</c:v>
                </c:pt>
                <c:pt idx="162">
                  <c:v>2014 NOV</c:v>
                </c:pt>
                <c:pt idx="163">
                  <c:v>2014 DEC</c:v>
                </c:pt>
                <c:pt idx="164">
                  <c:v>2015 JAN</c:v>
                </c:pt>
                <c:pt idx="165">
                  <c:v>2015 FEB</c:v>
                </c:pt>
                <c:pt idx="166">
                  <c:v>2015 MAR</c:v>
                </c:pt>
                <c:pt idx="167">
                  <c:v>2015 APR</c:v>
                </c:pt>
                <c:pt idx="168">
                  <c:v>2015 MAY</c:v>
                </c:pt>
                <c:pt idx="169">
                  <c:v>2015 JUN</c:v>
                </c:pt>
                <c:pt idx="170">
                  <c:v>2015 JUL</c:v>
                </c:pt>
                <c:pt idx="171">
                  <c:v>2015 AUG</c:v>
                </c:pt>
                <c:pt idx="172">
                  <c:v>2015 SEP</c:v>
                </c:pt>
                <c:pt idx="173">
                  <c:v>2015 OCT</c:v>
                </c:pt>
                <c:pt idx="174">
                  <c:v>2015 NOV</c:v>
                </c:pt>
                <c:pt idx="175">
                  <c:v>2015 DEC</c:v>
                </c:pt>
                <c:pt idx="176">
                  <c:v>2016 JAN</c:v>
                </c:pt>
                <c:pt idx="177">
                  <c:v>2016 FEB</c:v>
                </c:pt>
                <c:pt idx="178">
                  <c:v>2016 MAR</c:v>
                </c:pt>
                <c:pt idx="179">
                  <c:v>2016 APR</c:v>
                </c:pt>
                <c:pt idx="180">
                  <c:v>2016 MAY</c:v>
                </c:pt>
                <c:pt idx="181">
                  <c:v>2016 JUN</c:v>
                </c:pt>
                <c:pt idx="182">
                  <c:v>2016 JUL</c:v>
                </c:pt>
                <c:pt idx="183">
                  <c:v>2016 AUG</c:v>
                </c:pt>
                <c:pt idx="184">
                  <c:v>2016 SEP</c:v>
                </c:pt>
                <c:pt idx="185">
                  <c:v>2016 OCT</c:v>
                </c:pt>
                <c:pt idx="186">
                  <c:v>2016 NOV</c:v>
                </c:pt>
                <c:pt idx="187">
                  <c:v>2016 DEC</c:v>
                </c:pt>
                <c:pt idx="188">
                  <c:v>2017 JAN</c:v>
                </c:pt>
                <c:pt idx="189">
                  <c:v>2017 FEB</c:v>
                </c:pt>
                <c:pt idx="190">
                  <c:v>2017 MAR</c:v>
                </c:pt>
                <c:pt idx="191">
                  <c:v>2017 APR</c:v>
                </c:pt>
                <c:pt idx="192">
                  <c:v>2017 MAY</c:v>
                </c:pt>
                <c:pt idx="193">
                  <c:v>2017 JUN</c:v>
                </c:pt>
                <c:pt idx="194">
                  <c:v>2017 JUL</c:v>
                </c:pt>
                <c:pt idx="195">
                  <c:v>2017 AUG</c:v>
                </c:pt>
                <c:pt idx="196">
                  <c:v>2017 SEP</c:v>
                </c:pt>
                <c:pt idx="197">
                  <c:v>2017 OCT</c:v>
                </c:pt>
                <c:pt idx="198">
                  <c:v>2017 NOV</c:v>
                </c:pt>
                <c:pt idx="199">
                  <c:v>2017 DEC</c:v>
                </c:pt>
                <c:pt idx="200">
                  <c:v>2018 JAN</c:v>
                </c:pt>
                <c:pt idx="201">
                  <c:v>2018 FEB</c:v>
                </c:pt>
                <c:pt idx="202">
                  <c:v>2018 MAR</c:v>
                </c:pt>
                <c:pt idx="203">
                  <c:v>2018 APR</c:v>
                </c:pt>
                <c:pt idx="204">
                  <c:v>2018 MAY</c:v>
                </c:pt>
                <c:pt idx="205">
                  <c:v>2018 JUN</c:v>
                </c:pt>
                <c:pt idx="206">
                  <c:v>2018 JUL</c:v>
                </c:pt>
                <c:pt idx="207">
                  <c:v>2018 AUG</c:v>
                </c:pt>
                <c:pt idx="208">
                  <c:v>2018 SEP</c:v>
                </c:pt>
                <c:pt idx="209">
                  <c:v>2018 OCT</c:v>
                </c:pt>
                <c:pt idx="210">
                  <c:v>2018 NOV</c:v>
                </c:pt>
                <c:pt idx="211">
                  <c:v>2018 DEC</c:v>
                </c:pt>
                <c:pt idx="212">
                  <c:v>2019 JAN</c:v>
                </c:pt>
                <c:pt idx="213">
                  <c:v>2019 FEB</c:v>
                </c:pt>
                <c:pt idx="214">
                  <c:v>2019 MAR</c:v>
                </c:pt>
                <c:pt idx="215">
                  <c:v>2019 APR</c:v>
                </c:pt>
                <c:pt idx="216">
                  <c:v>2019 MAY</c:v>
                </c:pt>
                <c:pt idx="217">
                  <c:v>2019 JUN</c:v>
                </c:pt>
                <c:pt idx="218">
                  <c:v>2019 JUL</c:v>
                </c:pt>
                <c:pt idx="219">
                  <c:v>2019 AUG</c:v>
                </c:pt>
                <c:pt idx="220">
                  <c:v>2019 SEP</c:v>
                </c:pt>
                <c:pt idx="221">
                  <c:v>2019 OCT</c:v>
                </c:pt>
                <c:pt idx="222">
                  <c:v>2019 NOV</c:v>
                </c:pt>
                <c:pt idx="223">
                  <c:v>2019 DEC</c:v>
                </c:pt>
                <c:pt idx="224">
                  <c:v>2020 JAN</c:v>
                </c:pt>
                <c:pt idx="225">
                  <c:v>2020 FEB</c:v>
                </c:pt>
                <c:pt idx="226">
                  <c:v>2020 MAR</c:v>
                </c:pt>
                <c:pt idx="227">
                  <c:v>2020 APR</c:v>
                </c:pt>
                <c:pt idx="228">
                  <c:v>2020 MAY</c:v>
                </c:pt>
                <c:pt idx="229">
                  <c:v>2020 JUN</c:v>
                </c:pt>
                <c:pt idx="230">
                  <c:v>2020 JUL</c:v>
                </c:pt>
                <c:pt idx="231">
                  <c:v>2020 AUG</c:v>
                </c:pt>
                <c:pt idx="232">
                  <c:v>2020 SEP</c:v>
                </c:pt>
                <c:pt idx="233">
                  <c:v>2020 OCT</c:v>
                </c:pt>
                <c:pt idx="234">
                  <c:v>2020 NOV</c:v>
                </c:pt>
                <c:pt idx="235">
                  <c:v>2020 DEC</c:v>
                </c:pt>
                <c:pt idx="236">
                  <c:v>2021 JAN</c:v>
                </c:pt>
                <c:pt idx="237">
                  <c:v>2021 FEB</c:v>
                </c:pt>
                <c:pt idx="238">
                  <c:v>2021 MAR</c:v>
                </c:pt>
                <c:pt idx="239">
                  <c:v>2021 APR</c:v>
                </c:pt>
                <c:pt idx="240">
                  <c:v>2021 MAY</c:v>
                </c:pt>
                <c:pt idx="241">
                  <c:v>2021 JUN</c:v>
                </c:pt>
                <c:pt idx="242">
                  <c:v>2021 JUL</c:v>
                </c:pt>
                <c:pt idx="243">
                  <c:v>2021 AUG</c:v>
                </c:pt>
                <c:pt idx="244">
                  <c:v>2021 SEP</c:v>
                </c:pt>
                <c:pt idx="245">
                  <c:v>2021 OCT</c:v>
                </c:pt>
                <c:pt idx="246">
                  <c:v>2021 NOV</c:v>
                </c:pt>
                <c:pt idx="247">
                  <c:v>2021 DEC</c:v>
                </c:pt>
                <c:pt idx="248">
                  <c:v>2022 JAN</c:v>
                </c:pt>
                <c:pt idx="249">
                  <c:v>2022 FEB</c:v>
                </c:pt>
                <c:pt idx="250">
                  <c:v>2022 MAR</c:v>
                </c:pt>
                <c:pt idx="251">
                  <c:v>2022 APR</c:v>
                </c:pt>
                <c:pt idx="252">
                  <c:v>2022 MAY</c:v>
                </c:pt>
                <c:pt idx="253">
                  <c:v>2022 JUN</c:v>
                </c:pt>
                <c:pt idx="254">
                  <c:v>2022 JUL</c:v>
                </c:pt>
                <c:pt idx="255">
                  <c:v>2022 AUG</c:v>
                </c:pt>
                <c:pt idx="256">
                  <c:v>2022 SEP</c:v>
                </c:pt>
                <c:pt idx="257">
                  <c:v>2022 OCT</c:v>
                </c:pt>
                <c:pt idx="258">
                  <c:v>2022 NOV</c:v>
                </c:pt>
                <c:pt idx="259">
                  <c:v>2022 DEC</c:v>
                </c:pt>
                <c:pt idx="260">
                  <c:v>2023 JAN</c:v>
                </c:pt>
                <c:pt idx="261">
                  <c:v>2023 FEB</c:v>
                </c:pt>
                <c:pt idx="262">
                  <c:v>2023 MAR</c:v>
                </c:pt>
                <c:pt idx="263">
                  <c:v>2023 APR</c:v>
                </c:pt>
                <c:pt idx="264">
                  <c:v>2023 MAY</c:v>
                </c:pt>
                <c:pt idx="265">
                  <c:v>2023 JUN</c:v>
                </c:pt>
                <c:pt idx="266">
                  <c:v>2023 JUL</c:v>
                </c:pt>
                <c:pt idx="267">
                  <c:v>2023 AUG</c:v>
                </c:pt>
                <c:pt idx="268">
                  <c:v>2023 SEP</c:v>
                </c:pt>
                <c:pt idx="269">
                  <c:v>2023 OCT</c:v>
                </c:pt>
                <c:pt idx="270">
                  <c:v>2023 NOV</c:v>
                </c:pt>
                <c:pt idx="271">
                  <c:v>2023 DEC</c:v>
                </c:pt>
              </c:strCache>
            </c:strRef>
          </c:cat>
          <c:val>
            <c:numRef>
              <c:f>Feuil4!$H$7:$H$278</c:f>
              <c:numCache>
                <c:formatCode>0.0</c:formatCode>
                <c:ptCount val="272"/>
                <c:pt idx="0">
                  <c:v>5</c:v>
                </c:pt>
                <c:pt idx="1">
                  <c:v>5</c:v>
                </c:pt>
                <c:pt idx="2">
                  <c:v>5.0999999999999996</c:v>
                </c:pt>
                <c:pt idx="3">
                  <c:v>5.0999999999999996</c:v>
                </c:pt>
                <c:pt idx="4">
                  <c:v>5.0999999999999996</c:v>
                </c:pt>
                <c:pt idx="5">
                  <c:v>5.0999999999999996</c:v>
                </c:pt>
                <c:pt idx="6">
                  <c:v>5.2</c:v>
                </c:pt>
                <c:pt idx="7">
                  <c:v>5.2</c:v>
                </c:pt>
                <c:pt idx="8">
                  <c:v>5.0999999999999996</c:v>
                </c:pt>
                <c:pt idx="9">
                  <c:v>5.2</c:v>
                </c:pt>
                <c:pt idx="10">
                  <c:v>5.2</c:v>
                </c:pt>
                <c:pt idx="11">
                  <c:v>5.2</c:v>
                </c:pt>
                <c:pt idx="12">
                  <c:v>5.2</c:v>
                </c:pt>
                <c:pt idx="13">
                  <c:v>5.2</c:v>
                </c:pt>
                <c:pt idx="14">
                  <c:v>5.2</c:v>
                </c:pt>
                <c:pt idx="15">
                  <c:v>5.3</c:v>
                </c:pt>
                <c:pt idx="16">
                  <c:v>5.2</c:v>
                </c:pt>
                <c:pt idx="17">
                  <c:v>5.2</c:v>
                </c:pt>
                <c:pt idx="18">
                  <c:v>5.0999999999999996</c:v>
                </c:pt>
                <c:pt idx="19">
                  <c:v>5</c:v>
                </c:pt>
                <c:pt idx="20">
                  <c:v>5.0999999999999996</c:v>
                </c:pt>
                <c:pt idx="21">
                  <c:v>5.2</c:v>
                </c:pt>
                <c:pt idx="22">
                  <c:v>5.0999999999999996</c:v>
                </c:pt>
                <c:pt idx="23">
                  <c:v>5</c:v>
                </c:pt>
                <c:pt idx="24">
                  <c:v>4.9000000000000004</c:v>
                </c:pt>
                <c:pt idx="25">
                  <c:v>5.0999999999999996</c:v>
                </c:pt>
                <c:pt idx="26">
                  <c:v>5.0999999999999996</c:v>
                </c:pt>
                <c:pt idx="27">
                  <c:v>5</c:v>
                </c:pt>
                <c:pt idx="28">
                  <c:v>5</c:v>
                </c:pt>
                <c:pt idx="29">
                  <c:v>4.9000000000000004</c:v>
                </c:pt>
                <c:pt idx="30">
                  <c:v>4.9000000000000004</c:v>
                </c:pt>
                <c:pt idx="31">
                  <c:v>4.8</c:v>
                </c:pt>
                <c:pt idx="32">
                  <c:v>4.8</c:v>
                </c:pt>
                <c:pt idx="33">
                  <c:v>4.8</c:v>
                </c:pt>
                <c:pt idx="34">
                  <c:v>4.8</c:v>
                </c:pt>
                <c:pt idx="35">
                  <c:v>4.8</c:v>
                </c:pt>
                <c:pt idx="36">
                  <c:v>4.8</c:v>
                </c:pt>
                <c:pt idx="37">
                  <c:v>4.8</c:v>
                </c:pt>
                <c:pt idx="38">
                  <c:v>4.7</c:v>
                </c:pt>
                <c:pt idx="39">
                  <c:v>4.7</c:v>
                </c:pt>
                <c:pt idx="40">
                  <c:v>4.7</c:v>
                </c:pt>
                <c:pt idx="41">
                  <c:v>4.7</c:v>
                </c:pt>
                <c:pt idx="42">
                  <c:v>4.7</c:v>
                </c:pt>
                <c:pt idx="43">
                  <c:v>4.7</c:v>
                </c:pt>
                <c:pt idx="44">
                  <c:v>4.8</c:v>
                </c:pt>
                <c:pt idx="45">
                  <c:v>4.7</c:v>
                </c:pt>
                <c:pt idx="46">
                  <c:v>4.7</c:v>
                </c:pt>
                <c:pt idx="47">
                  <c:v>4.8</c:v>
                </c:pt>
                <c:pt idx="48">
                  <c:v>4.8</c:v>
                </c:pt>
                <c:pt idx="49">
                  <c:v>4.7</c:v>
                </c:pt>
                <c:pt idx="50">
                  <c:v>4.7</c:v>
                </c:pt>
                <c:pt idx="51">
                  <c:v>4.7</c:v>
                </c:pt>
                <c:pt idx="52">
                  <c:v>4.9000000000000004</c:v>
                </c:pt>
                <c:pt idx="53">
                  <c:v>5.0999999999999996</c:v>
                </c:pt>
                <c:pt idx="54">
                  <c:v>5.0999999999999996</c:v>
                </c:pt>
                <c:pt idx="55">
                  <c:v>5.0999999999999996</c:v>
                </c:pt>
                <c:pt idx="56">
                  <c:v>5.2</c:v>
                </c:pt>
                <c:pt idx="57">
                  <c:v>5.2</c:v>
                </c:pt>
                <c:pt idx="58">
                  <c:v>5.3</c:v>
                </c:pt>
                <c:pt idx="59">
                  <c:v>5.4</c:v>
                </c:pt>
                <c:pt idx="60">
                  <c:v>5.5</c:v>
                </c:pt>
                <c:pt idx="61">
                  <c:v>5.5</c:v>
                </c:pt>
                <c:pt idx="62">
                  <c:v>5.5</c:v>
                </c:pt>
                <c:pt idx="63">
                  <c:v>5.5</c:v>
                </c:pt>
                <c:pt idx="64">
                  <c:v>5.5</c:v>
                </c:pt>
                <c:pt idx="65">
                  <c:v>5.4</c:v>
                </c:pt>
                <c:pt idx="66">
                  <c:v>5.5</c:v>
                </c:pt>
                <c:pt idx="67">
                  <c:v>5.5</c:v>
                </c:pt>
                <c:pt idx="68">
                  <c:v>5.5</c:v>
                </c:pt>
                <c:pt idx="69">
                  <c:v>5.5</c:v>
                </c:pt>
                <c:pt idx="70">
                  <c:v>5.5</c:v>
                </c:pt>
                <c:pt idx="71">
                  <c:v>5.4</c:v>
                </c:pt>
                <c:pt idx="72">
                  <c:v>5.4</c:v>
                </c:pt>
                <c:pt idx="73">
                  <c:v>5.3</c:v>
                </c:pt>
                <c:pt idx="74">
                  <c:v>5.3</c:v>
                </c:pt>
                <c:pt idx="75">
                  <c:v>5.3</c:v>
                </c:pt>
                <c:pt idx="76">
                  <c:v>5.2</c:v>
                </c:pt>
                <c:pt idx="77">
                  <c:v>5.2</c:v>
                </c:pt>
                <c:pt idx="78">
                  <c:v>5.2</c:v>
                </c:pt>
                <c:pt idx="79">
                  <c:v>5.2</c:v>
                </c:pt>
                <c:pt idx="80">
                  <c:v>5.2</c:v>
                </c:pt>
                <c:pt idx="81">
                  <c:v>5.2</c:v>
                </c:pt>
                <c:pt idx="82">
                  <c:v>5.3</c:v>
                </c:pt>
                <c:pt idx="83">
                  <c:v>5.2</c:v>
                </c:pt>
                <c:pt idx="84">
                  <c:v>5.4</c:v>
                </c:pt>
                <c:pt idx="85">
                  <c:v>5.5</c:v>
                </c:pt>
                <c:pt idx="86">
                  <c:v>5.7</c:v>
                </c:pt>
                <c:pt idx="87">
                  <c:v>5.9</c:v>
                </c:pt>
                <c:pt idx="88">
                  <c:v>6</c:v>
                </c:pt>
                <c:pt idx="89">
                  <c:v>6.2</c:v>
                </c:pt>
                <c:pt idx="90">
                  <c:v>6.4</c:v>
                </c:pt>
                <c:pt idx="91">
                  <c:v>6.5</c:v>
                </c:pt>
                <c:pt idx="92">
                  <c:v>6.7</c:v>
                </c:pt>
                <c:pt idx="93">
                  <c:v>7.1</c:v>
                </c:pt>
                <c:pt idx="94">
                  <c:v>7.3</c:v>
                </c:pt>
                <c:pt idx="95">
                  <c:v>7.6</c:v>
                </c:pt>
                <c:pt idx="96">
                  <c:v>7.8</c:v>
                </c:pt>
                <c:pt idx="97">
                  <c:v>7.9</c:v>
                </c:pt>
                <c:pt idx="98">
                  <c:v>7.9</c:v>
                </c:pt>
                <c:pt idx="99">
                  <c:v>7.8</c:v>
                </c:pt>
                <c:pt idx="100">
                  <c:v>7.9</c:v>
                </c:pt>
                <c:pt idx="101">
                  <c:v>7.8</c:v>
                </c:pt>
                <c:pt idx="102">
                  <c:v>7.8</c:v>
                </c:pt>
                <c:pt idx="103">
                  <c:v>7.7</c:v>
                </c:pt>
                <c:pt idx="104">
                  <c:v>7.9</c:v>
                </c:pt>
                <c:pt idx="105">
                  <c:v>8</c:v>
                </c:pt>
                <c:pt idx="106">
                  <c:v>8</c:v>
                </c:pt>
                <c:pt idx="107">
                  <c:v>7.9</c:v>
                </c:pt>
                <c:pt idx="108">
                  <c:v>7.9</c:v>
                </c:pt>
                <c:pt idx="109">
                  <c:v>7.8</c:v>
                </c:pt>
                <c:pt idx="110">
                  <c:v>7.8</c:v>
                </c:pt>
                <c:pt idx="111">
                  <c:v>7.8</c:v>
                </c:pt>
                <c:pt idx="112">
                  <c:v>7.9</c:v>
                </c:pt>
                <c:pt idx="113">
                  <c:v>7.9</c:v>
                </c:pt>
                <c:pt idx="114">
                  <c:v>7.9</c:v>
                </c:pt>
                <c:pt idx="115">
                  <c:v>7.9</c:v>
                </c:pt>
                <c:pt idx="116">
                  <c:v>7.8</c:v>
                </c:pt>
                <c:pt idx="117">
                  <c:v>7.8</c:v>
                </c:pt>
                <c:pt idx="118">
                  <c:v>7.7</c:v>
                </c:pt>
                <c:pt idx="119">
                  <c:v>7.8</c:v>
                </c:pt>
                <c:pt idx="120">
                  <c:v>7.9</c:v>
                </c:pt>
                <c:pt idx="121">
                  <c:v>8</c:v>
                </c:pt>
                <c:pt idx="122">
                  <c:v>8.1999999999999993</c:v>
                </c:pt>
                <c:pt idx="123">
                  <c:v>8.3000000000000007</c:v>
                </c:pt>
                <c:pt idx="124">
                  <c:v>8.4</c:v>
                </c:pt>
                <c:pt idx="125">
                  <c:v>8.5</c:v>
                </c:pt>
                <c:pt idx="126">
                  <c:v>8.4</c:v>
                </c:pt>
                <c:pt idx="127">
                  <c:v>8.4</c:v>
                </c:pt>
                <c:pt idx="128">
                  <c:v>8.3000000000000007</c:v>
                </c:pt>
                <c:pt idx="129">
                  <c:v>8.1999999999999993</c:v>
                </c:pt>
                <c:pt idx="130">
                  <c:v>8.1999999999999993</c:v>
                </c:pt>
                <c:pt idx="131">
                  <c:v>8.1</c:v>
                </c:pt>
                <c:pt idx="132">
                  <c:v>8</c:v>
                </c:pt>
                <c:pt idx="133">
                  <c:v>8</c:v>
                </c:pt>
                <c:pt idx="134">
                  <c:v>7.9</c:v>
                </c:pt>
                <c:pt idx="135">
                  <c:v>7.9</c:v>
                </c:pt>
                <c:pt idx="136">
                  <c:v>7.9</c:v>
                </c:pt>
                <c:pt idx="137">
                  <c:v>7.8</c:v>
                </c:pt>
                <c:pt idx="138">
                  <c:v>7.8</c:v>
                </c:pt>
                <c:pt idx="139">
                  <c:v>7.8</c:v>
                </c:pt>
                <c:pt idx="140">
                  <c:v>8</c:v>
                </c:pt>
                <c:pt idx="141">
                  <c:v>7.9</c:v>
                </c:pt>
                <c:pt idx="142">
                  <c:v>7.8</c:v>
                </c:pt>
                <c:pt idx="143">
                  <c:v>7.8</c:v>
                </c:pt>
                <c:pt idx="144">
                  <c:v>7.8</c:v>
                </c:pt>
                <c:pt idx="145">
                  <c:v>7.7</c:v>
                </c:pt>
                <c:pt idx="146">
                  <c:v>7.7</c:v>
                </c:pt>
                <c:pt idx="147">
                  <c:v>7.6</c:v>
                </c:pt>
                <c:pt idx="148">
                  <c:v>7.4</c:v>
                </c:pt>
                <c:pt idx="149">
                  <c:v>7.2</c:v>
                </c:pt>
                <c:pt idx="150">
                  <c:v>7.2</c:v>
                </c:pt>
                <c:pt idx="151">
                  <c:v>7.2</c:v>
                </c:pt>
                <c:pt idx="152">
                  <c:v>6.9</c:v>
                </c:pt>
                <c:pt idx="153">
                  <c:v>6.8</c:v>
                </c:pt>
                <c:pt idx="154">
                  <c:v>6.6</c:v>
                </c:pt>
                <c:pt idx="155">
                  <c:v>6.5</c:v>
                </c:pt>
                <c:pt idx="156">
                  <c:v>6.3</c:v>
                </c:pt>
                <c:pt idx="157">
                  <c:v>6.2</c:v>
                </c:pt>
                <c:pt idx="158">
                  <c:v>6</c:v>
                </c:pt>
                <c:pt idx="159">
                  <c:v>6</c:v>
                </c:pt>
                <c:pt idx="160">
                  <c:v>6</c:v>
                </c:pt>
                <c:pt idx="161">
                  <c:v>5.9</c:v>
                </c:pt>
                <c:pt idx="162">
                  <c:v>5.7</c:v>
                </c:pt>
                <c:pt idx="163">
                  <c:v>5.7</c:v>
                </c:pt>
                <c:pt idx="164">
                  <c:v>5.6</c:v>
                </c:pt>
                <c:pt idx="165">
                  <c:v>5.6</c:v>
                </c:pt>
                <c:pt idx="166">
                  <c:v>5.5</c:v>
                </c:pt>
                <c:pt idx="167">
                  <c:v>5.7</c:v>
                </c:pt>
                <c:pt idx="168">
                  <c:v>5.6</c:v>
                </c:pt>
                <c:pt idx="169">
                  <c:v>5.6</c:v>
                </c:pt>
                <c:pt idx="170">
                  <c:v>5.4</c:v>
                </c:pt>
                <c:pt idx="171">
                  <c:v>5.4</c:v>
                </c:pt>
                <c:pt idx="172">
                  <c:v>5.2</c:v>
                </c:pt>
                <c:pt idx="173">
                  <c:v>5.0999999999999996</c:v>
                </c:pt>
                <c:pt idx="174">
                  <c:v>5.0999999999999996</c:v>
                </c:pt>
                <c:pt idx="175">
                  <c:v>5.0999999999999996</c:v>
                </c:pt>
                <c:pt idx="176">
                  <c:v>5.2</c:v>
                </c:pt>
                <c:pt idx="177">
                  <c:v>5.0999999999999996</c:v>
                </c:pt>
                <c:pt idx="178">
                  <c:v>5.0999999999999996</c:v>
                </c:pt>
                <c:pt idx="179">
                  <c:v>5</c:v>
                </c:pt>
                <c:pt idx="180">
                  <c:v>5</c:v>
                </c:pt>
                <c:pt idx="181">
                  <c:v>4.9000000000000004</c:v>
                </c:pt>
                <c:pt idx="182">
                  <c:v>5</c:v>
                </c:pt>
                <c:pt idx="183">
                  <c:v>4.9000000000000004</c:v>
                </c:pt>
                <c:pt idx="184">
                  <c:v>4.9000000000000004</c:v>
                </c:pt>
                <c:pt idx="185">
                  <c:v>4.9000000000000004</c:v>
                </c:pt>
                <c:pt idx="186">
                  <c:v>4.8</c:v>
                </c:pt>
                <c:pt idx="187">
                  <c:v>4.8</c:v>
                </c:pt>
                <c:pt idx="188">
                  <c:v>4.7</c:v>
                </c:pt>
                <c:pt idx="189">
                  <c:v>4.5999999999999996</c:v>
                </c:pt>
                <c:pt idx="190">
                  <c:v>4.5999999999999996</c:v>
                </c:pt>
                <c:pt idx="191">
                  <c:v>4.5</c:v>
                </c:pt>
                <c:pt idx="192">
                  <c:v>4.5</c:v>
                </c:pt>
                <c:pt idx="193">
                  <c:v>4.4000000000000004</c:v>
                </c:pt>
                <c:pt idx="194">
                  <c:v>4.4000000000000004</c:v>
                </c:pt>
                <c:pt idx="195">
                  <c:v>4.3</c:v>
                </c:pt>
                <c:pt idx="196">
                  <c:v>4.3</c:v>
                </c:pt>
                <c:pt idx="197">
                  <c:v>4.3</c:v>
                </c:pt>
                <c:pt idx="198">
                  <c:v>4.4000000000000004</c:v>
                </c:pt>
                <c:pt idx="199">
                  <c:v>4.4000000000000004</c:v>
                </c:pt>
                <c:pt idx="200">
                  <c:v>4.3</c:v>
                </c:pt>
                <c:pt idx="201">
                  <c:v>4.3</c:v>
                </c:pt>
                <c:pt idx="202">
                  <c:v>4.3</c:v>
                </c:pt>
                <c:pt idx="203">
                  <c:v>4.2</c:v>
                </c:pt>
                <c:pt idx="204">
                  <c:v>4.0999999999999996</c:v>
                </c:pt>
                <c:pt idx="205">
                  <c:v>4.0999999999999996</c:v>
                </c:pt>
                <c:pt idx="206">
                  <c:v>4.0999999999999996</c:v>
                </c:pt>
                <c:pt idx="207">
                  <c:v>4.2</c:v>
                </c:pt>
                <c:pt idx="208">
                  <c:v>4.0999999999999996</c:v>
                </c:pt>
                <c:pt idx="209">
                  <c:v>4.0999999999999996</c:v>
                </c:pt>
                <c:pt idx="210">
                  <c:v>4.0999999999999996</c:v>
                </c:pt>
                <c:pt idx="211">
                  <c:v>4</c:v>
                </c:pt>
                <c:pt idx="212">
                  <c:v>4</c:v>
                </c:pt>
                <c:pt idx="213">
                  <c:v>3.9</c:v>
                </c:pt>
                <c:pt idx="214">
                  <c:v>3.9</c:v>
                </c:pt>
                <c:pt idx="215">
                  <c:v>3.9</c:v>
                </c:pt>
                <c:pt idx="216">
                  <c:v>4</c:v>
                </c:pt>
                <c:pt idx="217">
                  <c:v>3.9</c:v>
                </c:pt>
                <c:pt idx="218">
                  <c:v>4</c:v>
                </c:pt>
                <c:pt idx="219">
                  <c:v>3.9</c:v>
                </c:pt>
                <c:pt idx="220">
                  <c:v>3.9</c:v>
                </c:pt>
                <c:pt idx="221">
                  <c:v>3.9</c:v>
                </c:pt>
                <c:pt idx="222">
                  <c:v>3.9</c:v>
                </c:pt>
                <c:pt idx="223">
                  <c:v>4</c:v>
                </c:pt>
                <c:pt idx="224">
                  <c:v>4.0999999999999996</c:v>
                </c:pt>
                <c:pt idx="225">
                  <c:v>4.0999999999999996</c:v>
                </c:pt>
                <c:pt idx="226">
                  <c:v>4.2</c:v>
                </c:pt>
                <c:pt idx="227">
                  <c:v>4.2</c:v>
                </c:pt>
                <c:pt idx="228">
                  <c:v>4.2</c:v>
                </c:pt>
                <c:pt idx="229">
                  <c:v>4.4000000000000004</c:v>
                </c:pt>
                <c:pt idx="230">
                  <c:v>4.7</c:v>
                </c:pt>
                <c:pt idx="231">
                  <c:v>5</c:v>
                </c:pt>
                <c:pt idx="232">
                  <c:v>5.2</c:v>
                </c:pt>
                <c:pt idx="233">
                  <c:v>5.2</c:v>
                </c:pt>
                <c:pt idx="234">
                  <c:v>5.3</c:v>
                </c:pt>
                <c:pt idx="235">
                  <c:v>5.3</c:v>
                </c:pt>
                <c:pt idx="236">
                  <c:v>5.2</c:v>
                </c:pt>
                <c:pt idx="237">
                  <c:v>5.0999999999999996</c:v>
                </c:pt>
                <c:pt idx="238">
                  <c:v>5</c:v>
                </c:pt>
                <c:pt idx="239">
                  <c:v>5</c:v>
                </c:pt>
                <c:pt idx="240">
                  <c:v>4.8</c:v>
                </c:pt>
                <c:pt idx="241">
                  <c:v>4.7</c:v>
                </c:pt>
                <c:pt idx="242">
                  <c:v>4.5999999999999996</c:v>
                </c:pt>
                <c:pt idx="243">
                  <c:v>4.4000000000000004</c:v>
                </c:pt>
                <c:pt idx="244">
                  <c:v>4.3</c:v>
                </c:pt>
                <c:pt idx="245">
                  <c:v>4.2</c:v>
                </c:pt>
                <c:pt idx="246">
                  <c:v>4.2</c:v>
                </c:pt>
                <c:pt idx="247">
                  <c:v>4.0999999999999996</c:v>
                </c:pt>
                <c:pt idx="248">
                  <c:v>4</c:v>
                </c:pt>
                <c:pt idx="249">
                  <c:v>3.9</c:v>
                </c:pt>
                <c:pt idx="250">
                  <c:v>4</c:v>
                </c:pt>
                <c:pt idx="251">
                  <c:v>3.9</c:v>
                </c:pt>
                <c:pt idx="252">
                  <c:v>3.9</c:v>
                </c:pt>
                <c:pt idx="253">
                  <c:v>3.7</c:v>
                </c:pt>
                <c:pt idx="254">
                  <c:v>3.6</c:v>
                </c:pt>
                <c:pt idx="255">
                  <c:v>3.8</c:v>
                </c:pt>
                <c:pt idx="256">
                  <c:v>3.9</c:v>
                </c:pt>
                <c:pt idx="257">
                  <c:v>3.8</c:v>
                </c:pt>
                <c:pt idx="258">
                  <c:v>3.9</c:v>
                </c:pt>
                <c:pt idx="259">
                  <c:v>3.8</c:v>
                </c:pt>
                <c:pt idx="260">
                  <c:v>3.9</c:v>
                </c:pt>
                <c:pt idx="261">
                  <c:v>4</c:v>
                </c:pt>
                <c:pt idx="262">
                  <c:v>3.9</c:v>
                </c:pt>
                <c:pt idx="263">
                  <c:v>4</c:v>
                </c:pt>
                <c:pt idx="264">
                  <c:v>4.2</c:v>
                </c:pt>
                <c:pt idx="265">
                  <c:v>4.3</c:v>
                </c:pt>
                <c:pt idx="266">
                  <c:v>4.2</c:v>
                </c:pt>
                <c:pt idx="267">
                  <c:v>4.0999999999999996</c:v>
                </c:pt>
                <c:pt idx="268">
                  <c:v>4</c:v>
                </c:pt>
                <c:pt idx="269">
                  <c:v>3.9</c:v>
                </c:pt>
                <c:pt idx="270">
                  <c:v>3.8</c:v>
                </c:pt>
                <c:pt idx="27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5A-47E0-9E79-6837F3415F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2919440"/>
        <c:axId val="1512921360"/>
      </c:lineChart>
      <c:catAx>
        <c:axId val="1512919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2921360"/>
        <c:crosses val="autoZero"/>
        <c:auto val="1"/>
        <c:lblAlgn val="ctr"/>
        <c:lblOffset val="100"/>
        <c:noMultiLvlLbl val="0"/>
      </c:catAx>
      <c:valAx>
        <c:axId val="151292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291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2858800396673553"/>
          <c:y val="0.14900136463785235"/>
          <c:w val="0.31136725044815966"/>
          <c:h val="7.05660505958128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Feuil3!$E$332:$E$389</c:f>
              <c:numCache>
                <c:formatCode>0.0</c:formatCode>
                <c:ptCount val="58"/>
                <c:pt idx="0">
                  <c:v>3.9089322797454127</c:v>
                </c:pt>
                <c:pt idx="1">
                  <c:v>3.9224684919943908</c:v>
                </c:pt>
                <c:pt idx="2">
                  <c:v>3.8891254199918102</c:v>
                </c:pt>
                <c:pt idx="3">
                  <c:v>3.9871349837011545</c:v>
                </c:pt>
                <c:pt idx="4">
                  <c:v>3.8929458876393817</c:v>
                </c:pt>
                <c:pt idx="5">
                  <c:v>3.9594890392180906</c:v>
                </c:pt>
                <c:pt idx="6">
                  <c:v>3.9306425657461315</c:v>
                </c:pt>
                <c:pt idx="7">
                  <c:v>3.8554363866787114</c:v>
                </c:pt>
                <c:pt idx="8">
                  <c:v>3.9171865643833401</c:v>
                </c:pt>
                <c:pt idx="9">
                  <c:v>3.8679595092723367</c:v>
                </c:pt>
                <c:pt idx="10">
                  <c:v>4.0125425717360583</c:v>
                </c:pt>
                <c:pt idx="11">
                  <c:v>4.0613023537873616</c:v>
                </c:pt>
                <c:pt idx="12">
                  <c:v>4.1044152397387137</c:v>
                </c:pt>
                <c:pt idx="13">
                  <c:v>4.1541733249648072</c:v>
                </c:pt>
                <c:pt idx="14">
                  <c:v>4.2209771339853353</c:v>
                </c:pt>
                <c:pt idx="15">
                  <c:v>4.2191017401238833</c:v>
                </c:pt>
                <c:pt idx="16">
                  <c:v>4.443064440937718</c:v>
                </c:pt>
                <c:pt idx="17">
                  <c:v>4.6604332753369784</c:v>
                </c:pt>
                <c:pt idx="18">
                  <c:v>4.9864893417114136</c:v>
                </c:pt>
                <c:pt idx="19">
                  <c:v>5.165749260611233</c:v>
                </c:pt>
                <c:pt idx="20">
                  <c:v>5.2380391201937497</c:v>
                </c:pt>
                <c:pt idx="21">
                  <c:v>5.3356019356950908</c:v>
                </c:pt>
                <c:pt idx="22">
                  <c:v>5.2560059256593652</c:v>
                </c:pt>
                <c:pt idx="23">
                  <c:v>5.176620114156723</c:v>
                </c:pt>
                <c:pt idx="24">
                  <c:v>5.0611393984675717</c:v>
                </c:pt>
                <c:pt idx="25">
                  <c:v>5.0108705411333503</c:v>
                </c:pt>
                <c:pt idx="26">
                  <c:v>4.9811900840464185</c:v>
                </c:pt>
                <c:pt idx="27">
                  <c:v>4.8395852525967396</c:v>
                </c:pt>
                <c:pt idx="28">
                  <c:v>4.7044344906006899</c:v>
                </c:pt>
                <c:pt idx="29">
                  <c:v>4.5680070616558526</c:v>
                </c:pt>
                <c:pt idx="30">
                  <c:v>4.3900589010258875</c:v>
                </c:pt>
                <c:pt idx="31">
                  <c:v>4.3133334682024067</c:v>
                </c:pt>
                <c:pt idx="32">
                  <c:v>4.2028358643128323</c:v>
                </c:pt>
                <c:pt idx="33">
                  <c:v>4.1760976570385653</c:v>
                </c:pt>
                <c:pt idx="34">
                  <c:v>4.108312348453282</c:v>
                </c:pt>
                <c:pt idx="35">
                  <c:v>3.9682272672751968</c:v>
                </c:pt>
                <c:pt idx="36">
                  <c:v>3.8522226766717904</c:v>
                </c:pt>
                <c:pt idx="37">
                  <c:v>3.9602974535382001</c:v>
                </c:pt>
                <c:pt idx="38">
                  <c:v>3.9040561119136377</c:v>
                </c:pt>
                <c:pt idx="39">
                  <c:v>3.9368428094980188</c:v>
                </c:pt>
                <c:pt idx="40">
                  <c:v>3.747758062152815</c:v>
                </c:pt>
                <c:pt idx="41">
                  <c:v>3.6467168387156348</c:v>
                </c:pt>
                <c:pt idx="42">
                  <c:v>3.7521614029149162</c:v>
                </c:pt>
                <c:pt idx="43">
                  <c:v>3.8567966242491845</c:v>
                </c:pt>
                <c:pt idx="44">
                  <c:v>3.8031557381406573</c:v>
                </c:pt>
                <c:pt idx="45">
                  <c:v>3.8738682444316535</c:v>
                </c:pt>
                <c:pt idx="46">
                  <c:v>3.8196509811528707</c:v>
                </c:pt>
                <c:pt idx="47">
                  <c:v>3.8995530292897382</c:v>
                </c:pt>
                <c:pt idx="48">
                  <c:v>3.9991661583418963</c:v>
                </c:pt>
                <c:pt idx="49">
                  <c:v>3.9016813870957092</c:v>
                </c:pt>
                <c:pt idx="50">
                  <c:v>4.01972314419322</c:v>
                </c:pt>
                <c:pt idx="51">
                  <c:v>4.2180538042103279</c:v>
                </c:pt>
                <c:pt idx="52">
                  <c:v>4.3275575199322773</c:v>
                </c:pt>
                <c:pt idx="53">
                  <c:v>4.2120859995807693</c:v>
                </c:pt>
                <c:pt idx="54">
                  <c:v>4.0762415382543074</c:v>
                </c:pt>
                <c:pt idx="55">
                  <c:v>3.9545749337805902</c:v>
                </c:pt>
                <c:pt idx="56">
                  <c:v>3.9291770747650485</c:v>
                </c:pt>
                <c:pt idx="57">
                  <c:v>3.8266183265595863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6B-4E94-96EF-CC3DC8A3E5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9791536"/>
        <c:axId val="1088522864"/>
      </c:lineChart>
      <c:catAx>
        <c:axId val="3497915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522864"/>
        <c:crosses val="autoZero"/>
        <c:auto val="1"/>
        <c:lblAlgn val="ctr"/>
        <c:lblOffset val="100"/>
        <c:noMultiLvlLbl val="0"/>
      </c:catAx>
      <c:valAx>
        <c:axId val="108852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791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Feuil1!$AD$40:$AD$130</c:f>
              <c:numCache>
                <c:formatCode>General</c:formatCode>
                <c:ptCount val="91"/>
                <c:pt idx="0">
                  <c:v>27549</c:v>
                </c:pt>
                <c:pt idx="1">
                  <c:v>27623</c:v>
                </c:pt>
                <c:pt idx="2">
                  <c:v>27707</c:v>
                </c:pt>
                <c:pt idx="3">
                  <c:v>27715</c:v>
                </c:pt>
                <c:pt idx="4">
                  <c:v>27803</c:v>
                </c:pt>
                <c:pt idx="5">
                  <c:v>27797</c:v>
                </c:pt>
                <c:pt idx="6">
                  <c:v>27933</c:v>
                </c:pt>
                <c:pt idx="7">
                  <c:v>27935</c:v>
                </c:pt>
                <c:pt idx="8">
                  <c:v>28110</c:v>
                </c:pt>
                <c:pt idx="9">
                  <c:v>28099</c:v>
                </c:pt>
                <c:pt idx="10">
                  <c:v>28226</c:v>
                </c:pt>
                <c:pt idx="11">
                  <c:v>28256</c:v>
                </c:pt>
                <c:pt idx="12">
                  <c:v>28304</c:v>
                </c:pt>
                <c:pt idx="13">
                  <c:v>28459</c:v>
                </c:pt>
                <c:pt idx="14">
                  <c:v>28470</c:v>
                </c:pt>
                <c:pt idx="15">
                  <c:v>28518</c:v>
                </c:pt>
                <c:pt idx="16">
                  <c:v>28673</c:v>
                </c:pt>
                <c:pt idx="17">
                  <c:v>28789</c:v>
                </c:pt>
                <c:pt idx="18">
                  <c:v>28802</c:v>
                </c:pt>
                <c:pt idx="19">
                  <c:v>28928</c:v>
                </c:pt>
                <c:pt idx="20">
                  <c:v>28880</c:v>
                </c:pt>
                <c:pt idx="21">
                  <c:v>29048</c:v>
                </c:pt>
                <c:pt idx="22">
                  <c:v>29106</c:v>
                </c:pt>
                <c:pt idx="23">
                  <c:v>29183</c:v>
                </c:pt>
                <c:pt idx="24">
                  <c:v>29214</c:v>
                </c:pt>
                <c:pt idx="25">
                  <c:v>29194</c:v>
                </c:pt>
                <c:pt idx="26">
                  <c:v>29322</c:v>
                </c:pt>
                <c:pt idx="27">
                  <c:v>29420</c:v>
                </c:pt>
                <c:pt idx="28">
                  <c:v>29576</c:v>
                </c:pt>
                <c:pt idx="29">
                  <c:v>29684</c:v>
                </c:pt>
                <c:pt idx="30">
                  <c:v>29722</c:v>
                </c:pt>
                <c:pt idx="31">
                  <c:v>29580</c:v>
                </c:pt>
                <c:pt idx="32">
                  <c:v>29528</c:v>
                </c:pt>
                <c:pt idx="33">
                  <c:v>29366</c:v>
                </c:pt>
                <c:pt idx="34">
                  <c:v>29087</c:v>
                </c:pt>
                <c:pt idx="35">
                  <c:v>29069</c:v>
                </c:pt>
                <c:pt idx="36">
                  <c:v>29102</c:v>
                </c:pt>
                <c:pt idx="37">
                  <c:v>29013</c:v>
                </c:pt>
                <c:pt idx="38">
                  <c:v>29192</c:v>
                </c:pt>
                <c:pt idx="39">
                  <c:v>29385</c:v>
                </c:pt>
                <c:pt idx="40">
                  <c:v>29324</c:v>
                </c:pt>
                <c:pt idx="41">
                  <c:v>29441</c:v>
                </c:pt>
                <c:pt idx="42">
                  <c:v>29447</c:v>
                </c:pt>
                <c:pt idx="43">
                  <c:v>29283</c:v>
                </c:pt>
                <c:pt idx="44">
                  <c:v>29349</c:v>
                </c:pt>
                <c:pt idx="45">
                  <c:v>29464</c:v>
                </c:pt>
                <c:pt idx="46">
                  <c:v>29681</c:v>
                </c:pt>
                <c:pt idx="47">
                  <c:v>29778</c:v>
                </c:pt>
                <c:pt idx="48">
                  <c:v>29932</c:v>
                </c:pt>
                <c:pt idx="49">
                  <c:v>29869</c:v>
                </c:pt>
                <c:pt idx="50">
                  <c:v>29974</c:v>
                </c:pt>
                <c:pt idx="51">
                  <c:v>30144</c:v>
                </c:pt>
                <c:pt idx="52">
                  <c:v>30330</c:v>
                </c:pt>
                <c:pt idx="53">
                  <c:v>30573</c:v>
                </c:pt>
                <c:pt idx="54">
                  <c:v>30747</c:v>
                </c:pt>
                <c:pt idx="55">
                  <c:v>30873</c:v>
                </c:pt>
                <c:pt idx="56">
                  <c:v>30981</c:v>
                </c:pt>
                <c:pt idx="57">
                  <c:v>31188</c:v>
                </c:pt>
                <c:pt idx="58">
                  <c:v>31140</c:v>
                </c:pt>
                <c:pt idx="59">
                  <c:v>31361</c:v>
                </c:pt>
                <c:pt idx="60">
                  <c:v>31569</c:v>
                </c:pt>
                <c:pt idx="61">
                  <c:v>31603</c:v>
                </c:pt>
                <c:pt idx="62">
                  <c:v>31778</c:v>
                </c:pt>
                <c:pt idx="63">
                  <c:v>31843</c:v>
                </c:pt>
                <c:pt idx="64">
                  <c:v>31877</c:v>
                </c:pt>
                <c:pt idx="65">
                  <c:v>31978</c:v>
                </c:pt>
                <c:pt idx="66">
                  <c:v>32098</c:v>
                </c:pt>
                <c:pt idx="67">
                  <c:v>32093</c:v>
                </c:pt>
                <c:pt idx="68">
                  <c:v>32179</c:v>
                </c:pt>
                <c:pt idx="69">
                  <c:v>32364</c:v>
                </c:pt>
                <c:pt idx="70">
                  <c:v>32403</c:v>
                </c:pt>
                <c:pt idx="71">
                  <c:v>32448</c:v>
                </c:pt>
                <c:pt idx="72">
                  <c:v>32618</c:v>
                </c:pt>
                <c:pt idx="73">
                  <c:v>32721</c:v>
                </c:pt>
                <c:pt idx="74">
                  <c:v>32839</c:v>
                </c:pt>
                <c:pt idx="75">
                  <c:v>32779</c:v>
                </c:pt>
                <c:pt idx="76">
                  <c:v>32954</c:v>
                </c:pt>
                <c:pt idx="77">
                  <c:v>33000</c:v>
                </c:pt>
                <c:pt idx="78">
                  <c:v>32571</c:v>
                </c:pt>
                <c:pt idx="79">
                  <c:v>32354</c:v>
                </c:pt>
                <c:pt idx="80">
                  <c:v>32198</c:v>
                </c:pt>
                <c:pt idx="81">
                  <c:v>32221</c:v>
                </c:pt>
                <c:pt idx="82">
                  <c:v>32377</c:v>
                </c:pt>
                <c:pt idx="83">
                  <c:v>32687</c:v>
                </c:pt>
                <c:pt idx="84">
                  <c:v>32686</c:v>
                </c:pt>
                <c:pt idx="85">
                  <c:v>32775</c:v>
                </c:pt>
                <c:pt idx="86">
                  <c:v>32958</c:v>
                </c:pt>
                <c:pt idx="87">
                  <c:v>32916</c:v>
                </c:pt>
                <c:pt idx="88">
                  <c:v>33067</c:v>
                </c:pt>
                <c:pt idx="89">
                  <c:v>33201</c:v>
                </c:pt>
                <c:pt idx="90">
                  <c:v>33163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63-4B83-B7F8-CCD3CC2C0B4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Feuil1!$AG$40:$AG$132</c:f>
              <c:numCache>
                <c:formatCode>General</c:formatCode>
                <c:ptCount val="93"/>
                <c:pt idx="0">
                  <c:v>27549</c:v>
                </c:pt>
                <c:pt idx="1">
                  <c:v>27623</c:v>
                </c:pt>
                <c:pt idx="2">
                  <c:v>27707</c:v>
                </c:pt>
                <c:pt idx="3">
                  <c:v>27715</c:v>
                </c:pt>
                <c:pt idx="4">
                  <c:v>27803</c:v>
                </c:pt>
                <c:pt idx="5">
                  <c:v>27797</c:v>
                </c:pt>
                <c:pt idx="6">
                  <c:v>27933</c:v>
                </c:pt>
                <c:pt idx="7">
                  <c:v>27935</c:v>
                </c:pt>
                <c:pt idx="8">
                  <c:v>28110</c:v>
                </c:pt>
                <c:pt idx="9">
                  <c:v>28099</c:v>
                </c:pt>
                <c:pt idx="10">
                  <c:v>28226</c:v>
                </c:pt>
                <c:pt idx="11">
                  <c:v>28256</c:v>
                </c:pt>
                <c:pt idx="12">
                  <c:v>28304</c:v>
                </c:pt>
                <c:pt idx="13">
                  <c:v>28459</c:v>
                </c:pt>
                <c:pt idx="14">
                  <c:v>28470</c:v>
                </c:pt>
                <c:pt idx="15">
                  <c:v>28518</c:v>
                </c:pt>
                <c:pt idx="16">
                  <c:v>28673</c:v>
                </c:pt>
                <c:pt idx="17">
                  <c:v>28789</c:v>
                </c:pt>
                <c:pt idx="18">
                  <c:v>28802</c:v>
                </c:pt>
                <c:pt idx="19">
                  <c:v>28928</c:v>
                </c:pt>
                <c:pt idx="20">
                  <c:v>28880</c:v>
                </c:pt>
                <c:pt idx="21">
                  <c:v>29048</c:v>
                </c:pt>
                <c:pt idx="22">
                  <c:v>29106</c:v>
                </c:pt>
                <c:pt idx="23">
                  <c:v>29183</c:v>
                </c:pt>
                <c:pt idx="24">
                  <c:v>29214</c:v>
                </c:pt>
                <c:pt idx="25">
                  <c:v>29194</c:v>
                </c:pt>
                <c:pt idx="26">
                  <c:v>29322</c:v>
                </c:pt>
                <c:pt idx="27">
                  <c:v>29420</c:v>
                </c:pt>
                <c:pt idx="28">
                  <c:v>29576</c:v>
                </c:pt>
                <c:pt idx="29">
                  <c:v>29684</c:v>
                </c:pt>
                <c:pt idx="30">
                  <c:v>29722</c:v>
                </c:pt>
                <c:pt idx="31">
                  <c:v>29580</c:v>
                </c:pt>
                <c:pt idx="32">
                  <c:v>29528</c:v>
                </c:pt>
                <c:pt idx="33">
                  <c:v>29366</c:v>
                </c:pt>
                <c:pt idx="34">
                  <c:v>29087</c:v>
                </c:pt>
                <c:pt idx="35">
                  <c:v>29069</c:v>
                </c:pt>
                <c:pt idx="36">
                  <c:v>29102</c:v>
                </c:pt>
                <c:pt idx="37">
                  <c:v>29013</c:v>
                </c:pt>
                <c:pt idx="38">
                  <c:v>29192</c:v>
                </c:pt>
                <c:pt idx="39">
                  <c:v>29385</c:v>
                </c:pt>
                <c:pt idx="40">
                  <c:v>29324</c:v>
                </c:pt>
                <c:pt idx="41">
                  <c:v>29441</c:v>
                </c:pt>
                <c:pt idx="42">
                  <c:v>29447</c:v>
                </c:pt>
                <c:pt idx="43">
                  <c:v>29283</c:v>
                </c:pt>
                <c:pt idx="44">
                  <c:v>29349</c:v>
                </c:pt>
                <c:pt idx="45">
                  <c:v>29464</c:v>
                </c:pt>
                <c:pt idx="46">
                  <c:v>29681</c:v>
                </c:pt>
                <c:pt idx="47">
                  <c:v>29778</c:v>
                </c:pt>
                <c:pt idx="48">
                  <c:v>29932</c:v>
                </c:pt>
                <c:pt idx="49">
                  <c:v>29869</c:v>
                </c:pt>
                <c:pt idx="50">
                  <c:v>29974</c:v>
                </c:pt>
                <c:pt idx="51">
                  <c:v>30144</c:v>
                </c:pt>
                <c:pt idx="52">
                  <c:v>30330</c:v>
                </c:pt>
                <c:pt idx="53">
                  <c:v>30573</c:v>
                </c:pt>
                <c:pt idx="54">
                  <c:v>30747</c:v>
                </c:pt>
                <c:pt idx="55">
                  <c:v>30873</c:v>
                </c:pt>
                <c:pt idx="56">
                  <c:v>30981</c:v>
                </c:pt>
                <c:pt idx="57">
                  <c:v>31188</c:v>
                </c:pt>
                <c:pt idx="58">
                  <c:v>31140</c:v>
                </c:pt>
                <c:pt idx="59">
                  <c:v>31361</c:v>
                </c:pt>
                <c:pt idx="60">
                  <c:v>31569</c:v>
                </c:pt>
                <c:pt idx="61">
                  <c:v>31603</c:v>
                </c:pt>
                <c:pt idx="62">
                  <c:v>31778</c:v>
                </c:pt>
                <c:pt idx="63">
                  <c:v>31843</c:v>
                </c:pt>
                <c:pt idx="64">
                  <c:v>31877</c:v>
                </c:pt>
                <c:pt idx="65">
                  <c:v>31978</c:v>
                </c:pt>
                <c:pt idx="66">
                  <c:v>32098</c:v>
                </c:pt>
                <c:pt idx="67">
                  <c:v>32093</c:v>
                </c:pt>
                <c:pt idx="68">
                  <c:v>32179</c:v>
                </c:pt>
                <c:pt idx="69">
                  <c:v>32364</c:v>
                </c:pt>
                <c:pt idx="70">
                  <c:v>32403</c:v>
                </c:pt>
                <c:pt idx="71">
                  <c:v>32448</c:v>
                </c:pt>
                <c:pt idx="72">
                  <c:v>32618</c:v>
                </c:pt>
                <c:pt idx="73">
                  <c:v>32721</c:v>
                </c:pt>
                <c:pt idx="74">
                  <c:v>32839</c:v>
                </c:pt>
                <c:pt idx="75">
                  <c:v>32779</c:v>
                </c:pt>
                <c:pt idx="76">
                  <c:v>32954</c:v>
                </c:pt>
                <c:pt idx="77">
                  <c:v>33000</c:v>
                </c:pt>
                <c:pt idx="78">
                  <c:v>32571</c:v>
                </c:pt>
                <c:pt idx="79">
                  <c:v>32354</c:v>
                </c:pt>
                <c:pt idx="80">
                  <c:v>32198</c:v>
                </c:pt>
                <c:pt idx="81">
                  <c:v>32221</c:v>
                </c:pt>
                <c:pt idx="82">
                  <c:v>32377</c:v>
                </c:pt>
                <c:pt idx="83">
                  <c:v>32687</c:v>
                </c:pt>
                <c:pt idx="84">
                  <c:v>32686</c:v>
                </c:pt>
                <c:pt idx="85">
                  <c:v>32775</c:v>
                </c:pt>
                <c:pt idx="86">
                  <c:v>32958</c:v>
                </c:pt>
                <c:pt idx="87">
                  <c:v>32916</c:v>
                </c:pt>
                <c:pt idx="88">
                  <c:v>33067</c:v>
                </c:pt>
                <c:pt idx="89">
                  <c:v>33201</c:v>
                </c:pt>
                <c:pt idx="90">
                  <c:v>33163</c:v>
                </c:pt>
                <c:pt idx="91">
                  <c:v>33102</c:v>
                </c:pt>
                <c:pt idx="92">
                  <c:v>33174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63-4B83-B7F8-CCD3CC2C0B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3868527"/>
        <c:axId val="946206351"/>
      </c:lineChart>
      <c:catAx>
        <c:axId val="7738685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206351"/>
        <c:crosses val="autoZero"/>
        <c:auto val="1"/>
        <c:lblAlgn val="ctr"/>
        <c:lblOffset val="100"/>
        <c:noMultiLvlLbl val="0"/>
      </c:catAx>
      <c:valAx>
        <c:axId val="946206351"/>
        <c:scaling>
          <c:orientation val="minMax"/>
          <c:min val="2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868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39A267E-112B-4108-888F-573D269FD34D}">
  <sheetPr/>
  <sheetViews>
    <sheetView zoomScale="10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6537" cy="6082018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D7B3F232-E572-1211-F39C-959D563E1FE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171450</xdr:colOff>
      <xdr:row>382</xdr:row>
      <xdr:rowOff>95250</xdr:rowOff>
    </xdr:from>
    <xdr:to>
      <xdr:col>23</xdr:col>
      <xdr:colOff>171450</xdr:colOff>
      <xdr:row>396</xdr:row>
      <xdr:rowOff>171450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3F1F4EF8-986F-75E6-9444-97FE8548F7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152400</xdr:colOff>
      <xdr:row>46</xdr:row>
      <xdr:rowOff>185737</xdr:rowOff>
    </xdr:from>
    <xdr:to>
      <xdr:col>26</xdr:col>
      <xdr:colOff>152400</xdr:colOff>
      <xdr:row>61</xdr:row>
      <xdr:rowOff>71437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18BB7D8C-6D0B-EACA-37DC-51A783CA17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81694\Downloads\lms.xlsx" TargetMode="External"/><Relationship Id="rId1" Type="http://schemas.openxmlformats.org/officeDocument/2006/relationships/externalLinkPath" Target="/Users/81694/Downloads/lms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G:\Drive%20partag&#233;s\DAP\prev\fichiers_travail\Royaume%20Uni\prev%20sept%202024\RESEM_a_ma_sauce.xlsx" TargetMode="External"/><Relationship Id="rId1" Type="http://schemas.openxmlformats.org/officeDocument/2006/relationships/externalLinkPath" Target="file:///G:\Drive%20partag&#233;s\DAP\prev\fichiers_travail\Royaume%20Uni\prev%20sept%202024\RESEM_a_ma_sauc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ta"/>
      <sheetName val="Feuil1"/>
    </sheetNames>
    <sheetDataSet>
      <sheetData sheetId="0">
        <row r="273">
          <cell r="ARD273">
            <v>25605</v>
          </cell>
          <cell r="ARJ273">
            <v>28383</v>
          </cell>
        </row>
        <row r="274">
          <cell r="ARD274">
            <v>25509</v>
          </cell>
          <cell r="ARJ274">
            <v>28324</v>
          </cell>
        </row>
        <row r="275">
          <cell r="ARD275">
            <v>25336</v>
          </cell>
          <cell r="ARJ275">
            <v>28267</v>
          </cell>
        </row>
        <row r="276">
          <cell r="ARD276">
            <v>25282</v>
          </cell>
          <cell r="ARJ276">
            <v>28286</v>
          </cell>
        </row>
        <row r="277">
          <cell r="ARD277">
            <v>25293</v>
          </cell>
          <cell r="ARJ277">
            <v>28224</v>
          </cell>
        </row>
        <row r="278">
          <cell r="ARD278">
            <v>25316</v>
          </cell>
          <cell r="ARJ278">
            <v>28206</v>
          </cell>
        </row>
        <row r="279">
          <cell r="ARD279">
            <v>25320</v>
          </cell>
          <cell r="ARJ279">
            <v>28213</v>
          </cell>
        </row>
        <row r="280">
          <cell r="ARD280">
            <v>25408</v>
          </cell>
          <cell r="ARJ280">
            <v>28214</v>
          </cell>
        </row>
        <row r="281">
          <cell r="ARD281">
            <v>25451</v>
          </cell>
          <cell r="ARJ281">
            <v>28187</v>
          </cell>
        </row>
        <row r="282">
          <cell r="ARD282">
            <v>25559</v>
          </cell>
          <cell r="ARJ282">
            <v>28198</v>
          </cell>
        </row>
        <row r="283">
          <cell r="ARD283">
            <v>25600</v>
          </cell>
          <cell r="ARJ283">
            <v>28121</v>
          </cell>
        </row>
        <row r="284">
          <cell r="ARD284">
            <v>25670</v>
          </cell>
          <cell r="ARJ284">
            <v>28167</v>
          </cell>
        </row>
        <row r="285">
          <cell r="ARD285">
            <v>25770</v>
          </cell>
          <cell r="ARJ285">
            <v>28215</v>
          </cell>
        </row>
        <row r="286">
          <cell r="ARD286">
            <v>25852</v>
          </cell>
          <cell r="ARJ286">
            <v>28300</v>
          </cell>
        </row>
        <row r="287">
          <cell r="ARD287">
            <v>25982</v>
          </cell>
          <cell r="ARJ287">
            <v>28335</v>
          </cell>
        </row>
        <row r="288">
          <cell r="ARD288">
            <v>25970</v>
          </cell>
          <cell r="ARJ288">
            <v>28301</v>
          </cell>
        </row>
        <row r="289">
          <cell r="ARD289">
            <v>26009</v>
          </cell>
          <cell r="ARJ289">
            <v>28350</v>
          </cell>
        </row>
        <row r="290">
          <cell r="ARD290">
            <v>26062</v>
          </cell>
          <cell r="ARJ290">
            <v>28347</v>
          </cell>
        </row>
        <row r="291">
          <cell r="ARD291">
            <v>26198</v>
          </cell>
          <cell r="ARJ291">
            <v>28427</v>
          </cell>
        </row>
        <row r="292">
          <cell r="ARD292">
            <v>26381</v>
          </cell>
          <cell r="ARJ292">
            <v>28466</v>
          </cell>
        </row>
        <row r="293">
          <cell r="ARD293">
            <v>26514</v>
          </cell>
          <cell r="ARJ293">
            <v>28564</v>
          </cell>
        </row>
        <row r="294">
          <cell r="ARD294">
            <v>26572</v>
          </cell>
          <cell r="ARJ294">
            <v>28523</v>
          </cell>
        </row>
        <row r="295">
          <cell r="ARD295">
            <v>26636</v>
          </cell>
          <cell r="ARJ295">
            <v>28500</v>
          </cell>
        </row>
        <row r="296">
          <cell r="ARD296">
            <v>26677</v>
          </cell>
          <cell r="ARJ296">
            <v>28490</v>
          </cell>
        </row>
        <row r="297">
          <cell r="ARD297">
            <v>26714</v>
          </cell>
          <cell r="ARJ297">
            <v>28505</v>
          </cell>
        </row>
        <row r="298">
          <cell r="ARD298">
            <v>26834</v>
          </cell>
          <cell r="ARJ298">
            <v>28619</v>
          </cell>
        </row>
        <row r="299">
          <cell r="ARD299">
            <v>26955</v>
          </cell>
          <cell r="ARJ299">
            <v>28719</v>
          </cell>
        </row>
        <row r="300">
          <cell r="ARD300">
            <v>27036</v>
          </cell>
          <cell r="ARJ300">
            <v>28816</v>
          </cell>
        </row>
        <row r="301">
          <cell r="ARD301">
            <v>27095</v>
          </cell>
          <cell r="ARJ301">
            <v>28839</v>
          </cell>
        </row>
        <row r="302">
          <cell r="ARD302">
            <v>27218</v>
          </cell>
          <cell r="ARJ302">
            <v>28920</v>
          </cell>
        </row>
        <row r="303">
          <cell r="ARD303">
            <v>27322</v>
          </cell>
          <cell r="ARJ303">
            <v>29006</v>
          </cell>
        </row>
        <row r="304">
          <cell r="ARD304">
            <v>27362</v>
          </cell>
          <cell r="ARJ304">
            <v>29044</v>
          </cell>
        </row>
        <row r="305">
          <cell r="ARD305">
            <v>27468</v>
          </cell>
          <cell r="ARJ305">
            <v>29067</v>
          </cell>
        </row>
        <row r="306">
          <cell r="ARD306">
            <v>27555</v>
          </cell>
          <cell r="ARJ306">
            <v>29103</v>
          </cell>
        </row>
        <row r="307">
          <cell r="ARD307">
            <v>27549</v>
          </cell>
          <cell r="ARJ307">
            <v>29068</v>
          </cell>
        </row>
        <row r="308">
          <cell r="ARD308">
            <v>27623</v>
          </cell>
          <cell r="ARJ308">
            <v>29105</v>
          </cell>
        </row>
        <row r="309">
          <cell r="ARD309">
            <v>27707</v>
          </cell>
          <cell r="ARJ309">
            <v>29174</v>
          </cell>
        </row>
        <row r="310">
          <cell r="ARD310">
            <v>27715</v>
          </cell>
          <cell r="ARJ310">
            <v>29203</v>
          </cell>
        </row>
        <row r="311">
          <cell r="ARD311">
            <v>27803</v>
          </cell>
          <cell r="ARJ311">
            <v>29323</v>
          </cell>
        </row>
        <row r="312">
          <cell r="ARD312">
            <v>27797</v>
          </cell>
          <cell r="ARJ312">
            <v>29312</v>
          </cell>
        </row>
        <row r="313">
          <cell r="ARD313">
            <v>27933</v>
          </cell>
          <cell r="ARJ313">
            <v>29452</v>
          </cell>
        </row>
        <row r="314">
          <cell r="ARD314">
            <v>27935</v>
          </cell>
          <cell r="ARJ314">
            <v>29501</v>
          </cell>
        </row>
        <row r="315">
          <cell r="ARD315">
            <v>28110</v>
          </cell>
          <cell r="ARJ315">
            <v>29626</v>
          </cell>
        </row>
        <row r="316">
          <cell r="ARD316">
            <v>28099</v>
          </cell>
          <cell r="ARJ316">
            <v>29630</v>
          </cell>
        </row>
        <row r="317">
          <cell r="ARD317">
            <v>28226</v>
          </cell>
          <cell r="ARJ317">
            <v>29693</v>
          </cell>
        </row>
        <row r="318">
          <cell r="ARD318">
            <v>28256</v>
          </cell>
          <cell r="ARJ318">
            <v>29758</v>
          </cell>
        </row>
        <row r="319">
          <cell r="ARD319">
            <v>28304</v>
          </cell>
          <cell r="ARJ319">
            <v>29762</v>
          </cell>
        </row>
        <row r="320">
          <cell r="ARD320">
            <v>28459</v>
          </cell>
          <cell r="ARJ320">
            <v>29894</v>
          </cell>
        </row>
        <row r="321">
          <cell r="ARD321">
            <v>28470</v>
          </cell>
          <cell r="ARJ321">
            <v>29907</v>
          </cell>
        </row>
        <row r="322">
          <cell r="ARD322">
            <v>28518</v>
          </cell>
          <cell r="ARJ322">
            <v>29919</v>
          </cell>
        </row>
        <row r="323">
          <cell r="ARD323">
            <v>28673</v>
          </cell>
          <cell r="ARJ323">
            <v>30097</v>
          </cell>
        </row>
        <row r="324">
          <cell r="ARD324">
            <v>28789</v>
          </cell>
          <cell r="ARJ324">
            <v>30205</v>
          </cell>
        </row>
        <row r="325">
          <cell r="ARD325">
            <v>28802</v>
          </cell>
          <cell r="ARJ325">
            <v>30240</v>
          </cell>
        </row>
        <row r="326">
          <cell r="ARD326">
            <v>28928</v>
          </cell>
          <cell r="ARJ326">
            <v>30365</v>
          </cell>
        </row>
        <row r="327">
          <cell r="ARD327">
            <v>28880</v>
          </cell>
          <cell r="ARJ327">
            <v>30447</v>
          </cell>
        </row>
        <row r="328">
          <cell r="ARD328">
            <v>29048</v>
          </cell>
          <cell r="ARJ328">
            <v>30653</v>
          </cell>
        </row>
        <row r="329">
          <cell r="ARD329">
            <v>29106</v>
          </cell>
          <cell r="ARJ329">
            <v>30791</v>
          </cell>
        </row>
        <row r="330">
          <cell r="ARD330">
            <v>29183</v>
          </cell>
          <cell r="ARJ330">
            <v>30877</v>
          </cell>
        </row>
        <row r="331">
          <cell r="ARD331">
            <v>29214</v>
          </cell>
          <cell r="ARJ331">
            <v>30915</v>
          </cell>
        </row>
        <row r="332">
          <cell r="ARD332">
            <v>29194</v>
          </cell>
          <cell r="ARJ332">
            <v>30898</v>
          </cell>
        </row>
        <row r="333">
          <cell r="ARD333">
            <v>29322</v>
          </cell>
          <cell r="ARJ333">
            <v>30980</v>
          </cell>
        </row>
        <row r="334">
          <cell r="ARD334">
            <v>29420</v>
          </cell>
          <cell r="ARJ334">
            <v>31069</v>
          </cell>
        </row>
        <row r="335">
          <cell r="ARD335">
            <v>29576</v>
          </cell>
          <cell r="ARJ335">
            <v>31184</v>
          </cell>
        </row>
        <row r="336">
          <cell r="ARD336">
            <v>29684</v>
          </cell>
          <cell r="ARJ336">
            <v>31306</v>
          </cell>
        </row>
        <row r="337">
          <cell r="ARD337">
            <v>29722</v>
          </cell>
          <cell r="ARJ337">
            <v>31402</v>
          </cell>
        </row>
        <row r="338">
          <cell r="ARD338">
            <v>29580</v>
          </cell>
          <cell r="ARJ338">
            <v>31420</v>
          </cell>
        </row>
        <row r="339">
          <cell r="ARD339">
            <v>29528</v>
          </cell>
          <cell r="ARJ339">
            <v>31532</v>
          </cell>
        </row>
        <row r="340">
          <cell r="ARD340">
            <v>29366</v>
          </cell>
          <cell r="ARJ340">
            <v>31601</v>
          </cell>
        </row>
        <row r="341">
          <cell r="ARD341">
            <v>29087</v>
          </cell>
          <cell r="ARJ341">
            <v>31536</v>
          </cell>
        </row>
        <row r="342">
          <cell r="ARD342">
            <v>29069</v>
          </cell>
          <cell r="ARJ342">
            <v>31545</v>
          </cell>
        </row>
        <row r="343">
          <cell r="ARD343">
            <v>29102</v>
          </cell>
          <cell r="ARJ343">
            <v>31554</v>
          </cell>
        </row>
        <row r="344">
          <cell r="ARD344">
            <v>29013</v>
          </cell>
          <cell r="ARJ344">
            <v>31539</v>
          </cell>
        </row>
        <row r="345">
          <cell r="ARD345">
            <v>29192</v>
          </cell>
          <cell r="ARJ345">
            <v>31680</v>
          </cell>
        </row>
        <row r="346">
          <cell r="ARD346">
            <v>29385</v>
          </cell>
          <cell r="ARJ346">
            <v>31856</v>
          </cell>
        </row>
        <row r="347">
          <cell r="ARD347">
            <v>29324</v>
          </cell>
          <cell r="ARJ347">
            <v>31827</v>
          </cell>
        </row>
        <row r="348">
          <cell r="ARD348">
            <v>29441</v>
          </cell>
          <cell r="ARJ348">
            <v>31924</v>
          </cell>
        </row>
        <row r="349">
          <cell r="ARD349">
            <v>29447</v>
          </cell>
          <cell r="ARJ349">
            <v>31986</v>
          </cell>
        </row>
        <row r="350">
          <cell r="ARD350">
            <v>29283</v>
          </cell>
          <cell r="ARJ350">
            <v>31945</v>
          </cell>
        </row>
        <row r="351">
          <cell r="ARD351">
            <v>29349</v>
          </cell>
          <cell r="ARJ351">
            <v>32038</v>
          </cell>
        </row>
        <row r="352">
          <cell r="ARD352">
            <v>29464</v>
          </cell>
          <cell r="ARJ352">
            <v>32101</v>
          </cell>
        </row>
        <row r="353">
          <cell r="ARD353">
            <v>29681</v>
          </cell>
          <cell r="ARJ353">
            <v>32261</v>
          </cell>
        </row>
        <row r="354">
          <cell r="ARD354">
            <v>29778</v>
          </cell>
          <cell r="ARJ354">
            <v>32320</v>
          </cell>
        </row>
        <row r="355">
          <cell r="ARD355">
            <v>29932</v>
          </cell>
          <cell r="ARJ355">
            <v>32473</v>
          </cell>
        </row>
        <row r="356">
          <cell r="ARD356">
            <v>29869</v>
          </cell>
          <cell r="ARJ356">
            <v>32416</v>
          </cell>
        </row>
        <row r="357">
          <cell r="ARD357">
            <v>29974</v>
          </cell>
          <cell r="ARJ357">
            <v>32497</v>
          </cell>
        </row>
        <row r="358">
          <cell r="ARD358">
            <v>30144</v>
          </cell>
          <cell r="ARJ358">
            <v>32637</v>
          </cell>
        </row>
        <row r="359">
          <cell r="ARD359">
            <v>30330</v>
          </cell>
          <cell r="ARJ359">
            <v>32698</v>
          </cell>
        </row>
        <row r="360">
          <cell r="ARD360">
            <v>30573</v>
          </cell>
          <cell r="ARJ360">
            <v>32796</v>
          </cell>
        </row>
        <row r="361">
          <cell r="ARD361">
            <v>30747</v>
          </cell>
          <cell r="ARJ361">
            <v>32820</v>
          </cell>
        </row>
        <row r="362">
          <cell r="ARD362">
            <v>30873</v>
          </cell>
          <cell r="ARJ362">
            <v>32847</v>
          </cell>
        </row>
        <row r="363">
          <cell r="ARD363">
            <v>30981</v>
          </cell>
          <cell r="ARJ363">
            <v>32864</v>
          </cell>
        </row>
        <row r="364">
          <cell r="ARD364">
            <v>31188</v>
          </cell>
          <cell r="ARJ364">
            <v>33028</v>
          </cell>
        </row>
        <row r="365">
          <cell r="ARD365">
            <v>31140</v>
          </cell>
          <cell r="ARJ365">
            <v>33003</v>
          </cell>
        </row>
        <row r="366">
          <cell r="ARD366">
            <v>31361</v>
          </cell>
          <cell r="ARJ366">
            <v>33137</v>
          </cell>
        </row>
        <row r="367">
          <cell r="ARD367">
            <v>31569</v>
          </cell>
          <cell r="ARJ367">
            <v>33274</v>
          </cell>
        </row>
        <row r="368">
          <cell r="ARD368">
            <v>31603</v>
          </cell>
          <cell r="ARJ368">
            <v>33308</v>
          </cell>
        </row>
        <row r="369">
          <cell r="ARD369">
            <v>31778</v>
          </cell>
          <cell r="ARJ369">
            <v>33441</v>
          </cell>
        </row>
        <row r="370">
          <cell r="ARD370">
            <v>31843</v>
          </cell>
          <cell r="ARJ370">
            <v>33481</v>
          </cell>
        </row>
        <row r="371">
          <cell r="ARD371">
            <v>31877</v>
          </cell>
          <cell r="ARJ371">
            <v>33485</v>
          </cell>
        </row>
        <row r="372">
          <cell r="ARD372">
            <v>31978</v>
          </cell>
          <cell r="ARJ372">
            <v>33529</v>
          </cell>
        </row>
        <row r="373">
          <cell r="ARD373">
            <v>32098</v>
          </cell>
          <cell r="ARJ373">
            <v>33606</v>
          </cell>
        </row>
        <row r="374">
          <cell r="ARD374">
            <v>32093</v>
          </cell>
          <cell r="ARJ374">
            <v>33547</v>
          </cell>
        </row>
        <row r="375">
          <cell r="ARD375">
            <v>32179</v>
          </cell>
          <cell r="ARJ375">
            <v>33669</v>
          </cell>
        </row>
        <row r="376">
          <cell r="ARD376">
            <v>32364</v>
          </cell>
          <cell r="ARJ376">
            <v>33809</v>
          </cell>
        </row>
        <row r="377">
          <cell r="ARD377">
            <v>32403</v>
          </cell>
          <cell r="ARJ377">
            <v>33795</v>
          </cell>
        </row>
        <row r="378">
          <cell r="ARD378">
            <v>32448</v>
          </cell>
          <cell r="ARJ378">
            <v>33856</v>
          </cell>
        </row>
        <row r="379">
          <cell r="ARD379">
            <v>32618</v>
          </cell>
          <cell r="ARJ379">
            <v>34013</v>
          </cell>
        </row>
        <row r="380">
          <cell r="ARD380">
            <v>32721</v>
          </cell>
          <cell r="ARJ380">
            <v>34052</v>
          </cell>
        </row>
        <row r="381">
          <cell r="ARD381">
            <v>32839</v>
          </cell>
          <cell r="ARJ381">
            <v>34203</v>
          </cell>
        </row>
        <row r="382">
          <cell r="ARD382">
            <v>32779</v>
          </cell>
          <cell r="ARJ382">
            <v>34120</v>
          </cell>
        </row>
        <row r="383">
          <cell r="ARD383">
            <v>32954</v>
          </cell>
          <cell r="ARJ383">
            <v>34280</v>
          </cell>
        </row>
        <row r="384">
          <cell r="ARD384">
            <v>33000</v>
          </cell>
          <cell r="ARJ384">
            <v>34412</v>
          </cell>
        </row>
        <row r="385">
          <cell r="ARD385">
            <v>32571</v>
          </cell>
          <cell r="ARJ385">
            <v>34005</v>
          </cell>
        </row>
        <row r="386">
          <cell r="ARD386">
            <v>32354</v>
          </cell>
          <cell r="ARJ386">
            <v>34052</v>
          </cell>
        </row>
        <row r="387">
          <cell r="ARD387">
            <v>32198</v>
          </cell>
          <cell r="ARJ387">
            <v>34013</v>
          </cell>
        </row>
        <row r="388">
          <cell r="ARD388">
            <v>32221</v>
          </cell>
          <cell r="ARJ388">
            <v>33939</v>
          </cell>
        </row>
        <row r="389">
          <cell r="ARD389">
            <v>32377</v>
          </cell>
          <cell r="ARJ389">
            <v>34024</v>
          </cell>
        </row>
        <row r="390">
          <cell r="ARD390">
            <v>32687</v>
          </cell>
          <cell r="ARJ390">
            <v>34188</v>
          </cell>
        </row>
        <row r="391">
          <cell r="ARD391">
            <v>32686</v>
          </cell>
          <cell r="ARJ391">
            <v>34111</v>
          </cell>
        </row>
        <row r="392">
          <cell r="ARD392">
            <v>32775</v>
          </cell>
          <cell r="ARJ392">
            <v>34088</v>
          </cell>
        </row>
        <row r="393">
          <cell r="ARD393">
            <v>32958</v>
          </cell>
          <cell r="ARJ393">
            <v>34309</v>
          </cell>
        </row>
        <row r="394">
          <cell r="ARD394">
            <v>32916</v>
          </cell>
          <cell r="ARJ394">
            <v>34199</v>
          </cell>
        </row>
        <row r="395">
          <cell r="ARD395">
            <v>33067</v>
          </cell>
          <cell r="ARJ395">
            <v>34400</v>
          </cell>
        </row>
        <row r="396">
          <cell r="ARD396">
            <v>33201</v>
          </cell>
          <cell r="ARJ396">
            <v>34584</v>
          </cell>
        </row>
        <row r="397">
          <cell r="ARD397">
            <v>33163</v>
          </cell>
          <cell r="ARJ397">
            <v>34623</v>
          </cell>
        </row>
        <row r="398">
          <cell r="ARD398">
            <v>33102</v>
          </cell>
          <cell r="ARJ398">
            <v>34509</v>
          </cell>
        </row>
        <row r="399">
          <cell r="ARD399">
            <v>33174</v>
          </cell>
          <cell r="ARJ399">
            <v>34494</v>
          </cell>
        </row>
        <row r="400">
          <cell r="ARD400" t="str">
            <v/>
          </cell>
        </row>
        <row r="401">
          <cell r="ARD401" t="str">
            <v/>
          </cell>
        </row>
        <row r="402">
          <cell r="ARD402" t="str">
            <v/>
          </cell>
        </row>
        <row r="403">
          <cell r="ARD403" t="str">
            <v/>
          </cell>
        </row>
        <row r="404">
          <cell r="ARD404" t="str">
            <v/>
          </cell>
        </row>
        <row r="405">
          <cell r="ARD405" t="str">
            <v/>
          </cell>
        </row>
        <row r="406">
          <cell r="ARD406" t="str">
            <v/>
          </cell>
        </row>
        <row r="407">
          <cell r="ARD407" t="str">
            <v/>
          </cell>
        </row>
        <row r="408">
          <cell r="ARD408" t="str">
            <v/>
          </cell>
        </row>
        <row r="409">
          <cell r="ARD409" t="str">
            <v/>
          </cell>
        </row>
        <row r="410">
          <cell r="ARD410" t="str">
            <v/>
          </cell>
        </row>
        <row r="411">
          <cell r="ARD411" t="str">
            <v/>
          </cell>
        </row>
        <row r="412">
          <cell r="ARD412" t="str">
            <v/>
          </cell>
        </row>
        <row r="413">
          <cell r="ARD413" t="str">
            <v/>
          </cell>
        </row>
        <row r="414">
          <cell r="ARD414" t="str">
            <v/>
          </cell>
        </row>
        <row r="415">
          <cell r="ARD415" t="str">
            <v/>
          </cell>
        </row>
        <row r="416">
          <cell r="ARD416" t="str">
            <v/>
          </cell>
        </row>
        <row r="417">
          <cell r="ARD417" t="str">
            <v/>
          </cell>
        </row>
        <row r="418">
          <cell r="ARD418" t="str">
            <v/>
          </cell>
        </row>
        <row r="419">
          <cell r="ARD419" t="str">
            <v/>
          </cell>
        </row>
        <row r="420">
          <cell r="ARD420" t="str">
            <v/>
          </cell>
        </row>
        <row r="421">
          <cell r="ARD421" t="str">
            <v/>
          </cell>
        </row>
        <row r="422">
          <cell r="ARD422" t="str">
            <v/>
          </cell>
        </row>
        <row r="423">
          <cell r="ARD423" t="str">
            <v/>
          </cell>
        </row>
        <row r="424">
          <cell r="ARD424" t="str">
            <v/>
          </cell>
        </row>
        <row r="425">
          <cell r="ARD425" t="str">
            <v/>
          </cell>
        </row>
        <row r="426">
          <cell r="ARD426" t="str">
            <v/>
          </cell>
        </row>
        <row r="427">
          <cell r="ARD427" t="str">
            <v/>
          </cell>
        </row>
        <row r="428">
          <cell r="ARD428" t="str">
            <v/>
          </cell>
        </row>
        <row r="429">
          <cell r="ARD429" t="str">
            <v/>
          </cell>
        </row>
        <row r="430">
          <cell r="ARD430" t="str">
            <v/>
          </cell>
        </row>
        <row r="431">
          <cell r="ARD431" t="str">
            <v/>
          </cell>
        </row>
        <row r="432">
          <cell r="ARD432" t="str">
            <v/>
          </cell>
        </row>
        <row r="433">
          <cell r="ARD433" t="str">
            <v/>
          </cell>
        </row>
        <row r="434">
          <cell r="ARD434" t="str">
            <v/>
          </cell>
        </row>
        <row r="435">
          <cell r="ARD435" t="str">
            <v/>
          </cell>
        </row>
        <row r="436">
          <cell r="ARD436" t="str">
            <v/>
          </cell>
        </row>
        <row r="437">
          <cell r="ARD437" t="str">
            <v/>
          </cell>
        </row>
        <row r="438">
          <cell r="ARD438" t="str">
            <v/>
          </cell>
        </row>
        <row r="439">
          <cell r="ARD439" t="str">
            <v/>
          </cell>
        </row>
        <row r="440">
          <cell r="ARD440" t="str">
            <v/>
          </cell>
        </row>
        <row r="441">
          <cell r="ARD441" t="str">
            <v/>
          </cell>
        </row>
        <row r="442">
          <cell r="ARD442" t="str">
            <v/>
          </cell>
        </row>
        <row r="443">
          <cell r="ARD443" t="str">
            <v/>
          </cell>
        </row>
        <row r="444">
          <cell r="ARD444" t="str">
            <v/>
          </cell>
        </row>
        <row r="445">
          <cell r="ARD445" t="str">
            <v/>
          </cell>
        </row>
        <row r="446">
          <cell r="ARD446" t="str">
            <v/>
          </cell>
        </row>
        <row r="447">
          <cell r="ARD447" t="str">
            <v/>
          </cell>
        </row>
        <row r="448">
          <cell r="ARD448" t="str">
            <v/>
          </cell>
        </row>
        <row r="449">
          <cell r="ARD449" t="str">
            <v/>
          </cell>
        </row>
        <row r="450">
          <cell r="ARD450" t="str">
            <v/>
          </cell>
        </row>
        <row r="451">
          <cell r="ARD451" t="str">
            <v/>
          </cell>
        </row>
        <row r="452">
          <cell r="ARD452" t="str">
            <v/>
          </cell>
        </row>
        <row r="453">
          <cell r="ARD453" t="str">
            <v/>
          </cell>
        </row>
        <row r="454">
          <cell r="ARD454" t="str">
            <v/>
          </cell>
        </row>
        <row r="455">
          <cell r="ARD455" t="str">
            <v/>
          </cell>
        </row>
        <row r="456">
          <cell r="ARD456" t="str">
            <v/>
          </cell>
        </row>
        <row r="457">
          <cell r="ARD457" t="str">
            <v/>
          </cell>
        </row>
        <row r="458">
          <cell r="ARD458" t="str">
            <v/>
          </cell>
        </row>
        <row r="459">
          <cell r="ARD459" t="str">
            <v/>
          </cell>
        </row>
        <row r="460">
          <cell r="ARD460" t="str">
            <v/>
          </cell>
        </row>
        <row r="461">
          <cell r="ARD461" t="str">
            <v/>
          </cell>
        </row>
        <row r="462">
          <cell r="ARD462" t="str">
            <v/>
          </cell>
        </row>
        <row r="463">
          <cell r="ARD463" t="str">
            <v/>
          </cell>
        </row>
        <row r="464">
          <cell r="ARD464" t="str">
            <v/>
          </cell>
        </row>
        <row r="465">
          <cell r="ARD465" t="str">
            <v/>
          </cell>
        </row>
        <row r="466">
          <cell r="ARD466" t="str">
            <v/>
          </cell>
        </row>
        <row r="467">
          <cell r="ARD467" t="str">
            <v/>
          </cell>
        </row>
        <row r="468">
          <cell r="ARD468" t="str">
            <v/>
          </cell>
        </row>
        <row r="469">
          <cell r="ARD469" t="str">
            <v/>
          </cell>
        </row>
        <row r="470">
          <cell r="ARD470" t="str">
            <v/>
          </cell>
        </row>
        <row r="471">
          <cell r="ARD471" t="str">
            <v/>
          </cell>
        </row>
        <row r="472">
          <cell r="ARD472" t="str">
            <v/>
          </cell>
        </row>
        <row r="473">
          <cell r="ARD473" t="str">
            <v/>
          </cell>
        </row>
        <row r="474">
          <cell r="ARD474" t="str">
            <v/>
          </cell>
        </row>
        <row r="475">
          <cell r="ARD475" t="str">
            <v/>
          </cell>
        </row>
        <row r="476">
          <cell r="ARD476" t="str">
            <v/>
          </cell>
        </row>
        <row r="477">
          <cell r="ARD477" t="str">
            <v/>
          </cell>
        </row>
        <row r="478">
          <cell r="ARD478" t="str">
            <v/>
          </cell>
        </row>
        <row r="479">
          <cell r="ARD479" t="str">
            <v/>
          </cell>
        </row>
        <row r="480">
          <cell r="ARD480" t="str">
            <v/>
          </cell>
        </row>
        <row r="481">
          <cell r="ARD481" t="str">
            <v/>
          </cell>
        </row>
        <row r="482">
          <cell r="ARD482" t="str">
            <v/>
          </cell>
        </row>
        <row r="483">
          <cell r="ARD483" t="str">
            <v/>
          </cell>
        </row>
        <row r="484">
          <cell r="ARD484" t="str">
            <v/>
          </cell>
        </row>
        <row r="485">
          <cell r="ARD485" t="str">
            <v/>
          </cell>
        </row>
        <row r="486">
          <cell r="ARD486" t="str">
            <v/>
          </cell>
        </row>
        <row r="487">
          <cell r="ARD487" t="str">
            <v/>
          </cell>
        </row>
        <row r="488">
          <cell r="ARD488" t="str">
            <v/>
          </cell>
        </row>
        <row r="489">
          <cell r="ARD489" t="str">
            <v/>
          </cell>
        </row>
        <row r="490">
          <cell r="ARD490" t="str">
            <v/>
          </cell>
        </row>
        <row r="491">
          <cell r="ARD491" t="str">
            <v/>
          </cell>
        </row>
        <row r="492">
          <cell r="ARD492" t="str">
            <v/>
          </cell>
        </row>
        <row r="493">
          <cell r="ARD493" t="str">
            <v/>
          </cell>
        </row>
        <row r="494">
          <cell r="ARD494" t="str">
            <v/>
          </cell>
        </row>
        <row r="495">
          <cell r="ARD495" t="str">
            <v/>
          </cell>
        </row>
        <row r="496">
          <cell r="ARD496" t="str">
            <v/>
          </cell>
        </row>
        <row r="497">
          <cell r="ARD497" t="str">
            <v/>
          </cell>
        </row>
        <row r="498">
          <cell r="ARD498" t="str">
            <v/>
          </cell>
        </row>
        <row r="499">
          <cell r="ARD499" t="str">
            <v/>
          </cell>
        </row>
        <row r="500">
          <cell r="ARD500" t="str">
            <v/>
          </cell>
        </row>
        <row r="501">
          <cell r="ARD501" t="str">
            <v/>
          </cell>
        </row>
        <row r="502">
          <cell r="ARD502" t="str">
            <v/>
          </cell>
        </row>
        <row r="503">
          <cell r="ARD503" t="str">
            <v/>
          </cell>
        </row>
        <row r="504">
          <cell r="ARD504" t="str">
            <v/>
          </cell>
        </row>
        <row r="505">
          <cell r="ARD505" t="str">
            <v/>
          </cell>
        </row>
        <row r="506">
          <cell r="ARD506" t="str">
            <v/>
          </cell>
        </row>
        <row r="507">
          <cell r="ARD507" t="str">
            <v/>
          </cell>
        </row>
        <row r="508">
          <cell r="ARD508" t="str">
            <v/>
          </cell>
        </row>
        <row r="509">
          <cell r="ARD509" t="str">
            <v/>
          </cell>
        </row>
        <row r="510">
          <cell r="ARD510" t="str">
            <v/>
          </cell>
        </row>
        <row r="511">
          <cell r="ARD511" t="str">
            <v/>
          </cell>
        </row>
        <row r="512">
          <cell r="ARD512" t="str">
            <v/>
          </cell>
        </row>
        <row r="513">
          <cell r="ARD513" t="str">
            <v/>
          </cell>
        </row>
        <row r="514">
          <cell r="ARD514" t="str">
            <v/>
          </cell>
        </row>
        <row r="515">
          <cell r="ARD515" t="str">
            <v/>
          </cell>
        </row>
        <row r="516">
          <cell r="ARD516" t="str">
            <v/>
          </cell>
        </row>
        <row r="517">
          <cell r="ARD517" t="str">
            <v/>
          </cell>
        </row>
        <row r="518">
          <cell r="ARD518" t="str">
            <v/>
          </cell>
        </row>
        <row r="519">
          <cell r="ARD519" t="str">
            <v/>
          </cell>
        </row>
        <row r="520">
          <cell r="ARD520" t="str">
            <v/>
          </cell>
        </row>
        <row r="521">
          <cell r="ARD521" t="str">
            <v/>
          </cell>
        </row>
        <row r="522">
          <cell r="ARD522" t="str">
            <v/>
          </cell>
        </row>
        <row r="523">
          <cell r="ARD523" t="str">
            <v/>
          </cell>
        </row>
        <row r="524">
          <cell r="ARD524" t="str">
            <v/>
          </cell>
        </row>
        <row r="525">
          <cell r="ARD525" t="str">
            <v/>
          </cell>
        </row>
        <row r="526">
          <cell r="ARD526" t="str">
            <v/>
          </cell>
        </row>
        <row r="527">
          <cell r="ARD527" t="str">
            <v/>
          </cell>
        </row>
        <row r="528">
          <cell r="ARD528" t="str">
            <v/>
          </cell>
        </row>
        <row r="529">
          <cell r="ARD529" t="str">
            <v/>
          </cell>
        </row>
        <row r="530">
          <cell r="ARD530" t="str">
            <v/>
          </cell>
        </row>
        <row r="531">
          <cell r="ARD531" t="str">
            <v/>
          </cell>
        </row>
        <row r="532">
          <cell r="ARD532" t="str">
            <v/>
          </cell>
        </row>
        <row r="533">
          <cell r="ARD533" t="str">
            <v/>
          </cell>
        </row>
        <row r="534">
          <cell r="ARD534" t="str">
            <v/>
          </cell>
        </row>
        <row r="535">
          <cell r="ARD535" t="str">
            <v/>
          </cell>
        </row>
        <row r="536">
          <cell r="ARD536" t="str">
            <v/>
          </cell>
        </row>
        <row r="537">
          <cell r="ARD537" t="str">
            <v/>
          </cell>
        </row>
        <row r="538">
          <cell r="ARD538" t="str">
            <v/>
          </cell>
        </row>
        <row r="539">
          <cell r="ARD539" t="str">
            <v/>
          </cell>
        </row>
        <row r="540">
          <cell r="ARD540" t="str">
            <v/>
          </cell>
        </row>
        <row r="541">
          <cell r="ARD541" t="str">
            <v/>
          </cell>
        </row>
        <row r="542">
          <cell r="ARD542" t="str">
            <v/>
          </cell>
        </row>
        <row r="543">
          <cell r="ARD543" t="str">
            <v/>
          </cell>
        </row>
        <row r="544">
          <cell r="ARD544" t="str">
            <v/>
          </cell>
        </row>
        <row r="545">
          <cell r="ARD545" t="str">
            <v/>
          </cell>
        </row>
        <row r="546">
          <cell r="ARD546" t="str">
            <v/>
          </cell>
        </row>
        <row r="547">
          <cell r="ARD547" t="str">
            <v/>
          </cell>
        </row>
        <row r="548">
          <cell r="ARD548" t="str">
            <v/>
          </cell>
        </row>
        <row r="549">
          <cell r="ARD549" t="str">
            <v/>
          </cell>
        </row>
        <row r="550">
          <cell r="ARD550" t="str">
            <v/>
          </cell>
        </row>
        <row r="551">
          <cell r="ARD551" t="str">
            <v/>
          </cell>
        </row>
        <row r="552">
          <cell r="ARD552" t="str">
            <v/>
          </cell>
        </row>
        <row r="553">
          <cell r="ARD553" t="str">
            <v/>
          </cell>
        </row>
        <row r="554">
          <cell r="ARD554" t="str">
            <v/>
          </cell>
        </row>
        <row r="555">
          <cell r="ARD555" t="str">
            <v/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ableau"/>
      <sheetName val="POP"/>
      <sheetName val="PIB valeur_LT"/>
      <sheetName val="PIB valeur"/>
      <sheetName val="G_VA"/>
      <sheetName val="RESEM trim"/>
      <sheetName val="Ratios"/>
      <sheetName val="Graphique2 (2)"/>
      <sheetName val="Graphique2"/>
      <sheetName val="RESEM annuel"/>
      <sheetName val="2019Q4"/>
      <sheetName val="Graphique5"/>
      <sheetName val="Graphique6 (2)"/>
      <sheetName val="Graphique6"/>
      <sheetName val="Graphique7"/>
      <sheetName val="RDB ménages"/>
      <sheetName val="VA marchande"/>
      <sheetName val="Feuil2"/>
    </sheetNames>
    <sheetDataSet>
      <sheetData sheetId="0"/>
      <sheetData sheetId="1"/>
      <sheetData sheetId="2"/>
      <sheetData sheetId="3"/>
      <sheetData sheetId="4" refreshError="1"/>
      <sheetData sheetId="5">
        <row r="286">
          <cell r="C286">
            <v>576764.37225686922</v>
          </cell>
        </row>
      </sheetData>
      <sheetData sheetId="6"/>
      <sheetData sheetId="7" refreshError="1"/>
      <sheetData sheetId="8" refreshError="1"/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C7C9EF-ED6B-4599-A81E-CEE052F86A35}">
  <dimension ref="A1:J305"/>
  <sheetViews>
    <sheetView topLeftCell="A263" workbookViewId="0">
      <selection activeCell="E231" sqref="E231"/>
    </sheetView>
  </sheetViews>
  <sheetFormatPr defaultColWidth="10.90625" defaultRowHeight="14.5" x14ac:dyDescent="0.35"/>
  <cols>
    <col min="1" max="1" width="11.81640625" customWidth="1"/>
    <col min="2" max="2" width="4" customWidth="1"/>
    <col min="3" max="3" width="8.7265625" customWidth="1"/>
    <col min="4" max="4" width="11" style="90" customWidth="1"/>
    <col min="5" max="5" width="11.453125" style="90"/>
    <col min="6" max="6" width="10.54296875" customWidth="1"/>
  </cols>
  <sheetData>
    <row r="1" spans="1:8" ht="27.5" x14ac:dyDescent="0.35">
      <c r="A1" s="65" t="s">
        <v>1635</v>
      </c>
      <c r="B1" s="66"/>
      <c r="C1" s="66"/>
      <c r="D1" s="67"/>
      <c r="E1" s="68"/>
      <c r="F1" s="69"/>
      <c r="G1" s="69"/>
    </row>
    <row r="2" spans="1:8" ht="28" thickBot="1" x14ac:dyDescent="0.4">
      <c r="A2" s="70"/>
      <c r="B2" s="71"/>
      <c r="C2" s="71"/>
      <c r="D2" s="72"/>
      <c r="E2" s="73"/>
      <c r="F2" s="74"/>
      <c r="G2" s="75" t="s">
        <v>1636</v>
      </c>
    </row>
    <row r="3" spans="1:8" ht="36" x14ac:dyDescent="0.35">
      <c r="A3" s="76"/>
      <c r="B3" s="77"/>
      <c r="C3" s="78"/>
      <c r="D3" s="79"/>
      <c r="E3" s="79" t="s">
        <v>1651</v>
      </c>
      <c r="F3" s="80"/>
      <c r="G3" s="80"/>
      <c r="H3" s="80" t="s">
        <v>1650</v>
      </c>
    </row>
    <row r="4" spans="1:8" ht="37.5" x14ac:dyDescent="0.35">
      <c r="A4" s="81"/>
      <c r="B4" s="81"/>
      <c r="C4" s="82" t="s">
        <v>1637</v>
      </c>
      <c r="D4" s="83" t="s">
        <v>1638</v>
      </c>
      <c r="E4" s="83" t="s">
        <v>1639</v>
      </c>
      <c r="F4" s="84"/>
      <c r="G4" s="84"/>
    </row>
    <row r="5" spans="1:8" x14ac:dyDescent="0.35">
      <c r="A5" s="85"/>
      <c r="B5" s="85"/>
      <c r="C5" s="85" t="s">
        <v>1640</v>
      </c>
      <c r="D5" s="86" t="s">
        <v>1217</v>
      </c>
      <c r="E5" s="85" t="s">
        <v>1641</v>
      </c>
      <c r="F5" s="85"/>
      <c r="G5" s="16" t="s">
        <v>922</v>
      </c>
      <c r="H5" s="27">
        <v>5</v>
      </c>
    </row>
    <row r="6" spans="1:8" x14ac:dyDescent="0.35">
      <c r="A6" s="87"/>
      <c r="C6" s="88"/>
      <c r="D6" s="89"/>
      <c r="G6" s="16" t="s">
        <v>923</v>
      </c>
      <c r="H6" s="27">
        <v>4.9000000000000004</v>
      </c>
    </row>
    <row r="7" spans="1:8" x14ac:dyDescent="0.35">
      <c r="A7" s="91" t="s" cm="1">
        <v>1337</v>
      </c>
      <c r="B7" s="91" t="s">
        <v>1642</v>
      </c>
      <c r="C7" s="92">
        <v>680</v>
      </c>
      <c r="D7" s="93">
        <v>1468</v>
      </c>
      <c r="E7" s="94">
        <v>2.2000000000000002</v>
      </c>
      <c r="F7" s="95"/>
      <c r="G7" s="16" t="s">
        <v>924</v>
      </c>
      <c r="H7" s="27">
        <v>5</v>
      </c>
    </row>
    <row r="8" spans="1:8" x14ac:dyDescent="0.35">
      <c r="A8" s="91" t="s" cm="1">
        <v>1338</v>
      </c>
      <c r="B8" s="91" t="s">
        <v>1642</v>
      </c>
      <c r="C8" s="92">
        <v>674</v>
      </c>
      <c r="D8" s="93">
        <v>1472</v>
      </c>
      <c r="E8" s="94">
        <v>2.2000000000000002</v>
      </c>
      <c r="G8" s="16" t="s">
        <v>925</v>
      </c>
      <c r="H8" s="27">
        <v>5</v>
      </c>
    </row>
    <row r="9" spans="1:8" x14ac:dyDescent="0.35">
      <c r="A9" s="91" t="s" cm="1">
        <v>1339</v>
      </c>
      <c r="B9" s="91" t="s">
        <v>1642</v>
      </c>
      <c r="C9" s="92">
        <v>663</v>
      </c>
      <c r="D9" s="93">
        <v>1483</v>
      </c>
      <c r="E9" s="94">
        <v>2.2000000000000002</v>
      </c>
      <c r="G9" s="16" t="s">
        <v>926</v>
      </c>
      <c r="H9" s="27">
        <v>5.0999999999999996</v>
      </c>
    </row>
    <row r="10" spans="1:8" x14ac:dyDescent="0.35">
      <c r="A10" s="91" t="s" cm="1">
        <v>1340</v>
      </c>
      <c r="B10" s="91" t="s">
        <v>1642</v>
      </c>
      <c r="C10" s="92">
        <v>663</v>
      </c>
      <c r="D10" s="93">
        <v>1487</v>
      </c>
      <c r="E10" s="94">
        <v>2.2000000000000002</v>
      </c>
      <c r="G10" s="16" t="s">
        <v>927</v>
      </c>
      <c r="H10" s="27">
        <v>5.0999999999999996</v>
      </c>
    </row>
    <row r="11" spans="1:8" x14ac:dyDescent="0.35">
      <c r="A11" s="91" t="s" cm="1">
        <v>1341</v>
      </c>
      <c r="B11" s="91" t="s">
        <v>1642</v>
      </c>
      <c r="C11" s="92">
        <v>639</v>
      </c>
      <c r="D11" s="93">
        <v>1487</v>
      </c>
      <c r="E11" s="94">
        <v>2.2999999999999998</v>
      </c>
      <c r="G11" s="16" t="s">
        <v>928</v>
      </c>
      <c r="H11" s="27">
        <v>5.0999999999999996</v>
      </c>
    </row>
    <row r="12" spans="1:8" x14ac:dyDescent="0.35">
      <c r="A12" s="91" t="s" cm="1">
        <v>1342</v>
      </c>
      <c r="B12" s="91" t="s">
        <v>1642</v>
      </c>
      <c r="C12" s="92">
        <v>626</v>
      </c>
      <c r="D12" s="93">
        <v>1495</v>
      </c>
      <c r="E12" s="94">
        <v>2.4</v>
      </c>
      <c r="G12" s="16" t="s">
        <v>929</v>
      </c>
      <c r="H12" s="27">
        <v>5.0999999999999996</v>
      </c>
    </row>
    <row r="13" spans="1:8" x14ac:dyDescent="0.35">
      <c r="A13" s="91" t="s" cm="1">
        <v>1343</v>
      </c>
      <c r="B13" s="91" t="s">
        <v>1642</v>
      </c>
      <c r="C13" s="92">
        <v>602</v>
      </c>
      <c r="D13" s="93">
        <v>1520</v>
      </c>
      <c r="E13" s="94">
        <v>2.5</v>
      </c>
      <c r="G13" s="16" t="s">
        <v>930</v>
      </c>
      <c r="H13" s="27">
        <v>5.2</v>
      </c>
    </row>
    <row r="14" spans="1:8" x14ac:dyDescent="0.35">
      <c r="A14" s="91" t="s" cm="1">
        <v>1643</v>
      </c>
      <c r="B14" s="91" t="s">
        <v>1642</v>
      </c>
      <c r="C14" s="92">
        <v>605</v>
      </c>
      <c r="D14" s="93">
        <v>1518</v>
      </c>
      <c r="E14" s="94">
        <v>2.5</v>
      </c>
      <c r="G14" s="16" t="s">
        <v>931</v>
      </c>
      <c r="H14" s="27">
        <v>5.2</v>
      </c>
    </row>
    <row r="15" spans="1:8" x14ac:dyDescent="0.35">
      <c r="A15" s="91" t="s" cm="1">
        <v>1345</v>
      </c>
      <c r="B15" s="91" t="s">
        <v>1642</v>
      </c>
      <c r="C15" s="92">
        <v>616</v>
      </c>
      <c r="D15" s="93">
        <v>1508</v>
      </c>
      <c r="E15" s="94">
        <v>2.4</v>
      </c>
      <c r="G15" s="16" t="s">
        <v>932</v>
      </c>
      <c r="H15" s="27">
        <v>5.0999999999999996</v>
      </c>
    </row>
    <row r="16" spans="1:8" x14ac:dyDescent="0.35">
      <c r="A16" s="91" t="s" cm="1">
        <v>1346</v>
      </c>
      <c r="B16" s="91" t="s">
        <v>1642</v>
      </c>
      <c r="C16" s="92">
        <v>617</v>
      </c>
      <c r="D16" s="93">
        <v>1515</v>
      </c>
      <c r="E16" s="94">
        <v>2.5</v>
      </c>
      <c r="G16" s="16" t="s">
        <v>933</v>
      </c>
      <c r="H16" s="27">
        <v>5.2</v>
      </c>
    </row>
    <row r="17" spans="1:8" x14ac:dyDescent="0.35">
      <c r="A17" s="91" t="s" cm="1">
        <v>1347</v>
      </c>
      <c r="B17" s="91" t="s">
        <v>1642</v>
      </c>
      <c r="C17" s="92">
        <v>622</v>
      </c>
      <c r="D17" s="93">
        <v>1522</v>
      </c>
      <c r="E17" s="94">
        <v>2.4</v>
      </c>
      <c r="G17" s="16" t="s">
        <v>934</v>
      </c>
      <c r="H17" s="27">
        <v>5.2</v>
      </c>
    </row>
    <row r="18" spans="1:8" x14ac:dyDescent="0.35">
      <c r="A18" s="91" t="s" cm="1">
        <v>1348</v>
      </c>
      <c r="B18" s="91" t="s">
        <v>1642</v>
      </c>
      <c r="C18" s="92">
        <v>613</v>
      </c>
      <c r="D18" s="93">
        <v>1542</v>
      </c>
      <c r="E18" s="94">
        <v>2.5</v>
      </c>
      <c r="G18" s="16" t="s">
        <v>935</v>
      </c>
      <c r="H18" s="27">
        <v>5.2</v>
      </c>
    </row>
    <row r="19" spans="1:8" x14ac:dyDescent="0.35">
      <c r="A19" s="91" t="s" cm="1">
        <v>1349</v>
      </c>
      <c r="B19" s="91" t="s">
        <v>1642</v>
      </c>
      <c r="C19" s="92">
        <v>616</v>
      </c>
      <c r="D19" s="93">
        <v>1520</v>
      </c>
      <c r="E19" s="94">
        <v>2.5</v>
      </c>
      <c r="G19" s="16" t="s">
        <v>936</v>
      </c>
      <c r="H19" s="27">
        <v>5.2</v>
      </c>
    </row>
    <row r="20" spans="1:8" x14ac:dyDescent="0.35">
      <c r="A20" s="91" t="s" cm="1">
        <v>1350</v>
      </c>
      <c r="B20" s="91" t="s">
        <v>1642</v>
      </c>
      <c r="C20" s="92">
        <v>612</v>
      </c>
      <c r="D20" s="93">
        <v>1527</v>
      </c>
      <c r="E20" s="94">
        <v>2.5</v>
      </c>
      <c r="G20" s="16" t="s">
        <v>937</v>
      </c>
      <c r="H20" s="27">
        <v>5.2</v>
      </c>
    </row>
    <row r="21" spans="1:8" x14ac:dyDescent="0.35">
      <c r="A21" s="91" t="s" cm="1">
        <v>1351</v>
      </c>
      <c r="B21" s="91" t="s">
        <v>1642</v>
      </c>
      <c r="C21" s="92">
        <v>613</v>
      </c>
      <c r="D21" s="93">
        <v>1539</v>
      </c>
      <c r="E21" s="94">
        <v>2.5</v>
      </c>
      <c r="G21" s="16" t="s">
        <v>938</v>
      </c>
      <c r="H21" s="27">
        <v>5.2</v>
      </c>
    </row>
    <row r="22" spans="1:8" x14ac:dyDescent="0.35">
      <c r="A22" s="91" t="s" cm="1">
        <v>1352</v>
      </c>
      <c r="B22" s="91" t="s">
        <v>1642</v>
      </c>
      <c r="C22" s="92">
        <v>609</v>
      </c>
      <c r="D22" s="93">
        <v>1566</v>
      </c>
      <c r="E22" s="94">
        <v>2.6</v>
      </c>
      <c r="G22" s="16" t="s">
        <v>939</v>
      </c>
      <c r="H22" s="27">
        <v>5.3</v>
      </c>
    </row>
    <row r="23" spans="1:8" x14ac:dyDescent="0.35">
      <c r="A23" s="91" t="s" cm="1">
        <v>1353</v>
      </c>
      <c r="B23" s="91" t="s">
        <v>1642</v>
      </c>
      <c r="C23" s="92">
        <v>609</v>
      </c>
      <c r="D23" s="93">
        <v>1546</v>
      </c>
      <c r="E23" s="94">
        <v>2.5</v>
      </c>
      <c r="G23" s="16" t="s">
        <v>940</v>
      </c>
      <c r="H23" s="27">
        <v>5.2</v>
      </c>
    </row>
    <row r="24" spans="1:8" x14ac:dyDescent="0.35">
      <c r="A24" s="91" t="s" cm="1">
        <v>1354</v>
      </c>
      <c r="B24" s="91" t="s">
        <v>1642</v>
      </c>
      <c r="C24" s="92">
        <v>608</v>
      </c>
      <c r="D24" s="93">
        <v>1532</v>
      </c>
      <c r="E24" s="94">
        <v>2.5</v>
      </c>
      <c r="G24" s="16" t="s">
        <v>941</v>
      </c>
      <c r="H24" s="27">
        <v>5.2</v>
      </c>
    </row>
    <row r="25" spans="1:8" x14ac:dyDescent="0.35">
      <c r="A25" s="91" t="s" cm="1">
        <v>1355</v>
      </c>
      <c r="B25" s="91" t="s">
        <v>1642</v>
      </c>
      <c r="C25" s="92">
        <v>603</v>
      </c>
      <c r="D25" s="93">
        <v>1516</v>
      </c>
      <c r="E25" s="94">
        <v>2.5</v>
      </c>
      <c r="G25" s="16" t="s">
        <v>942</v>
      </c>
      <c r="H25" s="27">
        <v>5.0999999999999996</v>
      </c>
    </row>
    <row r="26" spans="1:8" x14ac:dyDescent="0.35">
      <c r="A26" s="91" t="s" cm="1">
        <v>1356</v>
      </c>
      <c r="B26" s="91" t="s">
        <v>1642</v>
      </c>
      <c r="C26" s="92">
        <v>602</v>
      </c>
      <c r="D26" s="93">
        <v>1480</v>
      </c>
      <c r="E26" s="94">
        <v>2.5</v>
      </c>
      <c r="G26" s="16" t="s">
        <v>943</v>
      </c>
      <c r="H26" s="27">
        <v>5</v>
      </c>
    </row>
    <row r="27" spans="1:8" x14ac:dyDescent="0.35">
      <c r="A27" s="91" t="s" cm="1">
        <v>1357</v>
      </c>
      <c r="B27" s="91" t="s">
        <v>1642</v>
      </c>
      <c r="C27" s="92">
        <v>596</v>
      </c>
      <c r="D27" s="93">
        <v>1517</v>
      </c>
      <c r="E27" s="94">
        <v>2.5</v>
      </c>
      <c r="G27" s="16" t="s">
        <v>944</v>
      </c>
      <c r="H27" s="27">
        <v>5.0999999999999996</v>
      </c>
    </row>
    <row r="28" spans="1:8" x14ac:dyDescent="0.35">
      <c r="A28" s="91" t="s" cm="1">
        <v>1358</v>
      </c>
      <c r="B28" s="91" t="s">
        <v>1642</v>
      </c>
      <c r="C28" s="92">
        <v>594</v>
      </c>
      <c r="D28" s="93">
        <v>1531</v>
      </c>
      <c r="E28" s="94">
        <v>2.6</v>
      </c>
      <c r="G28" s="16" t="s">
        <v>945</v>
      </c>
      <c r="H28" s="27">
        <v>5.2</v>
      </c>
    </row>
    <row r="29" spans="1:8" x14ac:dyDescent="0.35">
      <c r="A29" s="91" t="s" cm="1">
        <v>1359</v>
      </c>
      <c r="B29" s="91" t="s">
        <v>1642</v>
      </c>
      <c r="C29" s="92">
        <v>585</v>
      </c>
      <c r="D29" s="93">
        <v>1517</v>
      </c>
      <c r="E29" s="94">
        <v>2.6</v>
      </c>
      <c r="G29" s="16" t="s">
        <v>946</v>
      </c>
      <c r="H29" s="27">
        <v>5.0999999999999996</v>
      </c>
    </row>
    <row r="30" spans="1:8" x14ac:dyDescent="0.35">
      <c r="A30" s="91" t="s" cm="1">
        <v>1360</v>
      </c>
      <c r="B30" s="91" t="s">
        <v>1642</v>
      </c>
      <c r="C30" s="92">
        <v>588</v>
      </c>
      <c r="D30" s="93">
        <v>1486</v>
      </c>
      <c r="E30" s="94">
        <v>2.5</v>
      </c>
      <c r="G30" s="16" t="s">
        <v>947</v>
      </c>
      <c r="H30" s="27">
        <v>5</v>
      </c>
    </row>
    <row r="31" spans="1:8" x14ac:dyDescent="0.35">
      <c r="A31" s="91" t="s" cm="1">
        <v>1361</v>
      </c>
      <c r="B31" s="91" t="s">
        <v>1642</v>
      </c>
      <c r="C31" s="92">
        <v>579</v>
      </c>
      <c r="D31" s="93">
        <v>1467</v>
      </c>
      <c r="E31" s="94">
        <v>2.5</v>
      </c>
      <c r="G31" s="16" t="s">
        <v>948</v>
      </c>
      <c r="H31" s="27">
        <v>4.9000000000000004</v>
      </c>
    </row>
    <row r="32" spans="1:8" x14ac:dyDescent="0.35">
      <c r="A32" s="91" t="s" cm="1">
        <v>1362</v>
      </c>
      <c r="B32" s="91" t="s">
        <v>1642</v>
      </c>
      <c r="C32" s="92">
        <v>574</v>
      </c>
      <c r="D32" s="93">
        <v>1506</v>
      </c>
      <c r="E32" s="94">
        <v>2.6</v>
      </c>
      <c r="G32" s="16" t="s">
        <v>949</v>
      </c>
      <c r="H32" s="27">
        <v>5.0999999999999996</v>
      </c>
    </row>
    <row r="33" spans="1:8" x14ac:dyDescent="0.35">
      <c r="A33" s="91" t="s" cm="1">
        <v>1363</v>
      </c>
      <c r="B33" s="91" t="s">
        <v>1642</v>
      </c>
      <c r="C33" s="92">
        <v>576</v>
      </c>
      <c r="D33" s="93">
        <v>1504</v>
      </c>
      <c r="E33" s="94">
        <v>2.6</v>
      </c>
      <c r="G33" s="16" t="s">
        <v>950</v>
      </c>
      <c r="H33" s="27">
        <v>5.0999999999999996</v>
      </c>
    </row>
    <row r="34" spans="1:8" x14ac:dyDescent="0.35">
      <c r="A34" s="91" t="s" cm="1">
        <v>1364</v>
      </c>
      <c r="B34" s="91" t="s">
        <v>1642</v>
      </c>
      <c r="C34" s="92">
        <v>592</v>
      </c>
      <c r="D34" s="93">
        <v>1502</v>
      </c>
      <c r="E34" s="94">
        <v>2.5</v>
      </c>
      <c r="F34" s="96"/>
      <c r="G34" s="16" t="s">
        <v>951</v>
      </c>
      <c r="H34" s="27">
        <v>5</v>
      </c>
    </row>
    <row r="35" spans="1:8" x14ac:dyDescent="0.35">
      <c r="A35" s="91" t="s" cm="1">
        <v>1365</v>
      </c>
      <c r="B35" s="91" t="s">
        <v>1642</v>
      </c>
      <c r="C35" s="92">
        <v>604</v>
      </c>
      <c r="D35" s="93">
        <v>1473</v>
      </c>
      <c r="E35" s="94">
        <v>2.4</v>
      </c>
      <c r="F35" s="96"/>
      <c r="G35" s="16" t="s">
        <v>952</v>
      </c>
      <c r="H35" s="27">
        <v>5</v>
      </c>
    </row>
    <row r="36" spans="1:8" x14ac:dyDescent="0.35">
      <c r="A36" s="91" t="s" cm="1">
        <v>1366</v>
      </c>
      <c r="B36" s="91" t="s">
        <v>1642</v>
      </c>
      <c r="C36" s="92">
        <v>610</v>
      </c>
      <c r="D36" s="93">
        <v>1461</v>
      </c>
      <c r="E36" s="94">
        <v>2.4</v>
      </c>
      <c r="F36" s="96"/>
      <c r="G36" s="16" t="s">
        <v>953</v>
      </c>
      <c r="H36" s="27">
        <v>4.9000000000000004</v>
      </c>
    </row>
    <row r="37" spans="1:8" x14ac:dyDescent="0.35">
      <c r="A37" s="91" t="s" cm="1">
        <v>1367</v>
      </c>
      <c r="B37" s="91" t="s">
        <v>1642</v>
      </c>
      <c r="C37" s="92">
        <v>615</v>
      </c>
      <c r="D37" s="93">
        <v>1457</v>
      </c>
      <c r="E37" s="94">
        <v>2.4</v>
      </c>
      <c r="G37" s="16" t="s">
        <v>954</v>
      </c>
      <c r="H37" s="27">
        <v>4.9000000000000004</v>
      </c>
    </row>
    <row r="38" spans="1:8" x14ac:dyDescent="0.35">
      <c r="A38" s="91" t="s" cm="1">
        <v>1368</v>
      </c>
      <c r="B38" s="91" t="s">
        <v>1642</v>
      </c>
      <c r="C38" s="92">
        <v>613</v>
      </c>
      <c r="D38" s="93">
        <v>1442</v>
      </c>
      <c r="E38" s="94">
        <v>2.4</v>
      </c>
      <c r="F38" s="96"/>
      <c r="G38" s="16" t="s">
        <v>955</v>
      </c>
      <c r="H38" s="27">
        <v>4.8</v>
      </c>
    </row>
    <row r="39" spans="1:8" x14ac:dyDescent="0.35">
      <c r="A39" s="91" t="s" cm="1">
        <v>1369</v>
      </c>
      <c r="B39" s="91" t="s">
        <v>1642</v>
      </c>
      <c r="C39" s="92">
        <v>617</v>
      </c>
      <c r="D39" s="93">
        <v>1436</v>
      </c>
      <c r="E39" s="94">
        <v>2.2999999999999998</v>
      </c>
      <c r="F39" s="96"/>
      <c r="G39" s="16" t="s">
        <v>956</v>
      </c>
      <c r="H39" s="27">
        <v>4.8</v>
      </c>
    </row>
    <row r="40" spans="1:8" x14ac:dyDescent="0.35">
      <c r="A40" s="91" t="s" cm="1">
        <v>1370</v>
      </c>
      <c r="B40" s="91" t="s">
        <v>1642</v>
      </c>
      <c r="C40" s="92">
        <v>624</v>
      </c>
      <c r="D40" s="93">
        <v>1434</v>
      </c>
      <c r="E40" s="94">
        <v>2.2999999999999998</v>
      </c>
      <c r="F40" s="96"/>
      <c r="G40" s="16" t="s">
        <v>957</v>
      </c>
      <c r="H40" s="27">
        <v>4.8</v>
      </c>
    </row>
    <row r="41" spans="1:8" x14ac:dyDescent="0.35">
      <c r="A41" s="91" t="s" cm="1">
        <v>1371</v>
      </c>
      <c r="B41" s="91" t="s">
        <v>1642</v>
      </c>
      <c r="C41" s="92">
        <v>631</v>
      </c>
      <c r="D41" s="93">
        <v>1437</v>
      </c>
      <c r="E41" s="94">
        <v>2.2999999999999998</v>
      </c>
      <c r="F41" s="96"/>
      <c r="G41" s="16" t="s">
        <v>958</v>
      </c>
      <c r="H41" s="27">
        <v>4.8</v>
      </c>
    </row>
    <row r="42" spans="1:8" x14ac:dyDescent="0.35">
      <c r="A42" s="91" t="s" cm="1">
        <v>1372</v>
      </c>
      <c r="B42" s="91" t="s">
        <v>1642</v>
      </c>
      <c r="C42" s="92">
        <v>636</v>
      </c>
      <c r="D42" s="93">
        <v>1435</v>
      </c>
      <c r="E42" s="94">
        <v>2.2999999999999998</v>
      </c>
      <c r="F42" s="96"/>
      <c r="G42" s="16" t="s">
        <v>959</v>
      </c>
      <c r="H42" s="27">
        <v>4.8</v>
      </c>
    </row>
    <row r="43" spans="1:8" x14ac:dyDescent="0.35">
      <c r="A43" s="91" t="s" cm="1">
        <v>1373</v>
      </c>
      <c r="B43" s="91" t="s">
        <v>1642</v>
      </c>
      <c r="C43" s="92">
        <v>641</v>
      </c>
      <c r="D43" s="93">
        <v>1437</v>
      </c>
      <c r="E43" s="94">
        <v>2.2000000000000002</v>
      </c>
      <c r="F43" s="97"/>
      <c r="G43" s="16" t="s">
        <v>960</v>
      </c>
      <c r="H43" s="27">
        <v>4.8</v>
      </c>
    </row>
    <row r="44" spans="1:8" x14ac:dyDescent="0.35">
      <c r="A44" s="91" t="s" cm="1">
        <v>1374</v>
      </c>
      <c r="B44" s="91" t="s">
        <v>1642</v>
      </c>
      <c r="C44" s="92">
        <v>652</v>
      </c>
      <c r="D44" s="93">
        <v>1423</v>
      </c>
      <c r="E44" s="94">
        <v>2.2000000000000002</v>
      </c>
      <c r="F44" s="96"/>
      <c r="G44" s="16" t="s">
        <v>961</v>
      </c>
      <c r="H44" s="27">
        <v>4.8</v>
      </c>
    </row>
    <row r="45" spans="1:8" x14ac:dyDescent="0.35">
      <c r="A45" s="91" t="s" cm="1">
        <v>1375</v>
      </c>
      <c r="B45" s="91" t="s">
        <v>1642</v>
      </c>
      <c r="C45" s="92">
        <v>654</v>
      </c>
      <c r="D45" s="93">
        <v>1405</v>
      </c>
      <c r="E45" s="94">
        <v>2.1</v>
      </c>
      <c r="F45" s="96"/>
      <c r="G45" s="16" t="s">
        <v>962</v>
      </c>
      <c r="H45" s="27">
        <v>4.7</v>
      </c>
    </row>
    <row r="46" spans="1:8" x14ac:dyDescent="0.35">
      <c r="A46" s="91" t="s" cm="1">
        <v>1376</v>
      </c>
      <c r="B46" s="91" t="s">
        <v>1642</v>
      </c>
      <c r="C46" s="92">
        <v>654</v>
      </c>
      <c r="D46" s="93">
        <v>1401</v>
      </c>
      <c r="E46" s="94">
        <v>2.1</v>
      </c>
      <c r="F46" s="96"/>
      <c r="G46" s="16" t="s">
        <v>963</v>
      </c>
      <c r="H46" s="27">
        <v>4.7</v>
      </c>
    </row>
    <row r="47" spans="1:8" x14ac:dyDescent="0.35">
      <c r="A47" s="91" t="s" cm="1">
        <v>1377</v>
      </c>
      <c r="B47" s="91" t="s">
        <v>1642</v>
      </c>
      <c r="C47" s="92">
        <v>654</v>
      </c>
      <c r="D47" s="93">
        <v>1397</v>
      </c>
      <c r="E47" s="94">
        <v>2.1</v>
      </c>
      <c r="F47" s="96"/>
      <c r="G47" s="16" t="s">
        <v>964</v>
      </c>
      <c r="H47" s="27">
        <v>4.7</v>
      </c>
    </row>
    <row r="48" spans="1:8" x14ac:dyDescent="0.35">
      <c r="A48" s="91" t="s" cm="1">
        <v>1378</v>
      </c>
      <c r="B48" s="91" t="s">
        <v>1642</v>
      </c>
      <c r="C48" s="92">
        <v>658</v>
      </c>
      <c r="D48" s="93">
        <v>1407</v>
      </c>
      <c r="E48" s="94">
        <v>2.1</v>
      </c>
      <c r="F48" s="96"/>
      <c r="G48" s="16" t="s">
        <v>965</v>
      </c>
      <c r="H48" s="27">
        <v>4.7</v>
      </c>
    </row>
    <row r="49" spans="1:8" x14ac:dyDescent="0.35">
      <c r="A49" s="91" t="s" cm="1">
        <v>1379</v>
      </c>
      <c r="B49" s="91" t="s">
        <v>1642</v>
      </c>
      <c r="C49" s="92">
        <v>662</v>
      </c>
      <c r="D49" s="93">
        <v>1423</v>
      </c>
      <c r="E49" s="94">
        <v>2.2000000000000002</v>
      </c>
      <c r="F49" s="96"/>
      <c r="G49" s="16" t="s">
        <v>966</v>
      </c>
      <c r="H49" s="27">
        <v>4.7</v>
      </c>
    </row>
    <row r="50" spans="1:8" x14ac:dyDescent="0.35">
      <c r="A50" s="91" t="s" cm="1">
        <v>1380</v>
      </c>
      <c r="B50" s="91" t="s">
        <v>1642</v>
      </c>
      <c r="C50" s="92">
        <v>661</v>
      </c>
      <c r="D50" s="93">
        <v>1425</v>
      </c>
      <c r="E50" s="94">
        <v>2.2000000000000002</v>
      </c>
      <c r="F50" s="96"/>
      <c r="G50" s="16" t="s">
        <v>967</v>
      </c>
      <c r="H50" s="27">
        <v>4.7</v>
      </c>
    </row>
    <row r="51" spans="1:8" x14ac:dyDescent="0.35">
      <c r="A51" s="91" t="s" cm="1">
        <v>1381</v>
      </c>
      <c r="B51" s="91" t="s">
        <v>1642</v>
      </c>
      <c r="C51" s="92">
        <v>655</v>
      </c>
      <c r="D51" s="93">
        <v>1447</v>
      </c>
      <c r="E51" s="94">
        <v>2.2000000000000002</v>
      </c>
      <c r="F51" s="96"/>
      <c r="G51" s="16" t="s">
        <v>968</v>
      </c>
      <c r="H51" s="27">
        <v>4.8</v>
      </c>
    </row>
    <row r="52" spans="1:8" x14ac:dyDescent="0.35">
      <c r="A52" s="91" t="s" cm="1">
        <v>1382</v>
      </c>
      <c r="B52" s="91" t="s">
        <v>1642</v>
      </c>
      <c r="C52" s="92">
        <v>642</v>
      </c>
      <c r="D52" s="93">
        <v>1416</v>
      </c>
      <c r="E52" s="94">
        <v>2.2000000000000002</v>
      </c>
      <c r="F52" s="96"/>
      <c r="G52" s="16" t="s">
        <v>969</v>
      </c>
      <c r="H52" s="27">
        <v>4.7</v>
      </c>
    </row>
    <row r="53" spans="1:8" x14ac:dyDescent="0.35">
      <c r="A53" s="91" t="s" cm="1">
        <v>1383</v>
      </c>
      <c r="B53" s="91" t="s">
        <v>1642</v>
      </c>
      <c r="C53" s="92">
        <v>638</v>
      </c>
      <c r="D53" s="93">
        <v>1420</v>
      </c>
      <c r="E53" s="94">
        <v>2.2000000000000002</v>
      </c>
      <c r="F53" s="96"/>
      <c r="G53" s="16" t="s">
        <v>970</v>
      </c>
      <c r="H53" s="27">
        <v>4.7</v>
      </c>
    </row>
    <row r="54" spans="1:8" x14ac:dyDescent="0.35">
      <c r="A54" s="91" t="s" cm="1">
        <v>1384</v>
      </c>
      <c r="B54" s="91" t="s">
        <v>1642</v>
      </c>
      <c r="C54" s="92">
        <v>642</v>
      </c>
      <c r="D54" s="93">
        <v>1436</v>
      </c>
      <c r="E54" s="94">
        <v>2.2000000000000002</v>
      </c>
      <c r="F54" s="96"/>
      <c r="G54" s="16" t="s">
        <v>971</v>
      </c>
      <c r="H54" s="27">
        <v>4.8</v>
      </c>
    </row>
    <row r="55" spans="1:8" x14ac:dyDescent="0.35">
      <c r="A55" s="91" t="s" cm="1">
        <v>1385</v>
      </c>
      <c r="B55" s="91" t="s">
        <v>1642</v>
      </c>
      <c r="C55" s="92">
        <v>642</v>
      </c>
      <c r="D55" s="93">
        <v>1437</v>
      </c>
      <c r="E55" s="94">
        <v>2.2000000000000002</v>
      </c>
      <c r="F55" s="96"/>
      <c r="G55" s="16" t="s">
        <v>972</v>
      </c>
      <c r="H55" s="27">
        <v>4.8</v>
      </c>
    </row>
    <row r="56" spans="1:8" x14ac:dyDescent="0.35">
      <c r="A56" s="91" t="s" cm="1">
        <v>1386</v>
      </c>
      <c r="B56" s="91" t="s">
        <v>1642</v>
      </c>
      <c r="C56" s="92">
        <v>633</v>
      </c>
      <c r="D56" s="93">
        <v>1424</v>
      </c>
      <c r="E56" s="94">
        <v>2.2000000000000002</v>
      </c>
      <c r="F56" s="96"/>
      <c r="G56" s="16" t="s">
        <v>973</v>
      </c>
      <c r="H56" s="27">
        <v>4.7</v>
      </c>
    </row>
    <row r="57" spans="1:8" x14ac:dyDescent="0.35">
      <c r="A57" s="91" t="s" cm="1">
        <v>1387</v>
      </c>
      <c r="B57" s="91" t="s">
        <v>1642</v>
      </c>
      <c r="C57" s="92">
        <v>624</v>
      </c>
      <c r="D57" s="93">
        <v>1420</v>
      </c>
      <c r="E57" s="94">
        <v>2.2999999999999998</v>
      </c>
      <c r="F57" s="96"/>
      <c r="G57" s="16" t="s">
        <v>974</v>
      </c>
      <c r="H57" s="27">
        <v>4.7</v>
      </c>
    </row>
    <row r="58" spans="1:8" x14ac:dyDescent="0.35">
      <c r="A58" s="91" t="s" cm="1">
        <v>1388</v>
      </c>
      <c r="B58" s="91" t="s">
        <v>1642</v>
      </c>
      <c r="C58" s="92">
        <v>622</v>
      </c>
      <c r="D58" s="93">
        <v>1437</v>
      </c>
      <c r="E58" s="94">
        <v>2.2999999999999998</v>
      </c>
      <c r="F58" s="96"/>
      <c r="G58" s="16" t="s">
        <v>975</v>
      </c>
      <c r="H58" s="27">
        <v>4.7</v>
      </c>
    </row>
    <row r="59" spans="1:8" x14ac:dyDescent="0.35">
      <c r="A59" s="91" t="s" cm="1">
        <v>1389</v>
      </c>
      <c r="B59" s="91" t="s">
        <v>1642</v>
      </c>
      <c r="C59" s="92">
        <v>608</v>
      </c>
      <c r="D59" s="93">
        <v>1500</v>
      </c>
      <c r="E59" s="94">
        <v>2.5</v>
      </c>
      <c r="F59" s="96"/>
      <c r="G59" s="16" t="s">
        <v>976</v>
      </c>
      <c r="H59" s="27">
        <v>4.9000000000000004</v>
      </c>
    </row>
    <row r="60" spans="1:8" x14ac:dyDescent="0.35">
      <c r="A60" s="91" t="s" cm="1">
        <v>1390</v>
      </c>
      <c r="B60" s="91" t="s">
        <v>1642</v>
      </c>
      <c r="C60" s="92">
        <v>606</v>
      </c>
      <c r="D60" s="93">
        <v>1538</v>
      </c>
      <c r="E60" s="94">
        <v>2.5</v>
      </c>
      <c r="F60" s="96"/>
      <c r="G60" s="16" t="s">
        <v>977</v>
      </c>
      <c r="H60" s="27">
        <v>5.0999999999999996</v>
      </c>
    </row>
    <row r="61" spans="1:8" x14ac:dyDescent="0.35">
      <c r="A61" s="91" t="s" cm="1">
        <v>1391</v>
      </c>
      <c r="B61" s="91" t="s">
        <v>1642</v>
      </c>
      <c r="C61" s="92">
        <v>609</v>
      </c>
      <c r="D61" s="93">
        <v>1567</v>
      </c>
      <c r="E61" s="94">
        <v>2.6</v>
      </c>
      <c r="F61" s="96"/>
      <c r="G61" s="16" t="s">
        <v>978</v>
      </c>
      <c r="H61" s="27">
        <v>5.0999999999999996</v>
      </c>
    </row>
    <row r="62" spans="1:8" x14ac:dyDescent="0.35">
      <c r="A62" s="91" t="s" cm="1">
        <v>1392</v>
      </c>
      <c r="B62" s="91" t="s">
        <v>1642</v>
      </c>
      <c r="C62" s="92">
        <v>615</v>
      </c>
      <c r="D62" s="93">
        <v>1551</v>
      </c>
      <c r="E62" s="94">
        <v>2.5</v>
      </c>
      <c r="F62" s="96"/>
      <c r="G62" s="16" t="s">
        <v>979</v>
      </c>
      <c r="H62" s="27">
        <v>5.0999999999999996</v>
      </c>
    </row>
    <row r="63" spans="1:8" x14ac:dyDescent="0.35">
      <c r="A63" s="91" t="s" cm="1">
        <v>1393</v>
      </c>
      <c r="B63" s="91" t="s">
        <v>1642</v>
      </c>
      <c r="C63" s="92">
        <v>612</v>
      </c>
      <c r="D63" s="93">
        <v>1584</v>
      </c>
      <c r="E63" s="94">
        <v>2.6</v>
      </c>
      <c r="F63" s="96"/>
      <c r="G63" s="16" t="s">
        <v>980</v>
      </c>
      <c r="H63" s="27">
        <v>5.2</v>
      </c>
    </row>
    <row r="64" spans="1:8" x14ac:dyDescent="0.35">
      <c r="A64" s="91" t="s" cm="1">
        <v>1394</v>
      </c>
      <c r="B64" s="91" t="s">
        <v>1642</v>
      </c>
      <c r="C64" s="92">
        <v>600</v>
      </c>
      <c r="D64" s="93">
        <v>1604</v>
      </c>
      <c r="E64" s="94">
        <v>2.7</v>
      </c>
      <c r="F64" s="96"/>
      <c r="G64" s="16" t="s">
        <v>981</v>
      </c>
      <c r="H64" s="27">
        <v>5.2</v>
      </c>
    </row>
    <row r="65" spans="1:8" x14ac:dyDescent="0.35">
      <c r="A65" s="91" t="s" cm="1">
        <v>1395</v>
      </c>
      <c r="B65" s="91" t="s">
        <v>1642</v>
      </c>
      <c r="C65" s="92">
        <v>598</v>
      </c>
      <c r="D65" s="93">
        <v>1633</v>
      </c>
      <c r="E65" s="94">
        <v>2.7</v>
      </c>
      <c r="F65" s="96"/>
      <c r="G65" s="16" t="s">
        <v>982</v>
      </c>
      <c r="H65" s="27">
        <v>5.3</v>
      </c>
    </row>
    <row r="66" spans="1:8" x14ac:dyDescent="0.35">
      <c r="A66" s="91" t="s" cm="1">
        <v>1396</v>
      </c>
      <c r="B66" s="91" t="s">
        <v>1642</v>
      </c>
      <c r="C66" s="92">
        <v>597</v>
      </c>
      <c r="D66" s="93">
        <v>1664</v>
      </c>
      <c r="E66" s="94">
        <v>2.8</v>
      </c>
      <c r="F66" s="96"/>
      <c r="G66" s="16" t="s">
        <v>983</v>
      </c>
      <c r="H66" s="27">
        <v>5.4</v>
      </c>
    </row>
    <row r="67" spans="1:8" x14ac:dyDescent="0.35">
      <c r="A67" s="91" t="s" cm="1">
        <v>1397</v>
      </c>
      <c r="B67" s="91" t="s">
        <v>1642</v>
      </c>
      <c r="C67" s="92">
        <v>604</v>
      </c>
      <c r="D67" s="93">
        <v>1685</v>
      </c>
      <c r="E67" s="94">
        <v>2.8</v>
      </c>
      <c r="F67" s="96"/>
      <c r="G67" s="16" t="s">
        <v>984</v>
      </c>
      <c r="H67" s="27">
        <v>5.5</v>
      </c>
    </row>
    <row r="68" spans="1:8" x14ac:dyDescent="0.35">
      <c r="A68" s="91" t="s" cm="1">
        <v>1398</v>
      </c>
      <c r="B68" s="91" t="s">
        <v>1642</v>
      </c>
      <c r="C68" s="92">
        <v>607</v>
      </c>
      <c r="D68" s="93">
        <v>1698</v>
      </c>
      <c r="E68" s="94">
        <v>2.8</v>
      </c>
      <c r="F68" s="96"/>
      <c r="G68" s="16" t="s">
        <v>985</v>
      </c>
      <c r="H68" s="27">
        <v>5.5</v>
      </c>
    </row>
    <row r="69" spans="1:8" x14ac:dyDescent="0.35">
      <c r="A69" s="91" t="s" cm="1">
        <v>1399</v>
      </c>
      <c r="B69" s="91" t="s">
        <v>1642</v>
      </c>
      <c r="C69" s="92">
        <v>611</v>
      </c>
      <c r="D69" s="93">
        <v>1690</v>
      </c>
      <c r="E69" s="94">
        <v>2.8</v>
      </c>
      <c r="F69" s="96"/>
      <c r="G69" s="16" t="s">
        <v>986</v>
      </c>
      <c r="H69" s="27">
        <v>5.5</v>
      </c>
    </row>
    <row r="70" spans="1:8" x14ac:dyDescent="0.35">
      <c r="A70" s="91" t="s" cm="1">
        <v>1400</v>
      </c>
      <c r="B70" s="91" t="s">
        <v>1642</v>
      </c>
      <c r="C70" s="92">
        <v>611</v>
      </c>
      <c r="D70" s="93">
        <v>1693</v>
      </c>
      <c r="E70" s="94">
        <v>2.8</v>
      </c>
      <c r="F70" s="96"/>
      <c r="G70" s="16" t="s">
        <v>987</v>
      </c>
      <c r="H70" s="27">
        <v>5.5</v>
      </c>
    </row>
    <row r="71" spans="1:8" x14ac:dyDescent="0.35">
      <c r="A71" s="91" t="s" cm="1">
        <v>1401</v>
      </c>
      <c r="B71" s="91" t="s">
        <v>1642</v>
      </c>
      <c r="C71" s="92">
        <v>618</v>
      </c>
      <c r="D71" s="93">
        <v>1691</v>
      </c>
      <c r="E71" s="94">
        <v>2.7</v>
      </c>
      <c r="F71" s="96"/>
      <c r="G71" s="16" t="s">
        <v>988</v>
      </c>
      <c r="H71" s="27">
        <v>5.5</v>
      </c>
    </row>
    <row r="72" spans="1:8" x14ac:dyDescent="0.35">
      <c r="A72" s="91" t="s" cm="1">
        <v>1402</v>
      </c>
      <c r="B72" s="91" t="s">
        <v>1642</v>
      </c>
      <c r="C72" s="92">
        <v>620</v>
      </c>
      <c r="D72" s="93">
        <v>1674</v>
      </c>
      <c r="E72" s="94">
        <v>2.7</v>
      </c>
      <c r="F72" s="96"/>
      <c r="G72" s="16" t="s">
        <v>989</v>
      </c>
      <c r="H72" s="27">
        <v>5.4</v>
      </c>
    </row>
    <row r="73" spans="1:8" x14ac:dyDescent="0.35">
      <c r="A73" s="91" t="s" cm="1">
        <v>1403</v>
      </c>
      <c r="B73" s="91" t="s">
        <v>1642</v>
      </c>
      <c r="C73" s="92">
        <v>620</v>
      </c>
      <c r="D73" s="93">
        <v>1701</v>
      </c>
      <c r="E73" s="94">
        <v>2.7</v>
      </c>
      <c r="F73" s="96"/>
      <c r="G73" s="16" t="s">
        <v>990</v>
      </c>
      <c r="H73" s="27">
        <v>5.5</v>
      </c>
    </row>
    <row r="74" spans="1:8" x14ac:dyDescent="0.35">
      <c r="A74" s="91" t="s" cm="1">
        <v>1404</v>
      </c>
      <c r="B74" s="91" t="s">
        <v>1642</v>
      </c>
      <c r="C74" s="92">
        <v>619</v>
      </c>
      <c r="D74" s="93">
        <v>1703</v>
      </c>
      <c r="E74" s="94">
        <v>2.8</v>
      </c>
      <c r="F74" s="96"/>
      <c r="G74" s="16" t="s">
        <v>991</v>
      </c>
      <c r="H74" s="27">
        <v>5.5</v>
      </c>
    </row>
    <row r="75" spans="1:8" x14ac:dyDescent="0.35">
      <c r="A75" s="91" t="s" cm="1">
        <v>1405</v>
      </c>
      <c r="B75" s="91" t="s">
        <v>1642</v>
      </c>
      <c r="C75" s="92">
        <v>629</v>
      </c>
      <c r="D75" s="93">
        <v>1708</v>
      </c>
      <c r="E75" s="94">
        <v>2.7</v>
      </c>
      <c r="F75" s="96"/>
      <c r="G75" s="16" t="s">
        <v>992</v>
      </c>
      <c r="H75" s="27">
        <v>5.5</v>
      </c>
    </row>
    <row r="76" spans="1:8" x14ac:dyDescent="0.35">
      <c r="A76" s="91" t="s" cm="1">
        <v>1406</v>
      </c>
      <c r="B76" s="91" t="s">
        <v>1642</v>
      </c>
      <c r="C76" s="92">
        <v>642</v>
      </c>
      <c r="D76" s="93">
        <v>1704</v>
      </c>
      <c r="E76" s="94">
        <v>2.7</v>
      </c>
      <c r="F76" s="96"/>
      <c r="G76" s="16" t="s">
        <v>993</v>
      </c>
      <c r="H76" s="27">
        <v>5.5</v>
      </c>
    </row>
    <row r="77" spans="1:8" x14ac:dyDescent="0.35">
      <c r="A77" s="91" t="s" cm="1">
        <v>1407</v>
      </c>
      <c r="B77" s="91" t="s">
        <v>1642</v>
      </c>
      <c r="C77" s="92">
        <v>648</v>
      </c>
      <c r="D77" s="93">
        <v>1692</v>
      </c>
      <c r="E77" s="94">
        <v>2.6</v>
      </c>
      <c r="F77" s="96"/>
      <c r="G77" s="16" t="s">
        <v>994</v>
      </c>
      <c r="H77" s="27">
        <v>5.5</v>
      </c>
    </row>
    <row r="78" spans="1:8" x14ac:dyDescent="0.35">
      <c r="A78" s="91" t="s" cm="1">
        <v>1408</v>
      </c>
      <c r="B78" s="91" t="s">
        <v>1642</v>
      </c>
      <c r="C78" s="92">
        <v>651</v>
      </c>
      <c r="D78" s="93">
        <v>1670</v>
      </c>
      <c r="E78" s="94">
        <v>2.6</v>
      </c>
      <c r="F78" s="96"/>
      <c r="G78" s="16" t="s">
        <v>995</v>
      </c>
      <c r="H78" s="27">
        <v>5.4</v>
      </c>
    </row>
    <row r="79" spans="1:8" x14ac:dyDescent="0.35">
      <c r="A79" s="91" t="s" cm="1">
        <v>1409</v>
      </c>
      <c r="B79" s="91" t="s">
        <v>1642</v>
      </c>
      <c r="C79" s="92">
        <v>659</v>
      </c>
      <c r="D79" s="93">
        <v>1658</v>
      </c>
      <c r="E79" s="94">
        <v>2.5</v>
      </c>
      <c r="F79" s="96"/>
      <c r="G79" s="16" t="s">
        <v>996</v>
      </c>
      <c r="H79" s="27">
        <v>5.4</v>
      </c>
    </row>
    <row r="80" spans="1:8" x14ac:dyDescent="0.35">
      <c r="A80" s="91" t="s" cm="1">
        <v>1410</v>
      </c>
      <c r="B80" s="91" t="s">
        <v>1642</v>
      </c>
      <c r="C80" s="92">
        <v>670</v>
      </c>
      <c r="D80" s="93">
        <v>1645</v>
      </c>
      <c r="E80" s="94">
        <v>2.5</v>
      </c>
      <c r="F80" s="96"/>
      <c r="G80" s="16" t="s">
        <v>997</v>
      </c>
      <c r="H80" s="27">
        <v>5.3</v>
      </c>
    </row>
    <row r="81" spans="1:8" x14ac:dyDescent="0.35">
      <c r="A81" s="91" t="s" cm="1">
        <v>1411</v>
      </c>
      <c r="B81" s="91" t="s">
        <v>1642</v>
      </c>
      <c r="C81" s="92">
        <v>681</v>
      </c>
      <c r="D81" s="93">
        <v>1645</v>
      </c>
      <c r="E81" s="94">
        <v>2.4</v>
      </c>
      <c r="F81" s="96"/>
      <c r="G81" s="16" t="s">
        <v>998</v>
      </c>
      <c r="H81" s="27">
        <v>5.3</v>
      </c>
    </row>
    <row r="82" spans="1:8" x14ac:dyDescent="0.35">
      <c r="A82" s="91" t="s" cm="1">
        <v>1412</v>
      </c>
      <c r="B82" s="91" t="s">
        <v>1642</v>
      </c>
      <c r="C82" s="92">
        <v>683</v>
      </c>
      <c r="D82" s="93">
        <v>1650</v>
      </c>
      <c r="E82" s="94">
        <v>2.4</v>
      </c>
      <c r="F82" s="96"/>
      <c r="G82" s="16" t="s">
        <v>999</v>
      </c>
      <c r="H82" s="27">
        <v>5.3</v>
      </c>
    </row>
    <row r="83" spans="1:8" x14ac:dyDescent="0.35">
      <c r="A83" s="91" t="s" cm="1">
        <v>1413</v>
      </c>
      <c r="B83" s="91" t="s">
        <v>1642</v>
      </c>
      <c r="C83" s="92">
        <v>686</v>
      </c>
      <c r="D83" s="93">
        <v>1629</v>
      </c>
      <c r="E83" s="94">
        <v>2.4</v>
      </c>
      <c r="F83" s="96"/>
      <c r="G83" s="16" t="s">
        <v>1000</v>
      </c>
      <c r="H83" s="27">
        <v>5.2</v>
      </c>
    </row>
    <row r="84" spans="1:8" x14ac:dyDescent="0.35">
      <c r="A84" s="91" t="s" cm="1">
        <v>1414</v>
      </c>
      <c r="B84" s="91" t="s">
        <v>1642</v>
      </c>
      <c r="C84" s="92">
        <v>691</v>
      </c>
      <c r="D84" s="93">
        <v>1633</v>
      </c>
      <c r="E84" s="94">
        <v>2.4</v>
      </c>
      <c r="F84" s="96"/>
      <c r="G84" s="16" t="s">
        <v>1001</v>
      </c>
      <c r="H84" s="27">
        <v>5.2</v>
      </c>
    </row>
    <row r="85" spans="1:8" x14ac:dyDescent="0.35">
      <c r="A85" s="91" t="s" cm="1">
        <v>1415</v>
      </c>
      <c r="B85" s="91" t="s">
        <v>1642</v>
      </c>
      <c r="C85" s="92">
        <v>687</v>
      </c>
      <c r="D85" s="93">
        <v>1608</v>
      </c>
      <c r="E85" s="94">
        <v>2.2999999999999998</v>
      </c>
      <c r="F85" s="96"/>
      <c r="G85" s="16" t="s">
        <v>1002</v>
      </c>
      <c r="H85" s="27">
        <v>5.2</v>
      </c>
    </row>
    <row r="86" spans="1:8" x14ac:dyDescent="0.35">
      <c r="A86" s="91" t="s" cm="1">
        <v>1416</v>
      </c>
      <c r="B86" s="91" t="s">
        <v>1642</v>
      </c>
      <c r="C86" s="92">
        <v>678</v>
      </c>
      <c r="D86" s="93">
        <v>1617</v>
      </c>
      <c r="E86" s="94">
        <v>2.4</v>
      </c>
      <c r="F86" s="96"/>
      <c r="G86" s="16" t="s">
        <v>1003</v>
      </c>
      <c r="H86" s="27">
        <v>5.2</v>
      </c>
    </row>
    <row r="87" spans="1:8" x14ac:dyDescent="0.35">
      <c r="A87" s="91" t="s" cm="1">
        <v>1417</v>
      </c>
      <c r="B87" s="91" t="s">
        <v>1642</v>
      </c>
      <c r="C87" s="92">
        <v>687</v>
      </c>
      <c r="D87" s="93">
        <v>1622</v>
      </c>
      <c r="E87" s="94">
        <v>2.4</v>
      </c>
      <c r="F87" s="96"/>
      <c r="G87" s="16" t="s">
        <v>1004</v>
      </c>
      <c r="H87" s="27">
        <v>5.2</v>
      </c>
    </row>
    <row r="88" spans="1:8" x14ac:dyDescent="0.35">
      <c r="A88" s="91" t="s" cm="1">
        <v>1418</v>
      </c>
      <c r="B88" s="91" t="s">
        <v>1642</v>
      </c>
      <c r="C88" s="92">
        <v>697</v>
      </c>
      <c r="D88" s="93">
        <v>1622</v>
      </c>
      <c r="E88" s="94">
        <v>2.2999999999999998</v>
      </c>
      <c r="F88" s="96"/>
      <c r="G88" s="16" t="s">
        <v>1005</v>
      </c>
      <c r="H88" s="27">
        <v>5.2</v>
      </c>
    </row>
    <row r="89" spans="1:8" x14ac:dyDescent="0.35">
      <c r="A89" s="91" t="s" cm="1">
        <v>1419</v>
      </c>
      <c r="B89" s="91" t="s">
        <v>1642</v>
      </c>
      <c r="C89" s="92">
        <v>696</v>
      </c>
      <c r="D89" s="93">
        <v>1667</v>
      </c>
      <c r="E89" s="94">
        <v>2.4</v>
      </c>
      <c r="F89" s="96"/>
      <c r="G89" s="16" t="s">
        <v>1006</v>
      </c>
      <c r="H89" s="27">
        <v>5.3</v>
      </c>
    </row>
    <row r="90" spans="1:8" x14ac:dyDescent="0.35">
      <c r="A90" s="91" t="s" cm="1">
        <v>1420</v>
      </c>
      <c r="B90" s="91" t="s">
        <v>1642</v>
      </c>
      <c r="C90" s="92">
        <v>679</v>
      </c>
      <c r="D90" s="93">
        <v>1625</v>
      </c>
      <c r="E90" s="94">
        <v>2.4</v>
      </c>
      <c r="F90" s="96"/>
      <c r="G90" s="16" t="s">
        <v>1007</v>
      </c>
      <c r="H90" s="27">
        <v>5.2</v>
      </c>
    </row>
    <row r="91" spans="1:8" x14ac:dyDescent="0.35">
      <c r="A91" s="91" t="s" cm="1">
        <v>1421</v>
      </c>
      <c r="B91" s="91" t="s">
        <v>1642</v>
      </c>
      <c r="C91" s="92">
        <v>657</v>
      </c>
      <c r="D91" s="93">
        <v>1680</v>
      </c>
      <c r="E91" s="94">
        <v>2.6</v>
      </c>
      <c r="F91" s="96"/>
      <c r="G91" s="16" t="s">
        <v>1008</v>
      </c>
      <c r="H91" s="27">
        <v>5.4</v>
      </c>
    </row>
    <row r="92" spans="1:8" x14ac:dyDescent="0.35">
      <c r="A92" s="91" t="s" cm="1">
        <v>1422</v>
      </c>
      <c r="B92" s="91" t="s">
        <v>1642</v>
      </c>
      <c r="C92" s="92">
        <v>643</v>
      </c>
      <c r="D92" s="93">
        <v>1724</v>
      </c>
      <c r="E92" s="94">
        <v>2.7</v>
      </c>
      <c r="F92" s="96"/>
      <c r="G92" s="16" t="s">
        <v>1009</v>
      </c>
      <c r="H92" s="27">
        <v>5.5</v>
      </c>
    </row>
    <row r="93" spans="1:8" x14ac:dyDescent="0.35">
      <c r="A93" s="91" t="s" cm="1">
        <v>1423</v>
      </c>
      <c r="B93" s="91" t="s">
        <v>1642</v>
      </c>
      <c r="C93" s="92">
        <v>624</v>
      </c>
      <c r="D93" s="93">
        <v>1793</v>
      </c>
      <c r="E93" s="94">
        <v>2.9</v>
      </c>
      <c r="F93" s="96"/>
      <c r="G93" s="16" t="s">
        <v>1010</v>
      </c>
      <c r="H93" s="27">
        <v>5.7</v>
      </c>
    </row>
    <row r="94" spans="1:8" x14ac:dyDescent="0.35">
      <c r="A94" s="91" t="s" cm="1">
        <v>1424</v>
      </c>
      <c r="B94" s="91" t="s">
        <v>1642</v>
      </c>
      <c r="C94" s="92">
        <v>615</v>
      </c>
      <c r="D94" s="93">
        <v>1840</v>
      </c>
      <c r="E94" s="94">
        <v>3</v>
      </c>
      <c r="F94" s="96"/>
      <c r="G94" s="16" t="s">
        <v>1011</v>
      </c>
      <c r="H94" s="27">
        <v>5.9</v>
      </c>
    </row>
    <row r="95" spans="1:8" x14ac:dyDescent="0.35">
      <c r="A95" s="91" t="s" cm="1">
        <v>1425</v>
      </c>
      <c r="B95" s="91" t="s">
        <v>1642</v>
      </c>
      <c r="C95" s="92">
        <v>596</v>
      </c>
      <c r="D95" s="93">
        <v>1875</v>
      </c>
      <c r="E95" s="94">
        <v>3.1</v>
      </c>
      <c r="F95" s="96"/>
      <c r="G95" s="16" t="s">
        <v>1012</v>
      </c>
      <c r="H95" s="27">
        <v>6</v>
      </c>
    </row>
    <row r="96" spans="1:8" x14ac:dyDescent="0.35">
      <c r="A96" s="91" t="s" cm="1">
        <v>1426</v>
      </c>
      <c r="B96" s="91" t="s">
        <v>1642</v>
      </c>
      <c r="C96" s="92">
        <v>562</v>
      </c>
      <c r="D96" s="93">
        <v>1941</v>
      </c>
      <c r="E96" s="94">
        <v>3.5</v>
      </c>
      <c r="F96" s="96"/>
      <c r="G96" s="16" t="s">
        <v>1013</v>
      </c>
      <c r="H96" s="27">
        <v>6.2</v>
      </c>
    </row>
    <row r="97" spans="1:8" x14ac:dyDescent="0.35">
      <c r="A97" s="91" t="s" cm="1">
        <v>1427</v>
      </c>
      <c r="B97" s="91" t="s">
        <v>1642</v>
      </c>
      <c r="C97" s="92">
        <v>527</v>
      </c>
      <c r="D97" s="93">
        <v>2003</v>
      </c>
      <c r="E97" s="94">
        <v>3.8</v>
      </c>
      <c r="F97" s="96"/>
      <c r="G97" s="16" t="s">
        <v>1014</v>
      </c>
      <c r="H97" s="27">
        <v>6.4</v>
      </c>
    </row>
    <row r="98" spans="1:8" x14ac:dyDescent="0.35">
      <c r="A98" s="91" t="s" cm="1">
        <v>1428</v>
      </c>
      <c r="B98" s="91" t="s">
        <v>1642</v>
      </c>
      <c r="C98" s="92">
        <v>497</v>
      </c>
      <c r="D98" s="93">
        <v>2057</v>
      </c>
      <c r="E98" s="94">
        <v>4.0999999999999996</v>
      </c>
      <c r="F98" s="96"/>
      <c r="G98" s="16" t="s">
        <v>1015</v>
      </c>
      <c r="H98" s="27">
        <v>6.5</v>
      </c>
    </row>
    <row r="99" spans="1:8" x14ac:dyDescent="0.35">
      <c r="A99" s="91" t="s" cm="1">
        <v>1429</v>
      </c>
      <c r="B99" s="91" t="s">
        <v>1642</v>
      </c>
      <c r="C99" s="92">
        <v>478</v>
      </c>
      <c r="D99" s="93">
        <v>2128</v>
      </c>
      <c r="E99" s="94">
        <v>4.5</v>
      </c>
      <c r="F99" s="96"/>
      <c r="G99" s="16" t="s">
        <v>1016</v>
      </c>
      <c r="H99" s="27">
        <v>6.7</v>
      </c>
    </row>
    <row r="100" spans="1:8" x14ac:dyDescent="0.35">
      <c r="A100" s="91" t="s" cm="1">
        <v>1430</v>
      </c>
      <c r="B100" s="91" t="s">
        <v>1642</v>
      </c>
      <c r="C100" s="92">
        <v>465</v>
      </c>
      <c r="D100" s="93">
        <v>2235</v>
      </c>
      <c r="E100" s="94">
        <v>4.8</v>
      </c>
      <c r="F100" s="96"/>
      <c r="G100" s="16" t="s">
        <v>1017</v>
      </c>
      <c r="H100" s="27">
        <v>7.1</v>
      </c>
    </row>
    <row r="101" spans="1:8" x14ac:dyDescent="0.35">
      <c r="A101" s="91" t="s" cm="1">
        <v>1431</v>
      </c>
      <c r="B101" s="91" t="s">
        <v>1642</v>
      </c>
      <c r="C101" s="92">
        <v>455</v>
      </c>
      <c r="D101" s="93">
        <v>2296</v>
      </c>
      <c r="E101" s="94">
        <v>5.0999999999999996</v>
      </c>
      <c r="F101" s="96"/>
      <c r="G101" s="16" t="s">
        <v>1018</v>
      </c>
      <c r="H101" s="27">
        <v>7.3</v>
      </c>
    </row>
    <row r="102" spans="1:8" x14ac:dyDescent="0.35">
      <c r="A102" s="91" t="s" cm="1">
        <v>1432</v>
      </c>
      <c r="B102" s="91" t="s">
        <v>1642</v>
      </c>
      <c r="C102" s="92">
        <v>443</v>
      </c>
      <c r="D102" s="93">
        <v>2395</v>
      </c>
      <c r="E102" s="94">
        <v>5.4</v>
      </c>
      <c r="F102" s="96"/>
      <c r="G102" s="16" t="s">
        <v>1019</v>
      </c>
      <c r="H102" s="27">
        <v>7.6</v>
      </c>
    </row>
    <row r="103" spans="1:8" x14ac:dyDescent="0.35">
      <c r="A103" s="91" t="s" cm="1">
        <v>1433</v>
      </c>
      <c r="B103" s="91" t="s">
        <v>1642</v>
      </c>
      <c r="C103" s="92">
        <v>431</v>
      </c>
      <c r="D103" s="93">
        <v>2448</v>
      </c>
      <c r="E103" s="94">
        <v>5.7</v>
      </c>
      <c r="F103" s="96"/>
      <c r="G103" s="16" t="s">
        <v>1020</v>
      </c>
      <c r="H103" s="27">
        <v>7.8</v>
      </c>
    </row>
    <row r="104" spans="1:8" x14ac:dyDescent="0.35">
      <c r="A104" s="91" t="s" cm="1">
        <v>1434</v>
      </c>
      <c r="B104" s="91" t="s">
        <v>1642</v>
      </c>
      <c r="C104" s="92">
        <v>430</v>
      </c>
      <c r="D104" s="93">
        <v>2478</v>
      </c>
      <c r="E104" s="94">
        <v>5.8</v>
      </c>
      <c r="F104" s="96"/>
      <c r="G104" s="16" t="s">
        <v>1021</v>
      </c>
      <c r="H104" s="27">
        <v>7.9</v>
      </c>
    </row>
    <row r="105" spans="1:8" x14ac:dyDescent="0.35">
      <c r="A105" s="91" t="s" cm="1">
        <v>1435</v>
      </c>
      <c r="B105" s="91" t="s">
        <v>1642</v>
      </c>
      <c r="C105" s="92">
        <v>438</v>
      </c>
      <c r="D105" s="93">
        <v>2484</v>
      </c>
      <c r="E105" s="94">
        <v>5.7</v>
      </c>
      <c r="F105" s="96"/>
      <c r="G105" s="16" t="s">
        <v>1022</v>
      </c>
      <c r="H105" s="27">
        <v>7.9</v>
      </c>
    </row>
    <row r="106" spans="1:8" x14ac:dyDescent="0.35">
      <c r="A106" s="91" t="s" cm="1">
        <v>1436</v>
      </c>
      <c r="B106" s="91" t="s">
        <v>1642</v>
      </c>
      <c r="C106" s="92">
        <v>436</v>
      </c>
      <c r="D106" s="93">
        <v>2475</v>
      </c>
      <c r="E106" s="94">
        <v>5.7</v>
      </c>
      <c r="F106" s="96"/>
      <c r="G106" s="16" t="s">
        <v>1023</v>
      </c>
      <c r="H106" s="27">
        <v>7.8</v>
      </c>
    </row>
    <row r="107" spans="1:8" x14ac:dyDescent="0.35">
      <c r="A107" s="91" t="s" cm="1">
        <v>1437</v>
      </c>
      <c r="B107" s="91" t="s">
        <v>1642</v>
      </c>
      <c r="C107" s="92">
        <v>432</v>
      </c>
      <c r="D107" s="93">
        <v>2484</v>
      </c>
      <c r="E107" s="94">
        <v>5.8</v>
      </c>
      <c r="F107" s="96"/>
      <c r="G107" s="16" t="s">
        <v>1024</v>
      </c>
      <c r="H107" s="27">
        <v>7.9</v>
      </c>
    </row>
    <row r="108" spans="1:8" x14ac:dyDescent="0.35">
      <c r="A108" s="91" t="s" cm="1">
        <v>1438</v>
      </c>
      <c r="B108" s="91" t="s">
        <v>1642</v>
      </c>
      <c r="C108" s="92">
        <v>437</v>
      </c>
      <c r="D108" s="93">
        <v>2455</v>
      </c>
      <c r="E108" s="94">
        <v>5.6</v>
      </c>
      <c r="F108" s="96"/>
      <c r="G108" s="16" t="s">
        <v>1025</v>
      </c>
      <c r="H108" s="27">
        <v>7.8</v>
      </c>
    </row>
    <row r="109" spans="1:8" x14ac:dyDescent="0.35">
      <c r="A109" s="91" t="s" cm="1">
        <v>1439</v>
      </c>
      <c r="B109" s="91" t="s">
        <v>1642</v>
      </c>
      <c r="C109" s="92">
        <v>454</v>
      </c>
      <c r="D109" s="93">
        <v>2453</v>
      </c>
      <c r="E109" s="94">
        <v>5.4</v>
      </c>
      <c r="F109" s="96"/>
      <c r="G109" s="16" t="s">
        <v>1026</v>
      </c>
      <c r="H109" s="27">
        <v>7.8</v>
      </c>
    </row>
    <row r="110" spans="1:8" x14ac:dyDescent="0.35">
      <c r="A110" s="91" t="s" cm="1">
        <v>1440</v>
      </c>
      <c r="B110" s="91" t="s">
        <v>1642</v>
      </c>
      <c r="C110" s="92">
        <v>463</v>
      </c>
      <c r="D110" s="93">
        <v>2434</v>
      </c>
      <c r="E110" s="94">
        <v>5.3</v>
      </c>
      <c r="F110" s="96"/>
      <c r="G110" s="16" t="s">
        <v>1027</v>
      </c>
      <c r="H110" s="27">
        <v>7.7</v>
      </c>
    </row>
    <row r="111" spans="1:8" x14ac:dyDescent="0.35">
      <c r="A111" s="91" t="s" cm="1">
        <v>1441</v>
      </c>
      <c r="B111" s="91" t="s">
        <v>1642</v>
      </c>
      <c r="C111" s="92">
        <v>467</v>
      </c>
      <c r="D111" s="93">
        <v>2496</v>
      </c>
      <c r="E111" s="94">
        <v>5.3</v>
      </c>
      <c r="F111" s="96"/>
      <c r="G111" s="16" t="s">
        <v>1028</v>
      </c>
      <c r="H111" s="27">
        <v>7.9</v>
      </c>
    </row>
    <row r="112" spans="1:8" x14ac:dyDescent="0.35">
      <c r="A112" s="91" t="s" cm="1">
        <v>1442</v>
      </c>
      <c r="B112" s="91" t="s">
        <v>1642</v>
      </c>
      <c r="C112" s="92">
        <v>465</v>
      </c>
      <c r="D112" s="93">
        <v>2526</v>
      </c>
      <c r="E112" s="94">
        <v>5.4</v>
      </c>
      <c r="F112" s="96"/>
      <c r="G112" s="16" t="s">
        <v>1029</v>
      </c>
      <c r="H112" s="27">
        <v>8</v>
      </c>
    </row>
    <row r="113" spans="1:8" x14ac:dyDescent="0.35">
      <c r="A113" s="91" t="s" cm="1">
        <v>1443</v>
      </c>
      <c r="B113" s="91" t="s">
        <v>1642</v>
      </c>
      <c r="C113" s="92">
        <v>469</v>
      </c>
      <c r="D113" s="93">
        <v>2510</v>
      </c>
      <c r="E113" s="94">
        <v>5.4</v>
      </c>
      <c r="F113" s="96"/>
      <c r="G113" s="16" t="s">
        <v>1030</v>
      </c>
      <c r="H113" s="27">
        <v>8</v>
      </c>
    </row>
    <row r="114" spans="1:8" x14ac:dyDescent="0.35">
      <c r="A114" s="91" t="s" cm="1">
        <v>1444</v>
      </c>
      <c r="B114" s="91" t="s">
        <v>1642</v>
      </c>
      <c r="C114" s="92">
        <v>479</v>
      </c>
      <c r="D114" s="93">
        <v>2508</v>
      </c>
      <c r="E114" s="94">
        <v>5.2</v>
      </c>
      <c r="F114" s="96"/>
      <c r="G114" s="16" t="s">
        <v>1031</v>
      </c>
      <c r="H114" s="27">
        <v>7.9</v>
      </c>
    </row>
    <row r="115" spans="1:8" x14ac:dyDescent="0.35">
      <c r="A115" s="91" t="s" cm="1">
        <v>1445</v>
      </c>
      <c r="B115" s="91" t="s">
        <v>1642</v>
      </c>
      <c r="C115" s="92">
        <v>484</v>
      </c>
      <c r="D115" s="93">
        <v>2488</v>
      </c>
      <c r="E115" s="94">
        <v>5.0999999999999996</v>
      </c>
      <c r="F115" s="96"/>
      <c r="G115" s="16" t="s">
        <v>1032</v>
      </c>
      <c r="H115" s="27">
        <v>7.9</v>
      </c>
    </row>
    <row r="116" spans="1:8" x14ac:dyDescent="0.35">
      <c r="A116" s="91" t="s" cm="1">
        <v>1446</v>
      </c>
      <c r="B116" s="91" t="s">
        <v>1642</v>
      </c>
      <c r="C116" s="92">
        <v>479</v>
      </c>
      <c r="D116" s="93">
        <v>2488</v>
      </c>
      <c r="E116" s="94">
        <v>5.2</v>
      </c>
      <c r="F116" s="96"/>
      <c r="G116" s="16" t="s">
        <v>1033</v>
      </c>
      <c r="H116" s="27">
        <v>7.8</v>
      </c>
    </row>
    <row r="117" spans="1:8" x14ac:dyDescent="0.35">
      <c r="A117" s="91" t="s" cm="1">
        <v>1447</v>
      </c>
      <c r="B117" s="91" t="s">
        <v>1642</v>
      </c>
      <c r="C117" s="92">
        <v>461</v>
      </c>
      <c r="D117" s="93">
        <v>2476</v>
      </c>
      <c r="E117" s="94">
        <v>5.4</v>
      </c>
      <c r="F117" s="96"/>
      <c r="G117" s="16" t="s">
        <v>1034</v>
      </c>
      <c r="H117" s="27">
        <v>7.8</v>
      </c>
    </row>
    <row r="118" spans="1:8" x14ac:dyDescent="0.35">
      <c r="A118" s="91" t="s" cm="1">
        <v>1448</v>
      </c>
      <c r="B118" s="91" t="s">
        <v>1642</v>
      </c>
      <c r="C118" s="92">
        <v>455</v>
      </c>
      <c r="D118" s="93">
        <v>2470</v>
      </c>
      <c r="E118" s="94">
        <v>5.4</v>
      </c>
      <c r="F118" s="96"/>
      <c r="G118" s="16" t="s">
        <v>1035</v>
      </c>
      <c r="H118" s="27">
        <v>7.8</v>
      </c>
    </row>
    <row r="119" spans="1:8" x14ac:dyDescent="0.35">
      <c r="A119" s="91" t="s" cm="1">
        <v>1449</v>
      </c>
      <c r="B119" s="91" t="s">
        <v>1642</v>
      </c>
      <c r="C119" s="92">
        <v>454</v>
      </c>
      <c r="D119" s="93">
        <v>2513</v>
      </c>
      <c r="E119" s="94">
        <v>5.5</v>
      </c>
      <c r="F119" s="96"/>
      <c r="G119" s="16" t="s">
        <v>1036</v>
      </c>
      <c r="H119" s="27">
        <v>7.9</v>
      </c>
    </row>
    <row r="120" spans="1:8" x14ac:dyDescent="0.35">
      <c r="A120" s="91" t="s" cm="1">
        <v>1450</v>
      </c>
      <c r="B120" s="91" t="s">
        <v>1642</v>
      </c>
      <c r="C120" s="92">
        <v>474</v>
      </c>
      <c r="D120" s="93">
        <v>2502</v>
      </c>
      <c r="E120" s="94">
        <v>5.3</v>
      </c>
      <c r="F120" s="96"/>
      <c r="G120" s="16" t="s">
        <v>1037</v>
      </c>
      <c r="H120" s="27">
        <v>7.9</v>
      </c>
    </row>
    <row r="121" spans="1:8" x14ac:dyDescent="0.35">
      <c r="A121" s="91" t="s" cm="1">
        <v>1451</v>
      </c>
      <c r="B121" s="91" t="s">
        <v>1642</v>
      </c>
      <c r="C121" s="92">
        <v>483</v>
      </c>
      <c r="D121" s="93">
        <v>2503</v>
      </c>
      <c r="E121" s="94">
        <v>5.2</v>
      </c>
      <c r="F121" s="96"/>
      <c r="G121" s="16" t="s">
        <v>1038</v>
      </c>
      <c r="H121" s="27">
        <v>7.9</v>
      </c>
    </row>
    <row r="122" spans="1:8" x14ac:dyDescent="0.35">
      <c r="A122" s="91" t="s" cm="1">
        <v>1452</v>
      </c>
      <c r="B122" s="91" t="s">
        <v>1642</v>
      </c>
      <c r="C122" s="92">
        <v>493</v>
      </c>
      <c r="D122" s="93">
        <v>2524</v>
      </c>
      <c r="E122" s="94">
        <v>5.0999999999999996</v>
      </c>
      <c r="F122" s="96"/>
      <c r="G122" s="16" t="s">
        <v>1039</v>
      </c>
      <c r="H122" s="27">
        <v>7.9</v>
      </c>
    </row>
    <row r="123" spans="1:8" x14ac:dyDescent="0.35">
      <c r="A123" s="91" t="s" cm="1">
        <v>1453</v>
      </c>
      <c r="B123" s="91" t="s">
        <v>1642</v>
      </c>
      <c r="C123" s="92">
        <v>490</v>
      </c>
      <c r="D123" s="93">
        <v>2492</v>
      </c>
      <c r="E123" s="94">
        <v>5.0999999999999996</v>
      </c>
      <c r="F123" s="96"/>
      <c r="G123" s="16" t="s">
        <v>1040</v>
      </c>
      <c r="H123" s="27">
        <v>7.8</v>
      </c>
    </row>
    <row r="124" spans="1:8" x14ac:dyDescent="0.35">
      <c r="A124" s="91" t="s" cm="1">
        <v>1454</v>
      </c>
      <c r="B124" s="91" t="s">
        <v>1642</v>
      </c>
      <c r="C124" s="92">
        <v>484</v>
      </c>
      <c r="D124" s="93">
        <v>2483</v>
      </c>
      <c r="E124" s="94">
        <v>5.0999999999999996</v>
      </c>
      <c r="F124" s="96"/>
      <c r="G124" s="16" t="s">
        <v>1041</v>
      </c>
      <c r="H124" s="27">
        <v>7.8</v>
      </c>
    </row>
    <row r="125" spans="1:8" x14ac:dyDescent="0.35">
      <c r="A125" s="91" t="s" cm="1">
        <v>1455</v>
      </c>
      <c r="B125" s="91" t="s">
        <v>1642</v>
      </c>
      <c r="C125" s="92">
        <v>472</v>
      </c>
      <c r="D125" s="93">
        <v>2462</v>
      </c>
      <c r="E125" s="94">
        <v>5.2</v>
      </c>
      <c r="F125" s="96"/>
      <c r="G125" s="16" t="s">
        <v>1042</v>
      </c>
      <c r="H125" s="27">
        <v>7.7</v>
      </c>
    </row>
    <row r="126" spans="1:8" x14ac:dyDescent="0.35">
      <c r="A126" s="91" t="s" cm="1">
        <v>1456</v>
      </c>
      <c r="B126" s="91" t="s">
        <v>1642</v>
      </c>
      <c r="C126" s="92">
        <v>461</v>
      </c>
      <c r="D126" s="93">
        <v>2500</v>
      </c>
      <c r="E126" s="94">
        <v>5.4</v>
      </c>
      <c r="F126" s="96"/>
      <c r="G126" s="16" t="s">
        <v>1043</v>
      </c>
      <c r="H126" s="27">
        <v>7.8</v>
      </c>
    </row>
    <row r="127" spans="1:8" x14ac:dyDescent="0.35">
      <c r="A127" s="91" t="s" cm="1">
        <v>1457</v>
      </c>
      <c r="B127" s="91" t="s">
        <v>1642</v>
      </c>
      <c r="C127" s="92">
        <v>461</v>
      </c>
      <c r="D127" s="93">
        <v>2540</v>
      </c>
      <c r="E127" s="94">
        <v>5.5</v>
      </c>
      <c r="F127" s="96"/>
      <c r="G127" s="16" t="s">
        <v>1044</v>
      </c>
      <c r="H127" s="27">
        <v>7.9</v>
      </c>
    </row>
    <row r="128" spans="1:8" x14ac:dyDescent="0.35">
      <c r="A128" s="91" t="s" cm="1">
        <v>1458</v>
      </c>
      <c r="B128" s="91" t="s">
        <v>1642</v>
      </c>
      <c r="C128" s="92">
        <v>457</v>
      </c>
      <c r="D128" s="93">
        <v>2556</v>
      </c>
      <c r="E128" s="94">
        <v>5.6</v>
      </c>
      <c r="F128" s="96"/>
      <c r="G128" s="16" t="s">
        <v>1045</v>
      </c>
      <c r="H128" s="27">
        <v>8</v>
      </c>
    </row>
    <row r="129" spans="1:8" x14ac:dyDescent="0.35">
      <c r="A129" s="91" t="s" cm="1">
        <v>1644</v>
      </c>
      <c r="B129" s="91" t="s">
        <v>1642</v>
      </c>
      <c r="C129" s="92">
        <v>462</v>
      </c>
      <c r="D129" s="93">
        <v>2611</v>
      </c>
      <c r="E129" s="94">
        <v>5.6</v>
      </c>
      <c r="F129" s="96"/>
      <c r="G129" s="16" t="s">
        <v>1046</v>
      </c>
      <c r="H129" s="27">
        <v>8.1999999999999993</v>
      </c>
    </row>
    <row r="130" spans="1:8" x14ac:dyDescent="0.35">
      <c r="A130" s="91" t="s" cm="1">
        <v>1460</v>
      </c>
      <c r="B130" s="91" t="s">
        <v>1642</v>
      </c>
      <c r="C130" s="92">
        <v>464</v>
      </c>
      <c r="D130" s="93">
        <v>2662</v>
      </c>
      <c r="E130" s="94">
        <v>5.7</v>
      </c>
      <c r="F130" s="96"/>
      <c r="G130" s="16" t="s">
        <v>1047</v>
      </c>
      <c r="H130" s="27">
        <v>8.3000000000000007</v>
      </c>
    </row>
    <row r="131" spans="1:8" x14ac:dyDescent="0.35">
      <c r="A131" s="91" t="s" cm="1">
        <v>1461</v>
      </c>
      <c r="B131" s="91" t="s">
        <v>1642</v>
      </c>
      <c r="C131" s="92">
        <v>466</v>
      </c>
      <c r="D131" s="93">
        <v>2678</v>
      </c>
      <c r="E131" s="94">
        <v>5.7</v>
      </c>
      <c r="F131" s="96"/>
      <c r="G131" s="16" t="s">
        <v>1048</v>
      </c>
      <c r="H131" s="27">
        <v>8.4</v>
      </c>
    </row>
    <row r="132" spans="1:8" x14ac:dyDescent="0.35">
      <c r="A132" s="91" t="s" cm="1">
        <v>1462</v>
      </c>
      <c r="B132" s="91" t="s">
        <v>1642</v>
      </c>
      <c r="C132" s="92">
        <v>462</v>
      </c>
      <c r="D132" s="93">
        <v>2714</v>
      </c>
      <c r="E132" s="94">
        <v>5.9</v>
      </c>
      <c r="F132" s="96"/>
      <c r="G132" s="16" t="s">
        <v>1049</v>
      </c>
      <c r="H132" s="27">
        <v>8.5</v>
      </c>
    </row>
    <row r="133" spans="1:8" x14ac:dyDescent="0.35">
      <c r="A133" s="91" t="s" cm="1">
        <v>1463</v>
      </c>
      <c r="B133" s="91" t="s">
        <v>1642</v>
      </c>
      <c r="C133" s="92">
        <v>465</v>
      </c>
      <c r="D133" s="93">
        <v>2690</v>
      </c>
      <c r="E133" s="94">
        <v>5.8</v>
      </c>
      <c r="F133" s="96"/>
      <c r="G133" s="16" t="s">
        <v>1050</v>
      </c>
      <c r="H133" s="27">
        <v>8.4</v>
      </c>
    </row>
    <row r="134" spans="1:8" x14ac:dyDescent="0.35">
      <c r="A134" s="91" t="s" cm="1">
        <v>1464</v>
      </c>
      <c r="B134" s="91" t="s">
        <v>1642</v>
      </c>
      <c r="C134" s="92">
        <v>473</v>
      </c>
      <c r="D134" s="93">
        <v>2676</v>
      </c>
      <c r="E134" s="94">
        <v>5.7</v>
      </c>
      <c r="F134" s="96"/>
      <c r="G134" s="16" t="s">
        <v>1051</v>
      </c>
      <c r="H134" s="27">
        <v>8.4</v>
      </c>
    </row>
    <row r="135" spans="1:8" x14ac:dyDescent="0.35">
      <c r="A135" s="91" t="s" cm="1">
        <v>1465</v>
      </c>
      <c r="B135" s="91" t="s">
        <v>1642</v>
      </c>
      <c r="C135" s="92">
        <v>473</v>
      </c>
      <c r="D135" s="93">
        <v>2657</v>
      </c>
      <c r="E135" s="94">
        <v>5.6</v>
      </c>
      <c r="F135" s="96"/>
      <c r="G135" s="16" t="s">
        <v>1052</v>
      </c>
      <c r="H135" s="27">
        <v>8.3000000000000007</v>
      </c>
    </row>
    <row r="136" spans="1:8" x14ac:dyDescent="0.35">
      <c r="A136" s="91" t="s" cm="1">
        <v>1466</v>
      </c>
      <c r="B136" s="91" t="s">
        <v>1642</v>
      </c>
      <c r="C136" s="92">
        <v>467</v>
      </c>
      <c r="D136" s="93">
        <v>2636</v>
      </c>
      <c r="E136" s="94">
        <v>5.6</v>
      </c>
      <c r="F136" s="96"/>
      <c r="G136" s="16" t="s">
        <v>1053</v>
      </c>
      <c r="H136" s="27">
        <v>8.1999999999999993</v>
      </c>
    </row>
    <row r="137" spans="1:8" x14ac:dyDescent="0.35">
      <c r="A137" s="91" t="s" cm="1">
        <v>1467</v>
      </c>
      <c r="B137" s="91" t="s">
        <v>1642</v>
      </c>
      <c r="C137" s="92">
        <v>465</v>
      </c>
      <c r="D137" s="93">
        <v>2627</v>
      </c>
      <c r="E137" s="94">
        <v>5.6</v>
      </c>
      <c r="F137" s="96"/>
      <c r="G137" s="16" t="s">
        <v>1054</v>
      </c>
      <c r="H137" s="27">
        <v>8.1999999999999993</v>
      </c>
    </row>
    <row r="138" spans="1:8" x14ac:dyDescent="0.35">
      <c r="A138" s="91" t="s" cm="1">
        <v>1468</v>
      </c>
      <c r="B138" s="91" t="s">
        <v>1642</v>
      </c>
      <c r="C138" s="92">
        <v>471</v>
      </c>
      <c r="D138" s="93">
        <v>2601</v>
      </c>
      <c r="E138" s="94">
        <v>5.5</v>
      </c>
      <c r="F138" s="96"/>
      <c r="G138" s="16" t="s">
        <v>1055</v>
      </c>
      <c r="H138" s="27">
        <v>8.1</v>
      </c>
    </row>
    <row r="139" spans="1:8" x14ac:dyDescent="0.35">
      <c r="A139" s="91" t="s" cm="1">
        <v>1469</v>
      </c>
      <c r="B139" s="91" t="s">
        <v>1642</v>
      </c>
      <c r="C139" s="92">
        <v>474</v>
      </c>
      <c r="D139" s="93">
        <v>2579</v>
      </c>
      <c r="E139" s="94">
        <v>5.4</v>
      </c>
      <c r="F139" s="96"/>
      <c r="G139" s="16" t="s">
        <v>1056</v>
      </c>
      <c r="H139" s="27">
        <v>8</v>
      </c>
    </row>
    <row r="140" spans="1:8" x14ac:dyDescent="0.35">
      <c r="A140" s="91" t="s" cm="1">
        <v>1470</v>
      </c>
      <c r="B140" s="91" t="s">
        <v>1642</v>
      </c>
      <c r="C140" s="92">
        <v>480</v>
      </c>
      <c r="D140" s="93">
        <v>2603</v>
      </c>
      <c r="E140" s="94">
        <v>5.4</v>
      </c>
      <c r="F140" s="96"/>
      <c r="G140" s="16" t="s">
        <v>1057</v>
      </c>
      <c r="H140" s="27">
        <v>8</v>
      </c>
    </row>
    <row r="141" spans="1:8" x14ac:dyDescent="0.35">
      <c r="A141" s="91" t="s" cm="1">
        <v>1471</v>
      </c>
      <c r="B141" s="91" t="s">
        <v>1642</v>
      </c>
      <c r="C141" s="92">
        <v>484</v>
      </c>
      <c r="D141" s="93">
        <v>2554</v>
      </c>
      <c r="E141" s="94">
        <v>5.3</v>
      </c>
      <c r="F141" s="96"/>
      <c r="G141" s="16" t="s">
        <v>1058</v>
      </c>
      <c r="H141" s="27">
        <v>7.9</v>
      </c>
    </row>
    <row r="142" spans="1:8" x14ac:dyDescent="0.35">
      <c r="A142" s="91" t="s" cm="1">
        <v>1472</v>
      </c>
      <c r="B142" s="91" t="s">
        <v>1642</v>
      </c>
      <c r="C142" s="92">
        <v>488</v>
      </c>
      <c r="D142" s="93">
        <v>2542</v>
      </c>
      <c r="E142" s="94">
        <v>5.2</v>
      </c>
      <c r="F142" s="96"/>
      <c r="G142" s="16" t="s">
        <v>1059</v>
      </c>
      <c r="H142" s="27">
        <v>7.9</v>
      </c>
    </row>
    <row r="143" spans="1:8" x14ac:dyDescent="0.35">
      <c r="A143" s="91" t="s" cm="1">
        <v>1473</v>
      </c>
      <c r="B143" s="91" t="s">
        <v>1642</v>
      </c>
      <c r="C143" s="92">
        <v>490</v>
      </c>
      <c r="D143" s="93">
        <v>2539</v>
      </c>
      <c r="E143" s="94">
        <v>5.2</v>
      </c>
      <c r="F143" s="96"/>
      <c r="G143" s="16" t="s">
        <v>1060</v>
      </c>
      <c r="H143" s="27">
        <v>7.9</v>
      </c>
    </row>
    <row r="144" spans="1:8" x14ac:dyDescent="0.35">
      <c r="A144" s="91" t="s" cm="1">
        <v>1474</v>
      </c>
      <c r="B144" s="91" t="s">
        <v>1642</v>
      </c>
      <c r="C144" s="92">
        <v>494</v>
      </c>
      <c r="D144" s="93">
        <v>2537</v>
      </c>
      <c r="E144" s="94">
        <v>5.0999999999999996</v>
      </c>
      <c r="F144" s="96"/>
      <c r="G144" s="16" t="s">
        <v>1061</v>
      </c>
      <c r="H144" s="27">
        <v>7.8</v>
      </c>
    </row>
    <row r="145" spans="1:8" x14ac:dyDescent="0.35">
      <c r="A145" s="91" t="s" cm="1">
        <v>1475</v>
      </c>
      <c r="B145" s="91" t="s">
        <v>1642</v>
      </c>
      <c r="C145" s="92">
        <v>501</v>
      </c>
      <c r="D145" s="93">
        <v>2540</v>
      </c>
      <c r="E145" s="94">
        <v>5.0999999999999996</v>
      </c>
      <c r="F145" s="96"/>
      <c r="G145" s="16" t="s">
        <v>1062</v>
      </c>
      <c r="H145" s="27">
        <v>7.8</v>
      </c>
    </row>
    <row r="146" spans="1:8" x14ac:dyDescent="0.35">
      <c r="A146" s="91" t="s" cm="1">
        <v>1476</v>
      </c>
      <c r="B146" s="91" t="s">
        <v>1642</v>
      </c>
      <c r="C146" s="92">
        <v>500</v>
      </c>
      <c r="D146" s="93">
        <v>2542</v>
      </c>
      <c r="E146" s="94">
        <v>5.0999999999999996</v>
      </c>
      <c r="F146" s="96"/>
      <c r="G146" s="16" t="s">
        <v>1063</v>
      </c>
      <c r="H146" s="27">
        <v>7.8</v>
      </c>
    </row>
    <row r="147" spans="1:8" x14ac:dyDescent="0.35">
      <c r="A147" s="91" t="s" cm="1">
        <v>1477</v>
      </c>
      <c r="B147" s="91" t="s">
        <v>1642</v>
      </c>
      <c r="C147" s="92">
        <v>505</v>
      </c>
      <c r="D147" s="93">
        <v>2591</v>
      </c>
      <c r="E147" s="94">
        <v>5.0999999999999996</v>
      </c>
      <c r="F147" s="96"/>
      <c r="G147" s="16" t="s">
        <v>1064</v>
      </c>
      <c r="H147" s="27">
        <v>8</v>
      </c>
    </row>
    <row r="148" spans="1:8" x14ac:dyDescent="0.35">
      <c r="A148" s="91" t="s" cm="1">
        <v>1478</v>
      </c>
      <c r="B148" s="91" t="s">
        <v>1642</v>
      </c>
      <c r="C148" s="92">
        <v>504</v>
      </c>
      <c r="D148" s="93">
        <v>2547</v>
      </c>
      <c r="E148" s="94">
        <v>5.0999999999999996</v>
      </c>
      <c r="F148" s="96"/>
      <c r="G148" s="16" t="s">
        <v>1065</v>
      </c>
      <c r="H148" s="27">
        <v>7.9</v>
      </c>
    </row>
    <row r="149" spans="1:8" x14ac:dyDescent="0.35">
      <c r="A149" s="91" t="s" cm="1">
        <v>1479</v>
      </c>
      <c r="B149" s="91" t="s">
        <v>1642</v>
      </c>
      <c r="C149" s="92">
        <v>516</v>
      </c>
      <c r="D149" s="93">
        <v>2533</v>
      </c>
      <c r="E149" s="94">
        <v>4.9000000000000004</v>
      </c>
      <c r="F149" s="96"/>
      <c r="G149" s="16" t="s">
        <v>1066</v>
      </c>
      <c r="H149" s="27">
        <v>7.8</v>
      </c>
    </row>
    <row r="150" spans="1:8" x14ac:dyDescent="0.35">
      <c r="A150" s="91" t="s" cm="1">
        <v>1480</v>
      </c>
      <c r="B150" s="91" t="s">
        <v>1642</v>
      </c>
      <c r="C150" s="92">
        <v>523</v>
      </c>
      <c r="D150" s="93">
        <v>2519</v>
      </c>
      <c r="E150" s="94">
        <v>4.8</v>
      </c>
      <c r="F150" s="96"/>
      <c r="G150" s="16" t="s">
        <v>1067</v>
      </c>
      <c r="H150" s="27">
        <v>7.8</v>
      </c>
    </row>
    <row r="151" spans="1:8" x14ac:dyDescent="0.35">
      <c r="A151" s="91" t="s" cm="1">
        <v>1481</v>
      </c>
      <c r="B151" s="91" t="s">
        <v>1642</v>
      </c>
      <c r="C151" s="92">
        <v>534</v>
      </c>
      <c r="D151" s="93">
        <v>2523</v>
      </c>
      <c r="E151" s="94">
        <v>4.7</v>
      </c>
      <c r="F151" s="96"/>
      <c r="G151" s="16" t="s">
        <v>1068</v>
      </c>
      <c r="H151" s="27">
        <v>7.8</v>
      </c>
    </row>
    <row r="152" spans="1:8" x14ac:dyDescent="0.35">
      <c r="A152" s="91" t="s" cm="1">
        <v>1482</v>
      </c>
      <c r="B152" s="91" t="s">
        <v>1642</v>
      </c>
      <c r="C152" s="92">
        <v>540</v>
      </c>
      <c r="D152" s="93">
        <v>2501</v>
      </c>
      <c r="E152" s="94">
        <v>4.5999999999999996</v>
      </c>
      <c r="F152" s="96"/>
      <c r="G152" s="16" t="s">
        <v>1069</v>
      </c>
      <c r="H152" s="27">
        <v>7.7</v>
      </c>
    </row>
    <row r="153" spans="1:8" x14ac:dyDescent="0.35">
      <c r="A153" s="91" t="s" cm="1">
        <v>1483</v>
      </c>
      <c r="B153" s="91" t="s">
        <v>1642</v>
      </c>
      <c r="C153" s="92">
        <v>536</v>
      </c>
      <c r="D153" s="93">
        <v>2513</v>
      </c>
      <c r="E153" s="94">
        <v>4.7</v>
      </c>
      <c r="F153" s="96"/>
      <c r="G153" s="16" t="s">
        <v>1070</v>
      </c>
      <c r="H153" s="27">
        <v>7.7</v>
      </c>
    </row>
    <row r="154" spans="1:8" x14ac:dyDescent="0.35">
      <c r="A154" s="91" t="s" cm="1">
        <v>1484</v>
      </c>
      <c r="B154" s="91" t="s">
        <v>1642</v>
      </c>
      <c r="C154" s="92">
        <v>548</v>
      </c>
      <c r="D154" s="93">
        <v>2492</v>
      </c>
      <c r="E154" s="94">
        <v>4.5</v>
      </c>
      <c r="F154" s="96"/>
      <c r="G154" s="16" t="s">
        <v>1071</v>
      </c>
      <c r="H154" s="27">
        <v>7.6</v>
      </c>
    </row>
    <row r="155" spans="1:8" x14ac:dyDescent="0.35">
      <c r="A155" s="91" t="s" cm="1">
        <v>1485</v>
      </c>
      <c r="B155" s="91" t="s">
        <v>1642</v>
      </c>
      <c r="C155" s="92">
        <v>552</v>
      </c>
      <c r="D155" s="93">
        <v>2414</v>
      </c>
      <c r="E155" s="94">
        <v>4.4000000000000004</v>
      </c>
      <c r="F155" s="96"/>
      <c r="G155" s="16" t="s">
        <v>1072</v>
      </c>
      <c r="H155" s="27">
        <v>7.4</v>
      </c>
    </row>
    <row r="156" spans="1:8" x14ac:dyDescent="0.35">
      <c r="A156" s="91" t="s" cm="1">
        <v>1486</v>
      </c>
      <c r="B156" s="91" t="s">
        <v>1642</v>
      </c>
      <c r="C156" s="92">
        <v>567</v>
      </c>
      <c r="D156" s="93">
        <v>2350</v>
      </c>
      <c r="E156" s="94">
        <v>4.0999999999999996</v>
      </c>
      <c r="F156" s="96"/>
      <c r="G156" s="16" t="s">
        <v>1073</v>
      </c>
      <c r="H156" s="27">
        <v>7.2</v>
      </c>
    </row>
    <row r="157" spans="1:8" x14ac:dyDescent="0.35">
      <c r="A157" s="91" t="s" cm="1">
        <v>1487</v>
      </c>
      <c r="B157" s="91" t="s">
        <v>1642</v>
      </c>
      <c r="C157" s="92">
        <v>572</v>
      </c>
      <c r="D157" s="93">
        <v>2368</v>
      </c>
      <c r="E157" s="94">
        <v>4.0999999999999996</v>
      </c>
      <c r="F157" s="96"/>
      <c r="G157" s="16" t="s">
        <v>1074</v>
      </c>
      <c r="H157" s="27">
        <v>7.2</v>
      </c>
    </row>
    <row r="158" spans="1:8" x14ac:dyDescent="0.35">
      <c r="A158" s="91" t="s" cm="1">
        <v>1488</v>
      </c>
      <c r="B158" s="91" t="s">
        <v>1642</v>
      </c>
      <c r="C158" s="92">
        <v>581</v>
      </c>
      <c r="D158" s="93">
        <v>2350</v>
      </c>
      <c r="E158" s="94">
        <v>4</v>
      </c>
      <c r="F158" s="96"/>
      <c r="G158" s="16" t="s">
        <v>1075</v>
      </c>
      <c r="H158" s="27">
        <v>7.2</v>
      </c>
    </row>
    <row r="159" spans="1:8" x14ac:dyDescent="0.35">
      <c r="A159" s="91" t="s" cm="1">
        <v>1489</v>
      </c>
      <c r="B159" s="91" t="s">
        <v>1642</v>
      </c>
      <c r="C159" s="92">
        <v>595</v>
      </c>
      <c r="D159" s="93">
        <v>2267</v>
      </c>
      <c r="E159" s="94">
        <v>3.8</v>
      </c>
      <c r="F159" s="96"/>
      <c r="G159" s="16" t="s">
        <v>1076</v>
      </c>
      <c r="H159" s="27">
        <v>6.9</v>
      </c>
    </row>
    <row r="160" spans="1:8" x14ac:dyDescent="0.35">
      <c r="A160" s="91" t="s" cm="1">
        <v>1490</v>
      </c>
      <c r="B160" s="91" t="s">
        <v>1642</v>
      </c>
      <c r="C160" s="92">
        <v>616</v>
      </c>
      <c r="D160" s="93">
        <v>2223</v>
      </c>
      <c r="E160" s="94">
        <v>3.6</v>
      </c>
      <c r="F160" s="96"/>
      <c r="G160" s="16" t="s">
        <v>1077</v>
      </c>
      <c r="H160" s="27">
        <v>6.8</v>
      </c>
    </row>
    <row r="161" spans="1:8" x14ac:dyDescent="0.35">
      <c r="A161" s="91" t="s" cm="1">
        <v>1491</v>
      </c>
      <c r="B161" s="91" t="s">
        <v>1642</v>
      </c>
      <c r="C161" s="92">
        <v>638</v>
      </c>
      <c r="D161" s="93">
        <v>2172</v>
      </c>
      <c r="E161" s="94">
        <v>3.4</v>
      </c>
      <c r="F161" s="96"/>
      <c r="G161" s="16" t="s">
        <v>1078</v>
      </c>
      <c r="H161" s="27">
        <v>6.6</v>
      </c>
    </row>
    <row r="162" spans="1:8" x14ac:dyDescent="0.35">
      <c r="A162" s="91" t="s" cm="1">
        <v>1492</v>
      </c>
      <c r="B162" s="91" t="s">
        <v>1642</v>
      </c>
      <c r="C162" s="92">
        <v>654</v>
      </c>
      <c r="D162" s="93">
        <v>2124</v>
      </c>
      <c r="E162" s="94">
        <v>3.2</v>
      </c>
      <c r="F162" s="96"/>
      <c r="G162" s="16" t="s">
        <v>1079</v>
      </c>
      <c r="H162" s="27">
        <v>6.5</v>
      </c>
    </row>
    <row r="163" spans="1:8" x14ac:dyDescent="0.35">
      <c r="A163" s="91" t="s" cm="1">
        <v>1493</v>
      </c>
      <c r="B163" s="91" t="s">
        <v>1642</v>
      </c>
      <c r="C163" s="92">
        <v>663</v>
      </c>
      <c r="D163" s="93">
        <v>2073</v>
      </c>
      <c r="E163" s="94">
        <v>3.1</v>
      </c>
      <c r="F163" s="96"/>
      <c r="G163" s="16" t="s">
        <v>1080</v>
      </c>
      <c r="H163" s="27">
        <v>6.3</v>
      </c>
    </row>
    <row r="164" spans="1:8" x14ac:dyDescent="0.35">
      <c r="A164" s="91" t="s" cm="1">
        <v>1494</v>
      </c>
      <c r="B164" s="91" t="s">
        <v>1642</v>
      </c>
      <c r="C164" s="92">
        <v>670</v>
      </c>
      <c r="D164" s="93">
        <v>2022</v>
      </c>
      <c r="E164" s="94">
        <v>3</v>
      </c>
      <c r="F164" s="96"/>
      <c r="G164" s="16" t="s">
        <v>1081</v>
      </c>
      <c r="H164" s="27">
        <v>6.2</v>
      </c>
    </row>
    <row r="165" spans="1:8" x14ac:dyDescent="0.35">
      <c r="A165" s="91" t="s" cm="1">
        <v>1495</v>
      </c>
      <c r="B165" s="91" t="s">
        <v>1642</v>
      </c>
      <c r="C165" s="92">
        <v>681</v>
      </c>
      <c r="D165" s="93">
        <v>1984</v>
      </c>
      <c r="E165" s="94">
        <v>2.9</v>
      </c>
      <c r="F165" s="96"/>
      <c r="G165" s="16" t="s">
        <v>1082</v>
      </c>
      <c r="H165" s="27">
        <v>6</v>
      </c>
    </row>
    <row r="166" spans="1:8" x14ac:dyDescent="0.35">
      <c r="A166" s="91" t="s" cm="1">
        <v>1496</v>
      </c>
      <c r="B166" s="91" t="s">
        <v>1642</v>
      </c>
      <c r="C166" s="92">
        <v>687</v>
      </c>
      <c r="D166" s="93">
        <v>1974</v>
      </c>
      <c r="E166" s="94">
        <v>2.9</v>
      </c>
      <c r="F166" s="96"/>
      <c r="G166" s="16" t="s">
        <v>1083</v>
      </c>
      <c r="H166" s="27">
        <v>6</v>
      </c>
    </row>
    <row r="167" spans="1:8" x14ac:dyDescent="0.35">
      <c r="A167" s="91" t="s" cm="1">
        <v>1497</v>
      </c>
      <c r="B167" s="91" t="s">
        <v>1642</v>
      </c>
      <c r="C167" s="92">
        <v>702</v>
      </c>
      <c r="D167" s="93">
        <v>1966</v>
      </c>
      <c r="E167" s="94">
        <v>2.8</v>
      </c>
      <c r="F167" s="96"/>
      <c r="G167" s="16" t="s">
        <v>1084</v>
      </c>
      <c r="H167" s="27">
        <v>6</v>
      </c>
    </row>
    <row r="168" spans="1:8" x14ac:dyDescent="0.35">
      <c r="A168" s="91" t="s" cm="1">
        <v>1498</v>
      </c>
      <c r="B168" s="91" t="s">
        <v>1642</v>
      </c>
      <c r="C168" s="92">
        <v>703</v>
      </c>
      <c r="D168" s="93">
        <v>1937</v>
      </c>
      <c r="E168" s="94">
        <v>2.8</v>
      </c>
      <c r="F168" s="96"/>
      <c r="G168" s="16" t="s">
        <v>1085</v>
      </c>
      <c r="H168" s="27">
        <v>5.9</v>
      </c>
    </row>
    <row r="169" spans="1:8" x14ac:dyDescent="0.35">
      <c r="A169" s="91" t="s" cm="1">
        <v>1499</v>
      </c>
      <c r="B169" s="91" t="s">
        <v>1642</v>
      </c>
      <c r="C169" s="92">
        <v>707</v>
      </c>
      <c r="D169" s="93">
        <v>1883</v>
      </c>
      <c r="E169" s="94">
        <v>2.7</v>
      </c>
      <c r="F169" s="96"/>
      <c r="G169" s="16" t="s">
        <v>1086</v>
      </c>
      <c r="H169" s="27">
        <v>5.7</v>
      </c>
    </row>
    <row r="170" spans="1:8" x14ac:dyDescent="0.35">
      <c r="A170" s="91" t="s" cm="1">
        <v>1500</v>
      </c>
      <c r="B170" s="91" t="s">
        <v>1642</v>
      </c>
      <c r="C170" s="92">
        <v>708</v>
      </c>
      <c r="D170" s="93">
        <v>1872</v>
      </c>
      <c r="E170" s="94">
        <v>2.6</v>
      </c>
      <c r="F170" s="96"/>
      <c r="G170" s="16" t="s">
        <v>1087</v>
      </c>
      <c r="H170" s="27">
        <v>5.7</v>
      </c>
    </row>
    <row r="171" spans="1:8" x14ac:dyDescent="0.35">
      <c r="A171" s="91" t="s" cm="1">
        <v>1501</v>
      </c>
      <c r="B171" s="91" t="s">
        <v>1642</v>
      </c>
      <c r="C171" s="92">
        <v>720</v>
      </c>
      <c r="D171" s="93">
        <v>1854</v>
      </c>
      <c r="E171" s="94">
        <v>2.6</v>
      </c>
      <c r="F171" s="96"/>
      <c r="G171" s="16" t="s">
        <v>1088</v>
      </c>
      <c r="H171" s="27">
        <v>5.6</v>
      </c>
    </row>
    <row r="172" spans="1:8" x14ac:dyDescent="0.35">
      <c r="A172" s="91" t="s" cm="1">
        <v>1502</v>
      </c>
      <c r="B172" s="91" t="s">
        <v>1642</v>
      </c>
      <c r="C172" s="92">
        <v>729</v>
      </c>
      <c r="D172" s="93">
        <v>1840</v>
      </c>
      <c r="E172" s="94">
        <v>2.5</v>
      </c>
      <c r="F172" s="96"/>
      <c r="G172" s="16" t="s">
        <v>1089</v>
      </c>
      <c r="H172" s="27">
        <v>5.6</v>
      </c>
    </row>
    <row r="173" spans="1:8" x14ac:dyDescent="0.35">
      <c r="A173" s="91" t="s" cm="1">
        <v>1503</v>
      </c>
      <c r="B173" s="91" t="s">
        <v>1642</v>
      </c>
      <c r="C173" s="92">
        <v>728</v>
      </c>
      <c r="D173" s="93">
        <v>1827</v>
      </c>
      <c r="E173" s="94">
        <v>2.5</v>
      </c>
      <c r="F173" s="96"/>
      <c r="G173" s="16" t="s">
        <v>1090</v>
      </c>
      <c r="H173" s="27">
        <v>5.5</v>
      </c>
    </row>
    <row r="174" spans="1:8" x14ac:dyDescent="0.35">
      <c r="A174" s="91" t="s" cm="1">
        <v>1504</v>
      </c>
      <c r="B174" s="91" t="s">
        <v>1642</v>
      </c>
      <c r="C174" s="92">
        <v>728</v>
      </c>
      <c r="D174" s="93">
        <v>1863</v>
      </c>
      <c r="E174" s="94">
        <v>2.6</v>
      </c>
      <c r="F174" s="96"/>
      <c r="G174" s="16" t="s">
        <v>1091</v>
      </c>
      <c r="H174" s="27">
        <v>5.7</v>
      </c>
    </row>
    <row r="175" spans="1:8" x14ac:dyDescent="0.35">
      <c r="A175" s="91" t="s" cm="1">
        <v>1505</v>
      </c>
      <c r="B175" s="91" t="s">
        <v>1642</v>
      </c>
      <c r="C175" s="92">
        <v>732</v>
      </c>
      <c r="D175" s="93">
        <v>1863</v>
      </c>
      <c r="E175" s="94">
        <v>2.5</v>
      </c>
      <c r="F175" s="96"/>
      <c r="G175" s="16" t="s">
        <v>1092</v>
      </c>
      <c r="H175" s="27">
        <v>5.6</v>
      </c>
    </row>
    <row r="176" spans="1:8" x14ac:dyDescent="0.35">
      <c r="A176" s="91" t="s" cm="1">
        <v>1506</v>
      </c>
      <c r="B176" s="91" t="s">
        <v>1642</v>
      </c>
      <c r="C176" s="92">
        <v>742</v>
      </c>
      <c r="D176" s="93">
        <v>1837</v>
      </c>
      <c r="E176" s="94">
        <v>2.5</v>
      </c>
      <c r="F176" s="96"/>
      <c r="G176" s="16" t="s">
        <v>1093</v>
      </c>
      <c r="H176" s="27">
        <v>5.6</v>
      </c>
    </row>
    <row r="177" spans="1:8" x14ac:dyDescent="0.35">
      <c r="A177" s="91" t="s" cm="1">
        <v>1507</v>
      </c>
      <c r="B177" s="91" t="s">
        <v>1642</v>
      </c>
      <c r="C177" s="92">
        <v>742</v>
      </c>
      <c r="D177" s="93">
        <v>1795</v>
      </c>
      <c r="E177" s="94">
        <v>2.4</v>
      </c>
      <c r="F177" s="96"/>
      <c r="G177" s="16" t="s">
        <v>1094</v>
      </c>
      <c r="H177" s="27">
        <v>5.4</v>
      </c>
    </row>
    <row r="178" spans="1:8" x14ac:dyDescent="0.35">
      <c r="A178" s="91" t="s" cm="1">
        <v>1508</v>
      </c>
      <c r="B178" s="91" t="s">
        <v>1642</v>
      </c>
      <c r="C178" s="92">
        <v>742</v>
      </c>
      <c r="D178" s="93">
        <v>1776</v>
      </c>
      <c r="E178" s="94">
        <v>2.4</v>
      </c>
      <c r="F178" s="96"/>
      <c r="G178" s="16" t="s">
        <v>1095</v>
      </c>
      <c r="H178" s="27">
        <v>5.4</v>
      </c>
    </row>
    <row r="179" spans="1:8" x14ac:dyDescent="0.35">
      <c r="A179" s="91" t="s" cm="1">
        <v>1509</v>
      </c>
      <c r="B179" s="91" t="s">
        <v>1642</v>
      </c>
      <c r="C179" s="92">
        <v>741</v>
      </c>
      <c r="D179" s="93">
        <v>1732</v>
      </c>
      <c r="E179" s="94">
        <v>2.2999999999999998</v>
      </c>
      <c r="F179" s="96"/>
      <c r="G179" s="16" t="s">
        <v>1096</v>
      </c>
      <c r="H179" s="27">
        <v>5.2</v>
      </c>
    </row>
    <row r="180" spans="1:8" x14ac:dyDescent="0.35">
      <c r="A180" s="91" t="s" cm="1">
        <v>1510</v>
      </c>
      <c r="B180" s="91" t="s">
        <v>1642</v>
      </c>
      <c r="C180" s="92">
        <v>742</v>
      </c>
      <c r="D180" s="93">
        <v>1704</v>
      </c>
      <c r="E180" s="94">
        <v>2.2999999999999998</v>
      </c>
      <c r="F180" s="96"/>
      <c r="G180" s="16" t="s">
        <v>1097</v>
      </c>
      <c r="H180" s="27">
        <v>5.0999999999999996</v>
      </c>
    </row>
    <row r="181" spans="1:8" x14ac:dyDescent="0.35">
      <c r="A181" s="91" t="s" cm="1">
        <v>1511</v>
      </c>
      <c r="B181" s="91" t="s">
        <v>1642</v>
      </c>
      <c r="C181" s="92">
        <v>743</v>
      </c>
      <c r="D181" s="93">
        <v>1705</v>
      </c>
      <c r="E181" s="94">
        <v>2.2999999999999998</v>
      </c>
      <c r="F181" s="96"/>
      <c r="G181" s="16" t="s">
        <v>1098</v>
      </c>
      <c r="H181" s="27">
        <v>5.0999999999999996</v>
      </c>
    </row>
    <row r="182" spans="1:8" x14ac:dyDescent="0.35">
      <c r="A182" s="91" t="s" cm="1">
        <v>1512</v>
      </c>
      <c r="B182" s="91" t="s">
        <v>1642</v>
      </c>
      <c r="C182" s="92">
        <v>746</v>
      </c>
      <c r="D182" s="93">
        <v>1702</v>
      </c>
      <c r="E182" s="94">
        <v>2.2999999999999998</v>
      </c>
      <c r="F182" s="96"/>
      <c r="G182" s="16" t="s">
        <v>1099</v>
      </c>
      <c r="H182" s="27">
        <v>5.0999999999999996</v>
      </c>
    </row>
    <row r="183" spans="1:8" x14ac:dyDescent="0.35">
      <c r="A183" s="91" t="s" cm="1">
        <v>1513</v>
      </c>
      <c r="B183" s="91" t="s">
        <v>1642</v>
      </c>
      <c r="C183" s="92">
        <v>745</v>
      </c>
      <c r="D183" s="93">
        <v>1718</v>
      </c>
      <c r="E183" s="94">
        <v>2.2999999999999998</v>
      </c>
      <c r="F183" s="96"/>
      <c r="G183" s="16" t="s">
        <v>1100</v>
      </c>
      <c r="H183" s="27">
        <v>5.2</v>
      </c>
    </row>
    <row r="184" spans="1:8" x14ac:dyDescent="0.35">
      <c r="A184" s="91" t="s" cm="1">
        <v>1514</v>
      </c>
      <c r="B184" s="91" t="s">
        <v>1642</v>
      </c>
      <c r="C184" s="92">
        <v>746</v>
      </c>
      <c r="D184" s="93">
        <v>1705</v>
      </c>
      <c r="E184" s="94">
        <v>2.2999999999999998</v>
      </c>
      <c r="F184" s="96"/>
      <c r="G184" s="16" t="s">
        <v>1101</v>
      </c>
      <c r="H184" s="27">
        <v>5.0999999999999996</v>
      </c>
    </row>
    <row r="185" spans="1:8" x14ac:dyDescent="0.35">
      <c r="A185" s="91" t="s" cm="1">
        <v>1515</v>
      </c>
      <c r="B185" s="91" t="s">
        <v>1642</v>
      </c>
      <c r="C185" s="92">
        <v>745</v>
      </c>
      <c r="D185" s="93">
        <v>1685</v>
      </c>
      <c r="E185" s="94">
        <v>2.2999999999999998</v>
      </c>
      <c r="F185" s="96"/>
      <c r="G185" s="16" t="s">
        <v>1102</v>
      </c>
      <c r="H185" s="27">
        <v>5.0999999999999996</v>
      </c>
    </row>
    <row r="186" spans="1:8" x14ac:dyDescent="0.35">
      <c r="A186" s="91" t="s" cm="1">
        <v>1516</v>
      </c>
      <c r="B186" s="91" t="s">
        <v>1642</v>
      </c>
      <c r="C186" s="92">
        <v>748</v>
      </c>
      <c r="D186" s="93">
        <v>1667</v>
      </c>
      <c r="E186" s="94">
        <v>2.2000000000000002</v>
      </c>
      <c r="F186" s="96"/>
      <c r="G186" s="16" t="s">
        <v>1103</v>
      </c>
      <c r="H186" s="27">
        <v>5</v>
      </c>
    </row>
    <row r="187" spans="1:8" x14ac:dyDescent="0.35">
      <c r="A187" s="91" t="s" cm="1">
        <v>1517</v>
      </c>
      <c r="B187" s="91" t="s">
        <v>1642</v>
      </c>
      <c r="C187" s="92">
        <v>750</v>
      </c>
      <c r="D187" s="93">
        <v>1663</v>
      </c>
      <c r="E187" s="94">
        <v>2.2000000000000002</v>
      </c>
      <c r="F187" s="96"/>
      <c r="G187" s="16" t="s">
        <v>1104</v>
      </c>
      <c r="H187" s="27">
        <v>5</v>
      </c>
    </row>
    <row r="188" spans="1:8" x14ac:dyDescent="0.35">
      <c r="A188" s="91" t="s" cm="1">
        <v>1518</v>
      </c>
      <c r="B188" s="91" t="s">
        <v>1642</v>
      </c>
      <c r="C188" s="92">
        <v>749</v>
      </c>
      <c r="D188" s="93">
        <v>1655</v>
      </c>
      <c r="E188" s="94">
        <v>2.2000000000000002</v>
      </c>
      <c r="F188" s="96"/>
      <c r="G188" s="16" t="s">
        <v>1105</v>
      </c>
      <c r="H188" s="27">
        <v>4.9000000000000004</v>
      </c>
    </row>
    <row r="189" spans="1:8" x14ac:dyDescent="0.35">
      <c r="A189" s="91" t="s" cm="1">
        <v>1519</v>
      </c>
      <c r="B189" s="91" t="s">
        <v>1642</v>
      </c>
      <c r="C189" s="92">
        <v>753</v>
      </c>
      <c r="D189" s="93">
        <v>1689</v>
      </c>
      <c r="E189" s="94">
        <v>2.2000000000000002</v>
      </c>
      <c r="F189" s="96"/>
      <c r="G189" s="16" t="s">
        <v>1106</v>
      </c>
      <c r="H189" s="27">
        <v>5</v>
      </c>
    </row>
    <row r="190" spans="1:8" x14ac:dyDescent="0.35">
      <c r="A190" s="91" t="s" cm="1">
        <v>1520</v>
      </c>
      <c r="B190" s="91" t="s">
        <v>1642</v>
      </c>
      <c r="C190" s="92">
        <v>755</v>
      </c>
      <c r="D190" s="93">
        <v>1638</v>
      </c>
      <c r="E190" s="94">
        <v>2.2000000000000002</v>
      </c>
      <c r="F190" s="96"/>
      <c r="G190" s="16" t="s">
        <v>1107</v>
      </c>
      <c r="H190" s="27">
        <v>4.9000000000000004</v>
      </c>
    </row>
    <row r="191" spans="1:8" x14ac:dyDescent="0.35">
      <c r="A191" s="91" t="s" cm="1">
        <v>1521</v>
      </c>
      <c r="B191" s="91" t="s">
        <v>1642</v>
      </c>
      <c r="C191" s="92">
        <v>762</v>
      </c>
      <c r="D191" s="93">
        <v>1634</v>
      </c>
      <c r="E191" s="94">
        <v>2.1</v>
      </c>
      <c r="F191" s="96"/>
      <c r="G191" s="16" t="s">
        <v>1108</v>
      </c>
      <c r="H191" s="27">
        <v>4.9000000000000004</v>
      </c>
    </row>
    <row r="192" spans="1:8" x14ac:dyDescent="0.35">
      <c r="A192" s="91" t="s" cm="1">
        <v>1522</v>
      </c>
      <c r="B192" s="91" t="s">
        <v>1642</v>
      </c>
      <c r="C192" s="92">
        <v>758</v>
      </c>
      <c r="D192" s="93">
        <v>1623</v>
      </c>
      <c r="E192" s="94">
        <v>2.1</v>
      </c>
      <c r="F192" s="96"/>
      <c r="G192" s="16" t="s">
        <v>1109</v>
      </c>
      <c r="H192" s="27">
        <v>4.9000000000000004</v>
      </c>
    </row>
    <row r="193" spans="1:8" x14ac:dyDescent="0.35">
      <c r="A193" s="91" t="s" cm="1">
        <v>1523</v>
      </c>
      <c r="B193" s="91" t="s">
        <v>1642</v>
      </c>
      <c r="C193" s="92">
        <v>758</v>
      </c>
      <c r="D193" s="93">
        <v>1607</v>
      </c>
      <c r="E193" s="94">
        <v>2.1</v>
      </c>
      <c r="F193" s="96"/>
      <c r="G193" s="16" t="s">
        <v>1110</v>
      </c>
      <c r="H193" s="27">
        <v>4.8</v>
      </c>
    </row>
    <row r="194" spans="1:8" x14ac:dyDescent="0.35">
      <c r="A194" s="91" t="s" cm="1">
        <v>1524</v>
      </c>
      <c r="B194" s="91" t="s">
        <v>1642</v>
      </c>
      <c r="C194" s="92">
        <v>754</v>
      </c>
      <c r="D194" s="93">
        <v>1595</v>
      </c>
      <c r="E194" s="94">
        <v>2.1</v>
      </c>
      <c r="F194" s="96"/>
      <c r="G194" s="16" t="s">
        <v>1111</v>
      </c>
      <c r="H194" s="27">
        <v>4.8</v>
      </c>
    </row>
    <row r="195" spans="1:8" x14ac:dyDescent="0.35">
      <c r="A195" s="91" t="s" cm="1">
        <v>1525</v>
      </c>
      <c r="B195" s="91" t="s">
        <v>1642</v>
      </c>
      <c r="C195" s="92">
        <v>767</v>
      </c>
      <c r="D195" s="93">
        <v>1573</v>
      </c>
      <c r="E195" s="94">
        <v>2.1</v>
      </c>
      <c r="F195" s="96"/>
      <c r="G195" s="16" t="s">
        <v>1112</v>
      </c>
      <c r="H195" s="27">
        <v>4.7</v>
      </c>
    </row>
    <row r="196" spans="1:8" x14ac:dyDescent="0.35">
      <c r="A196" s="91" t="s" cm="1">
        <v>1526</v>
      </c>
      <c r="B196" s="91" t="s">
        <v>1642</v>
      </c>
      <c r="C196" s="92">
        <v>773</v>
      </c>
      <c r="D196" s="93">
        <v>1551</v>
      </c>
      <c r="E196" s="94">
        <v>2</v>
      </c>
      <c r="F196" s="96"/>
      <c r="G196" s="16" t="s">
        <v>1113</v>
      </c>
      <c r="H196" s="27">
        <v>4.5999999999999996</v>
      </c>
    </row>
    <row r="197" spans="1:8" x14ac:dyDescent="0.35">
      <c r="A197" s="91" t="s" cm="1">
        <v>1527</v>
      </c>
      <c r="B197" s="91" t="s">
        <v>1642</v>
      </c>
      <c r="C197" s="92">
        <v>788</v>
      </c>
      <c r="D197" s="93">
        <v>1543</v>
      </c>
      <c r="E197" s="94">
        <v>2</v>
      </c>
      <c r="F197" s="96"/>
      <c r="G197" s="16" t="s">
        <v>1114</v>
      </c>
      <c r="H197" s="27">
        <v>4.5999999999999996</v>
      </c>
    </row>
    <row r="198" spans="1:8" x14ac:dyDescent="0.35">
      <c r="A198" s="91" t="s" cm="1">
        <v>1528</v>
      </c>
      <c r="B198" s="91" t="s">
        <v>1642</v>
      </c>
      <c r="C198" s="92">
        <v>783</v>
      </c>
      <c r="D198" s="93">
        <v>1513</v>
      </c>
      <c r="E198" s="94">
        <v>1.9</v>
      </c>
      <c r="F198" s="96"/>
      <c r="G198" s="16" t="s">
        <v>1115</v>
      </c>
      <c r="H198" s="27">
        <v>4.5</v>
      </c>
    </row>
    <row r="199" spans="1:8" x14ac:dyDescent="0.35">
      <c r="A199" s="91" t="s" cm="1">
        <v>1529</v>
      </c>
      <c r="B199" s="91" t="s">
        <v>1642</v>
      </c>
      <c r="C199" s="92">
        <v>782</v>
      </c>
      <c r="D199" s="93">
        <v>1509</v>
      </c>
      <c r="E199" s="94">
        <v>1.9</v>
      </c>
      <c r="F199" s="96"/>
      <c r="G199" s="16" t="s">
        <v>1116</v>
      </c>
      <c r="H199" s="27">
        <v>4.5</v>
      </c>
    </row>
    <row r="200" spans="1:8" x14ac:dyDescent="0.35">
      <c r="A200" s="91" t="s" cm="1">
        <v>1530</v>
      </c>
      <c r="B200" s="91" t="s">
        <v>1642</v>
      </c>
      <c r="C200" s="92">
        <v>785</v>
      </c>
      <c r="D200" s="93">
        <v>1482</v>
      </c>
      <c r="E200" s="94">
        <v>1.9</v>
      </c>
      <c r="F200" s="96"/>
      <c r="G200" s="16" t="s">
        <v>1117</v>
      </c>
      <c r="H200" s="27">
        <v>4.4000000000000004</v>
      </c>
    </row>
    <row r="201" spans="1:8" x14ac:dyDescent="0.35">
      <c r="A201" s="91" t="s" cm="1">
        <v>1531</v>
      </c>
      <c r="B201" s="91" t="s">
        <v>1642</v>
      </c>
      <c r="C201" s="92">
        <v>794</v>
      </c>
      <c r="D201" s="93">
        <v>1477</v>
      </c>
      <c r="E201" s="94">
        <v>1.9</v>
      </c>
      <c r="F201" s="96"/>
      <c r="G201" s="16" t="s">
        <v>1118</v>
      </c>
      <c r="H201" s="27">
        <v>4.4000000000000004</v>
      </c>
    </row>
    <row r="202" spans="1:8" x14ac:dyDescent="0.35">
      <c r="A202" s="91" t="s" cm="1">
        <v>1532</v>
      </c>
      <c r="B202" s="91" t="s">
        <v>1642</v>
      </c>
      <c r="C202" s="92">
        <v>799</v>
      </c>
      <c r="D202" s="93">
        <v>1454</v>
      </c>
      <c r="E202" s="94">
        <v>1.8</v>
      </c>
      <c r="F202" s="96"/>
      <c r="G202" s="16" t="s">
        <v>1119</v>
      </c>
      <c r="H202" s="27">
        <v>4.3</v>
      </c>
    </row>
    <row r="203" spans="1:8" x14ac:dyDescent="0.35">
      <c r="A203" s="91" t="s" cm="1">
        <v>1533</v>
      </c>
      <c r="B203" s="91" t="s">
        <v>1642</v>
      </c>
      <c r="C203" s="92">
        <v>809</v>
      </c>
      <c r="D203" s="93">
        <v>1448</v>
      </c>
      <c r="E203" s="94">
        <v>1.8</v>
      </c>
      <c r="F203" s="96"/>
      <c r="G203" s="16" t="s">
        <v>1120</v>
      </c>
      <c r="H203" s="27">
        <v>4.3</v>
      </c>
    </row>
    <row r="204" spans="1:8" x14ac:dyDescent="0.35">
      <c r="A204" s="91" t="s" cm="1">
        <v>1534</v>
      </c>
      <c r="B204" s="91" t="s">
        <v>1642</v>
      </c>
      <c r="C204" s="92">
        <v>819</v>
      </c>
      <c r="D204" s="93">
        <v>1464</v>
      </c>
      <c r="E204" s="94">
        <v>1.8</v>
      </c>
      <c r="F204" s="96"/>
      <c r="G204" s="16" t="s">
        <v>1121</v>
      </c>
      <c r="H204" s="27">
        <v>4.3</v>
      </c>
    </row>
    <row r="205" spans="1:8" x14ac:dyDescent="0.35">
      <c r="A205" s="91" t="s" cm="1">
        <v>1535</v>
      </c>
      <c r="B205" s="91" t="s">
        <v>1642</v>
      </c>
      <c r="C205" s="92">
        <v>821</v>
      </c>
      <c r="D205" s="93">
        <v>1490</v>
      </c>
      <c r="E205" s="94">
        <v>1.8</v>
      </c>
      <c r="F205" s="96"/>
      <c r="G205" s="16" t="s">
        <v>1122</v>
      </c>
      <c r="H205" s="27">
        <v>4.4000000000000004</v>
      </c>
    </row>
    <row r="206" spans="1:8" x14ac:dyDescent="0.35">
      <c r="A206" s="91" t="s" cm="1">
        <v>1536</v>
      </c>
      <c r="B206" s="91" t="s">
        <v>1642</v>
      </c>
      <c r="C206" s="92">
        <v>822</v>
      </c>
      <c r="D206" s="93">
        <v>1478</v>
      </c>
      <c r="E206" s="94">
        <v>1.8</v>
      </c>
      <c r="F206" s="96"/>
      <c r="G206" s="16" t="s">
        <v>1123</v>
      </c>
      <c r="H206" s="27">
        <v>4.4000000000000004</v>
      </c>
    </row>
    <row r="207" spans="1:8" x14ac:dyDescent="0.35">
      <c r="A207" s="91" t="s" cm="1">
        <v>1537</v>
      </c>
      <c r="B207" s="91" t="s">
        <v>1642</v>
      </c>
      <c r="C207" s="92">
        <v>815</v>
      </c>
      <c r="D207" s="93">
        <v>1446</v>
      </c>
      <c r="E207" s="94">
        <v>1.8</v>
      </c>
      <c r="F207" s="96"/>
      <c r="G207" s="16" t="s">
        <v>1124</v>
      </c>
      <c r="H207" s="27">
        <v>4.3</v>
      </c>
    </row>
    <row r="208" spans="1:8" x14ac:dyDescent="0.35">
      <c r="A208" s="91" t="s" cm="1">
        <v>1538</v>
      </c>
      <c r="B208" s="91" t="s">
        <v>1642</v>
      </c>
      <c r="C208" s="92">
        <v>814</v>
      </c>
      <c r="D208" s="93">
        <v>1445</v>
      </c>
      <c r="E208" s="94">
        <v>1.8</v>
      </c>
      <c r="F208" s="96"/>
      <c r="G208" s="16" t="s">
        <v>1125</v>
      </c>
      <c r="H208" s="27">
        <v>4.3</v>
      </c>
    </row>
    <row r="209" spans="1:8" x14ac:dyDescent="0.35">
      <c r="A209" s="91" t="s" cm="1">
        <v>1539</v>
      </c>
      <c r="B209" s="91" t="s">
        <v>1642</v>
      </c>
      <c r="C209" s="92">
        <v>812</v>
      </c>
      <c r="D209" s="93">
        <v>1444</v>
      </c>
      <c r="E209" s="94">
        <v>1.8</v>
      </c>
      <c r="F209" s="96"/>
      <c r="G209" s="16" t="s">
        <v>1126</v>
      </c>
      <c r="H209" s="27">
        <v>4.3</v>
      </c>
    </row>
    <row r="210" spans="1:8" x14ac:dyDescent="0.35">
      <c r="A210" s="91" t="s" cm="1">
        <v>1540</v>
      </c>
      <c r="B210" s="91" t="s">
        <v>1642</v>
      </c>
      <c r="C210" s="92">
        <v>819</v>
      </c>
      <c r="D210" s="93">
        <v>1437</v>
      </c>
      <c r="E210" s="94">
        <v>1.8</v>
      </c>
      <c r="F210" s="96"/>
      <c r="G210" s="16" t="s">
        <v>1127</v>
      </c>
      <c r="H210" s="27">
        <v>4.2</v>
      </c>
    </row>
    <row r="211" spans="1:8" x14ac:dyDescent="0.35">
      <c r="A211" s="91" t="s" cm="1">
        <v>1541</v>
      </c>
      <c r="B211" s="91" t="s">
        <v>1642</v>
      </c>
      <c r="C211" s="92">
        <v>829</v>
      </c>
      <c r="D211" s="93">
        <v>1391</v>
      </c>
      <c r="E211" s="94">
        <v>1.7</v>
      </c>
      <c r="F211" s="6"/>
      <c r="G211" s="16" t="s">
        <v>1128</v>
      </c>
      <c r="H211" s="27">
        <v>4.0999999999999996</v>
      </c>
    </row>
    <row r="212" spans="1:8" x14ac:dyDescent="0.35">
      <c r="A212" s="91" t="s" cm="1">
        <v>1542</v>
      </c>
      <c r="B212" s="91" t="s">
        <v>1642</v>
      </c>
      <c r="C212" s="92">
        <v>839</v>
      </c>
      <c r="D212" s="93">
        <v>1387</v>
      </c>
      <c r="E212" s="94">
        <v>1.7</v>
      </c>
      <c r="F212" s="6"/>
      <c r="G212" s="16" t="s">
        <v>1129</v>
      </c>
      <c r="H212" s="27">
        <v>4.0999999999999996</v>
      </c>
    </row>
    <row r="213" spans="1:8" x14ac:dyDescent="0.35">
      <c r="A213" s="91" t="s" cm="1">
        <v>1543</v>
      </c>
      <c r="B213" s="91" t="s">
        <v>1642</v>
      </c>
      <c r="C213" s="92">
        <v>843</v>
      </c>
      <c r="D213" s="93">
        <v>1392</v>
      </c>
      <c r="E213" s="94">
        <v>1.7</v>
      </c>
      <c r="F213" s="6"/>
      <c r="G213" s="16" t="s">
        <v>1130</v>
      </c>
      <c r="H213" s="27">
        <v>4.0999999999999996</v>
      </c>
    </row>
    <row r="214" spans="1:8" x14ac:dyDescent="0.35">
      <c r="A214" s="91" t="s" cm="1">
        <v>1544</v>
      </c>
      <c r="B214" s="91" t="s">
        <v>1642</v>
      </c>
      <c r="C214" s="92">
        <v>844</v>
      </c>
      <c r="D214" s="93">
        <v>1407</v>
      </c>
      <c r="E214" s="94">
        <v>1.7</v>
      </c>
      <c r="F214" s="6"/>
      <c r="G214" s="16" t="s">
        <v>1131</v>
      </c>
      <c r="H214" s="27">
        <v>4.2</v>
      </c>
    </row>
    <row r="215" spans="1:8" x14ac:dyDescent="0.35">
      <c r="A215" s="91" t="s" cm="1">
        <v>1545</v>
      </c>
      <c r="B215" s="91" t="s">
        <v>1642</v>
      </c>
      <c r="C215" s="92">
        <v>862</v>
      </c>
      <c r="D215" s="93">
        <v>1404</v>
      </c>
      <c r="E215" s="94">
        <v>1.6</v>
      </c>
      <c r="F215" s="6"/>
      <c r="G215" s="16" t="s">
        <v>1132</v>
      </c>
      <c r="H215" s="27">
        <v>4.0999999999999996</v>
      </c>
    </row>
    <row r="216" spans="1:8" x14ac:dyDescent="0.35">
      <c r="A216" s="91" t="s" cm="1">
        <v>1546</v>
      </c>
      <c r="B216" s="91" t="s">
        <v>1642</v>
      </c>
      <c r="C216" s="92">
        <v>861</v>
      </c>
      <c r="D216" s="93">
        <v>1401</v>
      </c>
      <c r="E216" s="94">
        <v>1.6</v>
      </c>
      <c r="F216" s="6"/>
      <c r="G216" s="16" t="s">
        <v>1133</v>
      </c>
      <c r="H216" s="27">
        <v>4.0999999999999996</v>
      </c>
    </row>
    <row r="217" spans="1:8" x14ac:dyDescent="0.35">
      <c r="A217" s="91" t="s" cm="1">
        <v>1547</v>
      </c>
      <c r="B217" s="91" t="s">
        <v>1642</v>
      </c>
      <c r="C217" s="92">
        <v>856</v>
      </c>
      <c r="D217" s="93">
        <v>1395</v>
      </c>
      <c r="E217" s="94">
        <v>1.6</v>
      </c>
      <c r="F217" s="6"/>
      <c r="G217" s="16" t="s">
        <v>1134</v>
      </c>
      <c r="H217" s="27">
        <v>4.0999999999999996</v>
      </c>
    </row>
    <row r="218" spans="1:8" x14ac:dyDescent="0.35">
      <c r="A218" s="91" t="s" cm="1">
        <v>1548</v>
      </c>
      <c r="B218" s="91" t="s">
        <v>1642</v>
      </c>
      <c r="C218" s="92">
        <v>859</v>
      </c>
      <c r="D218" s="93">
        <v>1371</v>
      </c>
      <c r="E218" s="94">
        <v>1.6</v>
      </c>
      <c r="F218" s="6"/>
      <c r="G218" s="16" t="s">
        <v>1135</v>
      </c>
      <c r="H218" s="27">
        <v>4</v>
      </c>
    </row>
    <row r="219" spans="1:8" x14ac:dyDescent="0.35">
      <c r="A219" s="91" t="s" cm="1">
        <v>1549</v>
      </c>
      <c r="B219" s="91" t="s">
        <v>1642</v>
      </c>
      <c r="C219" s="92">
        <v>847</v>
      </c>
      <c r="D219" s="93">
        <v>1375</v>
      </c>
      <c r="E219" s="94">
        <v>1.6</v>
      </c>
      <c r="F219" s="6"/>
      <c r="G219" s="16" t="s">
        <v>1136</v>
      </c>
      <c r="H219" s="27">
        <v>4</v>
      </c>
    </row>
    <row r="220" spans="1:8" x14ac:dyDescent="0.35">
      <c r="A220" s="91" t="s" cm="1">
        <v>1550</v>
      </c>
      <c r="B220" s="91" t="s">
        <v>1642</v>
      </c>
      <c r="C220" s="92">
        <v>845</v>
      </c>
      <c r="D220" s="93">
        <v>1331</v>
      </c>
      <c r="E220" s="94">
        <v>1.6</v>
      </c>
      <c r="F220" s="6"/>
      <c r="G220" s="16" t="s">
        <v>1137</v>
      </c>
      <c r="H220" s="27">
        <v>3.9</v>
      </c>
    </row>
    <row r="221" spans="1:8" x14ac:dyDescent="0.35">
      <c r="A221" s="91" t="s" cm="1">
        <v>1551</v>
      </c>
      <c r="B221" s="91" t="s">
        <v>1642</v>
      </c>
      <c r="C221" s="92">
        <v>840</v>
      </c>
      <c r="D221" s="93">
        <v>1338</v>
      </c>
      <c r="E221" s="94">
        <v>1.6</v>
      </c>
      <c r="F221" s="6"/>
      <c r="G221" s="16" t="s">
        <v>1138</v>
      </c>
      <c r="H221" s="27">
        <v>3.9</v>
      </c>
    </row>
    <row r="222" spans="1:8" x14ac:dyDescent="0.35">
      <c r="A222" s="91" t="s" cm="1">
        <v>1552</v>
      </c>
      <c r="B222" s="91" t="s">
        <v>1642</v>
      </c>
      <c r="C222" s="92">
        <v>835</v>
      </c>
      <c r="D222" s="93">
        <v>1326</v>
      </c>
      <c r="E222" s="94">
        <v>1.6</v>
      </c>
      <c r="F222" s="6"/>
      <c r="G222" s="16" t="s">
        <v>1139</v>
      </c>
      <c r="H222" s="27">
        <v>3.9</v>
      </c>
    </row>
    <row r="223" spans="1:8" x14ac:dyDescent="0.35">
      <c r="A223" s="91" t="s" cm="1">
        <v>1553</v>
      </c>
      <c r="B223" s="91" t="s">
        <v>1642</v>
      </c>
      <c r="C223" s="92">
        <v>821</v>
      </c>
      <c r="D223" s="93">
        <v>1364</v>
      </c>
      <c r="E223" s="94">
        <v>1.7</v>
      </c>
      <c r="F223" s="6"/>
      <c r="G223" s="16" t="s">
        <v>1140</v>
      </c>
      <c r="H223" s="27">
        <v>4</v>
      </c>
    </row>
    <row r="224" spans="1:8" x14ac:dyDescent="0.35">
      <c r="A224" s="91" t="s" cm="1">
        <v>1554</v>
      </c>
      <c r="B224" s="91" t="s">
        <v>1642</v>
      </c>
      <c r="C224" s="92">
        <v>823</v>
      </c>
      <c r="D224" s="93">
        <v>1329</v>
      </c>
      <c r="E224" s="94">
        <v>1.6</v>
      </c>
      <c r="F224" s="6"/>
      <c r="G224" s="16" t="s">
        <v>1141</v>
      </c>
      <c r="H224" s="27">
        <v>3.9</v>
      </c>
    </row>
    <row r="225" spans="1:8" x14ac:dyDescent="0.35">
      <c r="A225" s="91" t="s" cm="1">
        <v>1555</v>
      </c>
      <c r="B225" s="91" t="s">
        <v>1642</v>
      </c>
      <c r="C225" s="92">
        <v>816</v>
      </c>
      <c r="D225" s="93">
        <v>1349</v>
      </c>
      <c r="E225" s="94">
        <v>1.7</v>
      </c>
      <c r="F225" s="6"/>
      <c r="G225" s="16" t="s">
        <v>1142</v>
      </c>
      <c r="H225" s="27">
        <v>4</v>
      </c>
    </row>
    <row r="226" spans="1:8" x14ac:dyDescent="0.35">
      <c r="A226" s="91" t="s" cm="1">
        <v>1556</v>
      </c>
      <c r="B226" s="91" t="s">
        <v>1642</v>
      </c>
      <c r="C226" s="92">
        <v>817</v>
      </c>
      <c r="D226" s="93">
        <v>1341</v>
      </c>
      <c r="E226" s="94">
        <v>1.6</v>
      </c>
      <c r="F226" s="6"/>
      <c r="G226" s="16" t="s">
        <v>1143</v>
      </c>
      <c r="H226" s="27">
        <v>3.9</v>
      </c>
    </row>
    <row r="227" spans="1:8" x14ac:dyDescent="0.35">
      <c r="A227" s="91" t="s" cm="1">
        <v>1557</v>
      </c>
      <c r="B227" s="91" t="s">
        <v>1642</v>
      </c>
      <c r="C227" s="92">
        <v>810</v>
      </c>
      <c r="D227" s="93">
        <v>1316</v>
      </c>
      <c r="E227" s="94">
        <v>1.6</v>
      </c>
      <c r="F227" s="6"/>
      <c r="G227" s="16" t="s">
        <v>1144</v>
      </c>
      <c r="H227" s="27">
        <v>3.9</v>
      </c>
    </row>
    <row r="228" spans="1:8" x14ac:dyDescent="0.35">
      <c r="A228" s="91" t="s" cm="1">
        <v>1558</v>
      </c>
      <c r="B228" s="91" t="s">
        <v>1642</v>
      </c>
      <c r="C228" s="92">
        <v>807</v>
      </c>
      <c r="D228" s="93">
        <v>1342</v>
      </c>
      <c r="E228" s="94">
        <v>1.7</v>
      </c>
      <c r="F228" s="6"/>
      <c r="G228" s="16" t="s">
        <v>1145</v>
      </c>
      <c r="H228" s="27">
        <v>3.9</v>
      </c>
    </row>
    <row r="229" spans="1:8" x14ac:dyDescent="0.35">
      <c r="A229" s="91" t="s" cm="1">
        <v>1559</v>
      </c>
      <c r="B229" s="91" t="s">
        <v>1642</v>
      </c>
      <c r="C229" s="92">
        <v>810</v>
      </c>
      <c r="D229" s="93">
        <v>1326</v>
      </c>
      <c r="E229" s="94">
        <v>1.6</v>
      </c>
      <c r="F229" s="6"/>
      <c r="G229" s="16" t="s">
        <v>1146</v>
      </c>
      <c r="H229" s="27">
        <v>3.9</v>
      </c>
    </row>
    <row r="230" spans="1:8" x14ac:dyDescent="0.35">
      <c r="A230" s="91" t="s" cm="1">
        <v>1560</v>
      </c>
      <c r="B230" s="91" t="s">
        <v>1642</v>
      </c>
      <c r="C230" s="92">
        <v>816</v>
      </c>
      <c r="D230" s="93">
        <v>1380</v>
      </c>
      <c r="E230" s="94">
        <v>1.7</v>
      </c>
      <c r="F230" s="6"/>
      <c r="G230" s="16" t="s">
        <v>1147</v>
      </c>
      <c r="H230" s="27">
        <v>4</v>
      </c>
    </row>
    <row r="231" spans="1:8" x14ac:dyDescent="0.35">
      <c r="A231" s="91" t="s" cm="1">
        <v>1561</v>
      </c>
      <c r="B231" s="91" t="s">
        <v>1642</v>
      </c>
      <c r="C231" s="92">
        <v>819</v>
      </c>
      <c r="D231" s="93">
        <v>1401</v>
      </c>
      <c r="E231" s="94">
        <v>1.7</v>
      </c>
      <c r="F231" s="6"/>
      <c r="G231" s="16" t="s">
        <v>1148</v>
      </c>
      <c r="H231" s="27">
        <v>4.0999999999999996</v>
      </c>
    </row>
    <row r="232" spans="1:8" x14ac:dyDescent="0.35">
      <c r="A232" s="91" t="s" cm="1">
        <v>1562</v>
      </c>
      <c r="B232" s="91" t="s">
        <v>1642</v>
      </c>
      <c r="C232" s="92">
        <v>796</v>
      </c>
      <c r="D232" s="93">
        <v>1412</v>
      </c>
      <c r="E232" s="94">
        <v>1.8</v>
      </c>
      <c r="F232" s="6"/>
      <c r="G232" s="16" t="s">
        <v>1149</v>
      </c>
      <c r="H232" s="27">
        <v>4.0999999999999996</v>
      </c>
    </row>
    <row r="233" spans="1:8" x14ac:dyDescent="0.35">
      <c r="A233" s="91" t="s" cm="1">
        <v>1563</v>
      </c>
      <c r="B233" s="91" t="s">
        <v>1642</v>
      </c>
      <c r="C233" s="92">
        <v>638</v>
      </c>
      <c r="D233" s="93">
        <v>1421</v>
      </c>
      <c r="E233" s="94">
        <v>2.2000000000000002</v>
      </c>
      <c r="F233" s="6"/>
      <c r="G233" s="16" t="s">
        <v>1150</v>
      </c>
      <c r="H233" s="27">
        <v>4.2</v>
      </c>
    </row>
    <row r="234" spans="1:8" x14ac:dyDescent="0.35">
      <c r="A234" s="91" t="s" cm="1">
        <v>1564</v>
      </c>
      <c r="B234" s="91" t="s">
        <v>1642</v>
      </c>
      <c r="C234" s="92">
        <v>472</v>
      </c>
      <c r="D234" s="93">
        <v>1441</v>
      </c>
      <c r="E234" s="94">
        <v>3.1</v>
      </c>
      <c r="F234" s="6"/>
      <c r="G234" s="16" t="s">
        <v>1151</v>
      </c>
      <c r="H234" s="27">
        <v>4.2</v>
      </c>
    </row>
    <row r="235" spans="1:8" x14ac:dyDescent="0.35">
      <c r="A235" s="91" t="s" cm="1">
        <v>1565</v>
      </c>
      <c r="B235" s="91" t="s">
        <v>1642</v>
      </c>
      <c r="C235" s="92">
        <v>328</v>
      </c>
      <c r="D235" s="93">
        <v>1435</v>
      </c>
      <c r="E235" s="94">
        <v>4.4000000000000004</v>
      </c>
      <c r="F235" s="6"/>
      <c r="G235" s="16" t="s">
        <v>1152</v>
      </c>
      <c r="H235" s="27">
        <v>4.2</v>
      </c>
    </row>
    <row r="236" spans="1:8" x14ac:dyDescent="0.35">
      <c r="A236" s="91" t="s" cm="1">
        <v>1566</v>
      </c>
      <c r="B236" s="91" t="s">
        <v>1642</v>
      </c>
      <c r="C236" s="92">
        <v>371</v>
      </c>
      <c r="D236" s="93">
        <v>1514</v>
      </c>
      <c r="E236" s="94">
        <v>4.0999999999999996</v>
      </c>
      <c r="F236" s="6"/>
      <c r="G236" s="16" t="s">
        <v>1153</v>
      </c>
      <c r="H236" s="27">
        <v>4.4000000000000004</v>
      </c>
    </row>
    <row r="237" spans="1:8" x14ac:dyDescent="0.35">
      <c r="A237" s="91" t="s" cm="1">
        <v>1567</v>
      </c>
      <c r="B237" s="91" t="s">
        <v>1642</v>
      </c>
      <c r="C237" s="92">
        <v>429</v>
      </c>
      <c r="D237" s="93">
        <v>1587</v>
      </c>
      <c r="E237" s="94">
        <v>3.7</v>
      </c>
      <c r="F237" s="6"/>
      <c r="G237" s="16" t="s">
        <v>1154</v>
      </c>
      <c r="H237" s="27">
        <v>4.7</v>
      </c>
    </row>
    <row r="238" spans="1:8" x14ac:dyDescent="0.35">
      <c r="A238" s="91" t="s" cm="1">
        <v>1568</v>
      </c>
      <c r="B238" s="91" t="s">
        <v>1642</v>
      </c>
      <c r="C238" s="92">
        <v>488</v>
      </c>
      <c r="D238" s="93">
        <v>1698</v>
      </c>
      <c r="E238" s="94">
        <v>3.5</v>
      </c>
      <c r="F238" s="6"/>
      <c r="G238" s="16" t="s">
        <v>1155</v>
      </c>
      <c r="H238" s="27">
        <v>5</v>
      </c>
    </row>
    <row r="239" spans="1:8" x14ac:dyDescent="0.35">
      <c r="A239" s="91" t="s" cm="1">
        <v>1569</v>
      </c>
      <c r="B239" s="91" t="s">
        <v>1642</v>
      </c>
      <c r="C239" s="92">
        <v>531</v>
      </c>
      <c r="D239" s="93">
        <v>1761</v>
      </c>
      <c r="E239" s="94">
        <v>3.3</v>
      </c>
      <c r="F239" s="6"/>
      <c r="G239" s="16" t="s">
        <v>1156</v>
      </c>
      <c r="H239" s="27">
        <v>5.2</v>
      </c>
    </row>
    <row r="240" spans="1:8" x14ac:dyDescent="0.35">
      <c r="A240" s="91" t="s" cm="1">
        <v>1570</v>
      </c>
      <c r="B240" s="91" t="s">
        <v>1642</v>
      </c>
      <c r="C240" s="92">
        <v>557</v>
      </c>
      <c r="D240" s="93">
        <v>1788</v>
      </c>
      <c r="E240" s="94">
        <v>3.2</v>
      </c>
      <c r="F240" s="6"/>
      <c r="G240" s="16" t="s">
        <v>1157</v>
      </c>
      <c r="H240" s="27">
        <v>5.2</v>
      </c>
    </row>
    <row r="241" spans="1:8" x14ac:dyDescent="0.35">
      <c r="A241" s="91" t="s" cm="1">
        <v>1571</v>
      </c>
      <c r="B241" s="91" t="s">
        <v>1642</v>
      </c>
      <c r="C241" s="92">
        <v>600</v>
      </c>
      <c r="D241" s="93">
        <v>1815</v>
      </c>
      <c r="E241" s="94">
        <v>3</v>
      </c>
      <c r="F241" s="6"/>
      <c r="G241" s="16" t="s">
        <v>1158</v>
      </c>
      <c r="H241" s="27">
        <v>5.3</v>
      </c>
    </row>
    <row r="242" spans="1:8" x14ac:dyDescent="0.35">
      <c r="A242" s="91" t="s" cm="1">
        <v>1572</v>
      </c>
      <c r="B242" s="91" t="s">
        <v>1642</v>
      </c>
      <c r="C242" s="92">
        <v>619</v>
      </c>
      <c r="D242" s="93">
        <v>1785</v>
      </c>
      <c r="E242" s="94">
        <v>2.9</v>
      </c>
      <c r="F242" s="6"/>
      <c r="G242" s="16" t="s">
        <v>1159</v>
      </c>
      <c r="H242" s="27">
        <v>5.3</v>
      </c>
    </row>
    <row r="243" spans="1:8" x14ac:dyDescent="0.35">
      <c r="A243" s="91" t="s" cm="1">
        <v>1573</v>
      </c>
      <c r="B243" s="91" t="s">
        <v>1642</v>
      </c>
      <c r="C243" s="92">
        <v>621</v>
      </c>
      <c r="D243" s="93">
        <v>1759</v>
      </c>
      <c r="E243" s="94">
        <v>2.8</v>
      </c>
      <c r="F243" s="6"/>
      <c r="G243" s="16" t="s">
        <v>1160</v>
      </c>
      <c r="H243" s="27">
        <v>5.2</v>
      </c>
    </row>
    <row r="244" spans="1:8" x14ac:dyDescent="0.35">
      <c r="A244" s="91" t="s" cm="1">
        <v>1574</v>
      </c>
      <c r="B244" s="91" t="s">
        <v>1642</v>
      </c>
      <c r="C244" s="92">
        <v>628</v>
      </c>
      <c r="D244" s="93">
        <v>1718</v>
      </c>
      <c r="E244" s="94">
        <v>2.7</v>
      </c>
      <c r="F244" s="6"/>
      <c r="G244" s="16" t="s">
        <v>1161</v>
      </c>
      <c r="H244" s="27">
        <v>5.0999999999999996</v>
      </c>
    </row>
    <row r="245" spans="1:8" x14ac:dyDescent="0.35">
      <c r="A245" s="91" t="s" cm="1">
        <v>1575</v>
      </c>
      <c r="B245" s="91" t="s">
        <v>1642</v>
      </c>
      <c r="C245" s="92">
        <v>663</v>
      </c>
      <c r="D245" s="93">
        <v>1701</v>
      </c>
      <c r="E245" s="94">
        <v>2.6</v>
      </c>
      <c r="F245" s="6"/>
      <c r="G245" s="16" t="s">
        <v>1162</v>
      </c>
      <c r="H245" s="27">
        <v>5</v>
      </c>
    </row>
    <row r="246" spans="1:8" x14ac:dyDescent="0.35">
      <c r="A246" s="91" t="s" cm="1">
        <v>1576</v>
      </c>
      <c r="B246" s="91" t="s">
        <v>1642</v>
      </c>
      <c r="C246" s="92">
        <v>765</v>
      </c>
      <c r="D246" s="93">
        <v>1691</v>
      </c>
      <c r="E246" s="94">
        <v>2.2000000000000002</v>
      </c>
      <c r="F246" s="6"/>
      <c r="G246" s="16" t="s">
        <v>1163</v>
      </c>
      <c r="H246" s="27">
        <v>5</v>
      </c>
    </row>
    <row r="247" spans="1:8" x14ac:dyDescent="0.35">
      <c r="A247" s="91" t="s" cm="1">
        <v>1577</v>
      </c>
      <c r="B247" s="91" t="s">
        <v>1642</v>
      </c>
      <c r="C247" s="92">
        <v>867</v>
      </c>
      <c r="D247" s="93">
        <v>1647</v>
      </c>
      <c r="E247" s="94">
        <v>1.9</v>
      </c>
      <c r="F247" s="6"/>
      <c r="G247" s="16" t="s">
        <v>1164</v>
      </c>
      <c r="H247" s="27">
        <v>4.8</v>
      </c>
    </row>
    <row r="248" spans="1:8" x14ac:dyDescent="0.35">
      <c r="A248" s="91" t="s" cm="1">
        <v>1578</v>
      </c>
      <c r="B248" s="91" t="s">
        <v>1642</v>
      </c>
      <c r="C248" s="92">
        <v>971</v>
      </c>
      <c r="D248" s="93">
        <v>1604</v>
      </c>
      <c r="E248" s="94">
        <v>1.7</v>
      </c>
      <c r="F248" s="6"/>
      <c r="G248" s="16" t="s">
        <v>1165</v>
      </c>
      <c r="H248" s="27">
        <v>4.7</v>
      </c>
    </row>
    <row r="249" spans="1:8" x14ac:dyDescent="0.35">
      <c r="A249" s="91" t="s" cm="1">
        <v>1579</v>
      </c>
      <c r="B249" s="91" t="s">
        <v>1642</v>
      </c>
      <c r="C249" s="92">
        <v>1052</v>
      </c>
      <c r="D249" s="93">
        <v>1559</v>
      </c>
      <c r="E249" s="94">
        <v>1.5</v>
      </c>
      <c r="F249" s="6"/>
      <c r="G249" s="16" t="s">
        <v>1166</v>
      </c>
      <c r="H249" s="27">
        <v>4.5999999999999996</v>
      </c>
    </row>
    <row r="250" spans="1:8" x14ac:dyDescent="0.35">
      <c r="A250" s="91" t="s" cm="1">
        <v>1580</v>
      </c>
      <c r="B250" s="91" t="s">
        <v>1642</v>
      </c>
      <c r="C250" s="92">
        <v>1122</v>
      </c>
      <c r="D250" s="93">
        <v>1501</v>
      </c>
      <c r="E250" s="94">
        <v>1.3</v>
      </c>
      <c r="F250" s="6"/>
      <c r="G250" s="16" t="s">
        <v>1167</v>
      </c>
      <c r="H250" s="27">
        <v>4.4000000000000004</v>
      </c>
    </row>
    <row r="251" spans="1:8" x14ac:dyDescent="0.35">
      <c r="A251" s="91" t="s" cm="1">
        <v>1581</v>
      </c>
      <c r="B251" s="91" t="s">
        <v>1642</v>
      </c>
      <c r="C251" s="92">
        <v>1194</v>
      </c>
      <c r="D251" s="93">
        <v>1473</v>
      </c>
      <c r="E251" s="94">
        <v>1.2</v>
      </c>
      <c r="F251" s="6"/>
      <c r="G251" s="16" t="s">
        <v>1168</v>
      </c>
      <c r="H251" s="27">
        <v>4.3</v>
      </c>
    </row>
    <row r="252" spans="1:8" x14ac:dyDescent="0.35">
      <c r="A252" s="91" t="s" cm="1">
        <v>1582</v>
      </c>
      <c r="B252" s="91" t="s">
        <v>1642</v>
      </c>
      <c r="C252" s="92">
        <v>1218</v>
      </c>
      <c r="D252" s="93">
        <v>1433</v>
      </c>
      <c r="E252" s="94">
        <v>1.2</v>
      </c>
      <c r="F252" s="6"/>
      <c r="G252" s="16" t="s">
        <v>1169</v>
      </c>
      <c r="H252" s="27">
        <v>4.2</v>
      </c>
    </row>
    <row r="253" spans="1:8" x14ac:dyDescent="0.35">
      <c r="A253" s="91" t="s" cm="1">
        <v>1583</v>
      </c>
      <c r="B253" s="91" t="s">
        <v>1642</v>
      </c>
      <c r="C253" s="92">
        <v>1241</v>
      </c>
      <c r="D253" s="93">
        <v>1425</v>
      </c>
      <c r="E253" s="94">
        <v>1.1000000000000001</v>
      </c>
      <c r="F253" s="6"/>
      <c r="G253" s="16" t="s">
        <v>1170</v>
      </c>
      <c r="H253" s="27">
        <v>4.2</v>
      </c>
    </row>
    <row r="254" spans="1:8" x14ac:dyDescent="0.35">
      <c r="A254" s="91" t="s" cm="1">
        <v>1584</v>
      </c>
      <c r="B254" s="91" t="s">
        <v>1642</v>
      </c>
      <c r="C254" s="92">
        <v>1257</v>
      </c>
      <c r="D254" s="93">
        <v>1399</v>
      </c>
      <c r="E254" s="94">
        <v>1.1000000000000001</v>
      </c>
      <c r="F254" s="6"/>
      <c r="G254" s="16" t="s">
        <v>1171</v>
      </c>
      <c r="H254" s="27">
        <v>4.0999999999999996</v>
      </c>
    </row>
    <row r="255" spans="1:8" x14ac:dyDescent="0.35">
      <c r="A255" s="91" t="s" cm="1">
        <v>1585</v>
      </c>
      <c r="B255" s="91" t="s">
        <v>1642</v>
      </c>
      <c r="C255" s="92">
        <v>1273</v>
      </c>
      <c r="D255" s="93">
        <v>1351</v>
      </c>
      <c r="E255" s="94">
        <v>1.1000000000000001</v>
      </c>
      <c r="F255" s="6"/>
      <c r="G255" s="16" t="s">
        <v>1172</v>
      </c>
      <c r="H255" s="27">
        <v>4</v>
      </c>
    </row>
    <row r="256" spans="1:8" x14ac:dyDescent="0.35">
      <c r="A256" s="91" t="s" cm="1">
        <v>1586</v>
      </c>
      <c r="B256" s="91" t="s">
        <v>1642</v>
      </c>
      <c r="C256" s="92">
        <v>1286</v>
      </c>
      <c r="D256" s="93">
        <v>1313</v>
      </c>
      <c r="E256" s="94">
        <v>1</v>
      </c>
      <c r="F256" s="6"/>
      <c r="G256" s="16" t="s">
        <v>1173</v>
      </c>
      <c r="H256" s="27">
        <v>3.9</v>
      </c>
    </row>
    <row r="257" spans="1:10" x14ac:dyDescent="0.35">
      <c r="A257" s="91" t="s" cm="1">
        <v>1587</v>
      </c>
      <c r="B257" s="91" t="s">
        <v>1642</v>
      </c>
      <c r="C257" s="92">
        <v>1296</v>
      </c>
      <c r="D257" s="93">
        <v>1355</v>
      </c>
      <c r="E257" s="94">
        <v>1</v>
      </c>
      <c r="F257" s="6"/>
      <c r="G257" s="16" t="s">
        <v>1174</v>
      </c>
      <c r="H257" s="27">
        <v>4</v>
      </c>
    </row>
    <row r="258" spans="1:10" x14ac:dyDescent="0.35">
      <c r="A258" s="91" t="s" cm="1">
        <v>1588</v>
      </c>
      <c r="B258" s="91" t="s">
        <v>1642</v>
      </c>
      <c r="C258" s="92">
        <v>1304</v>
      </c>
      <c r="D258" s="93">
        <v>1342</v>
      </c>
      <c r="E258" s="94">
        <v>1</v>
      </c>
      <c r="F258" s="6"/>
      <c r="G258" s="16" t="s">
        <v>1175</v>
      </c>
      <c r="H258" s="27">
        <v>3.9</v>
      </c>
    </row>
    <row r="259" spans="1:10" x14ac:dyDescent="0.35">
      <c r="A259" s="91" t="s" cm="1">
        <v>1589</v>
      </c>
      <c r="B259" s="91" t="s">
        <v>1642</v>
      </c>
      <c r="C259" s="92">
        <v>1299</v>
      </c>
      <c r="D259" s="93">
        <v>1351</v>
      </c>
      <c r="E259" s="94">
        <v>1</v>
      </c>
      <c r="F259" s="6"/>
      <c r="G259" s="16" t="s">
        <v>1176</v>
      </c>
      <c r="H259" s="27">
        <v>3.9</v>
      </c>
    </row>
    <row r="260" spans="1:10" x14ac:dyDescent="0.35">
      <c r="A260" s="91" t="s" cm="1">
        <v>1590</v>
      </c>
      <c r="B260" s="91" t="s">
        <v>1642</v>
      </c>
      <c r="C260" s="92">
        <v>1280</v>
      </c>
      <c r="D260" s="93">
        <v>1282</v>
      </c>
      <c r="E260" s="94">
        <v>1</v>
      </c>
      <c r="F260" s="6"/>
      <c r="G260" s="16" t="s">
        <v>1177</v>
      </c>
      <c r="H260" s="27">
        <v>3.7</v>
      </c>
    </row>
    <row r="261" spans="1:10" x14ac:dyDescent="0.35">
      <c r="A261" s="91" t="s" cm="1">
        <v>1591</v>
      </c>
      <c r="B261" s="91" t="s">
        <v>1642</v>
      </c>
      <c r="C261" s="92">
        <v>1259</v>
      </c>
      <c r="D261" s="93">
        <v>1246</v>
      </c>
      <c r="E261" s="94">
        <v>1</v>
      </c>
      <c r="F261" s="6"/>
      <c r="G261" s="16" t="s">
        <v>1178</v>
      </c>
      <c r="H261" s="27">
        <v>3.6</v>
      </c>
    </row>
    <row r="262" spans="1:10" x14ac:dyDescent="0.35">
      <c r="A262" s="91" t="s" cm="1">
        <v>1592</v>
      </c>
      <c r="B262" s="91" t="s">
        <v>1642</v>
      </c>
      <c r="C262" s="92">
        <v>1233</v>
      </c>
      <c r="D262" s="93">
        <v>1283</v>
      </c>
      <c r="E262" s="94">
        <v>1</v>
      </c>
      <c r="F262" s="6"/>
      <c r="G262" s="16" t="s">
        <v>1179</v>
      </c>
      <c r="H262" s="27">
        <v>3.8</v>
      </c>
    </row>
    <row r="263" spans="1:10" x14ac:dyDescent="0.35">
      <c r="A263" s="91" t="s" cm="1">
        <v>1593</v>
      </c>
      <c r="B263" s="91" t="s">
        <v>1642</v>
      </c>
      <c r="C263" s="92">
        <v>1216</v>
      </c>
      <c r="D263" s="93">
        <v>1322</v>
      </c>
      <c r="E263" s="94">
        <v>1.1000000000000001</v>
      </c>
      <c r="F263" s="6"/>
      <c r="G263" s="16" t="s">
        <v>1180</v>
      </c>
      <c r="H263" s="27">
        <v>3.9</v>
      </c>
    </row>
    <row r="264" spans="1:10" x14ac:dyDescent="0.35">
      <c r="A264" s="91" t="s" cm="1">
        <v>1594</v>
      </c>
      <c r="B264" s="91" t="s">
        <v>1642</v>
      </c>
      <c r="C264" s="92">
        <v>1175</v>
      </c>
      <c r="D264" s="93">
        <v>1308</v>
      </c>
      <c r="E264" s="94">
        <v>1.1000000000000001</v>
      </c>
      <c r="F264" s="6"/>
      <c r="G264" s="16" t="s">
        <v>1181</v>
      </c>
      <c r="H264" s="27">
        <v>3.8</v>
      </c>
    </row>
    <row r="265" spans="1:10" x14ac:dyDescent="0.35">
      <c r="A265" s="91" t="s" cm="1">
        <v>1595</v>
      </c>
      <c r="B265" s="91" t="s">
        <v>1642</v>
      </c>
      <c r="C265" s="92">
        <v>1153</v>
      </c>
      <c r="D265" s="93">
        <v>1333</v>
      </c>
      <c r="E265" s="94">
        <v>1.2</v>
      </c>
      <c r="F265" s="6"/>
      <c r="G265" s="16" t="s">
        <v>1182</v>
      </c>
      <c r="H265" s="27">
        <v>3.9</v>
      </c>
    </row>
    <row r="266" spans="1:10" x14ac:dyDescent="0.35">
      <c r="A266" s="91" t="s" cm="1">
        <v>1596</v>
      </c>
      <c r="B266" s="91" t="s">
        <v>1642</v>
      </c>
      <c r="C266" s="92">
        <v>1132</v>
      </c>
      <c r="D266" s="93">
        <v>1314</v>
      </c>
      <c r="E266" s="94">
        <v>1.2</v>
      </c>
      <c r="F266" s="6"/>
      <c r="G266" s="16" t="s">
        <v>1183</v>
      </c>
      <c r="H266" s="27">
        <v>3.8</v>
      </c>
    </row>
    <row r="267" spans="1:10" x14ac:dyDescent="0.35">
      <c r="A267" s="91" t="s" cm="1">
        <v>1597</v>
      </c>
      <c r="B267" s="91" t="s">
        <v>1642</v>
      </c>
      <c r="C267" s="92">
        <v>1128</v>
      </c>
      <c r="D267" s="93">
        <v>1346</v>
      </c>
      <c r="E267" s="94">
        <v>1.2</v>
      </c>
      <c r="F267" s="6"/>
      <c r="G267" s="16" t="s">
        <v>1184</v>
      </c>
      <c r="H267" s="27">
        <v>3.9</v>
      </c>
    </row>
    <row r="268" spans="1:10" x14ac:dyDescent="0.35">
      <c r="A268" s="91" t="s" cm="1">
        <v>1598</v>
      </c>
      <c r="B268" s="91" t="s">
        <v>1642</v>
      </c>
      <c r="C268" s="92">
        <v>1120</v>
      </c>
      <c r="D268" s="93">
        <v>1383</v>
      </c>
      <c r="E268" s="94">
        <v>1.2</v>
      </c>
      <c r="F268" s="6"/>
      <c r="G268" s="16" t="s">
        <v>1185</v>
      </c>
      <c r="H268" s="27">
        <v>4</v>
      </c>
    </row>
    <row r="269" spans="1:10" x14ac:dyDescent="0.35">
      <c r="A269" s="91" t="s" cm="1">
        <v>1599</v>
      </c>
      <c r="B269" s="91" t="s">
        <v>1642</v>
      </c>
      <c r="C269" s="92">
        <v>1088</v>
      </c>
      <c r="D269" s="93">
        <v>1353</v>
      </c>
      <c r="E269" s="94">
        <v>1.2</v>
      </c>
      <c r="F269" s="6"/>
      <c r="G269" s="16" t="s">
        <v>1186</v>
      </c>
      <c r="H269" s="27">
        <v>3.9</v>
      </c>
    </row>
    <row r="270" spans="1:10" x14ac:dyDescent="0.35">
      <c r="A270" s="91" t="s" cm="1">
        <v>1600</v>
      </c>
      <c r="B270" s="91" t="s">
        <v>1642</v>
      </c>
      <c r="C270" s="92">
        <v>1058</v>
      </c>
      <c r="D270" s="93">
        <v>1395</v>
      </c>
      <c r="E270" s="94">
        <v>1.3</v>
      </c>
      <c r="F270" s="6"/>
      <c r="G270" s="16" t="s">
        <v>1187</v>
      </c>
      <c r="H270" s="27">
        <v>4</v>
      </c>
    </row>
    <row r="271" spans="1:10" x14ac:dyDescent="0.35">
      <c r="A271" s="91" t="s" cm="1">
        <v>1601</v>
      </c>
      <c r="B271" s="91" t="s">
        <v>1642</v>
      </c>
      <c r="C271" s="92">
        <v>1037</v>
      </c>
      <c r="D271" s="93">
        <v>1460</v>
      </c>
      <c r="E271" s="94">
        <v>1.4</v>
      </c>
      <c r="F271" s="6"/>
      <c r="G271" s="16" t="s">
        <v>1188</v>
      </c>
      <c r="H271" s="27">
        <v>4.2</v>
      </c>
    </row>
    <row r="272" spans="1:10" x14ac:dyDescent="0.35">
      <c r="A272" s="91" t="s" cm="1">
        <v>1602</v>
      </c>
      <c r="B272" s="91" t="s">
        <v>1642</v>
      </c>
      <c r="C272" s="92">
        <v>1024</v>
      </c>
      <c r="D272" s="93">
        <v>1496</v>
      </c>
      <c r="E272" s="94">
        <v>1.5</v>
      </c>
      <c r="F272" s="6"/>
      <c r="G272" s="16" t="s">
        <v>1189</v>
      </c>
      <c r="H272" s="27">
        <v>4.3</v>
      </c>
      <c r="I272" s="16" t="s">
        <v>1189</v>
      </c>
      <c r="J272" s="16">
        <v>1496</v>
      </c>
    </row>
    <row r="273" spans="1:10" x14ac:dyDescent="0.35">
      <c r="A273" s="91" t="s" cm="1">
        <v>1603</v>
      </c>
      <c r="B273" s="91" t="s">
        <v>1642</v>
      </c>
      <c r="C273" s="92">
        <v>997</v>
      </c>
      <c r="D273" s="93">
        <v>1452</v>
      </c>
      <c r="E273" s="94">
        <v>1.5</v>
      </c>
      <c r="F273" s="6"/>
      <c r="G273" s="16" t="s">
        <v>1622</v>
      </c>
      <c r="H273" s="27">
        <v>4.2</v>
      </c>
      <c r="I273" s="16" t="s">
        <v>1622</v>
      </c>
      <c r="J273" s="16">
        <v>1452</v>
      </c>
    </row>
    <row r="274" spans="1:10" x14ac:dyDescent="0.35">
      <c r="A274" s="91" t="s" cm="1">
        <v>1604</v>
      </c>
      <c r="B274" s="91" t="s">
        <v>1642</v>
      </c>
      <c r="C274" s="92">
        <v>982</v>
      </c>
      <c r="D274" s="93">
        <v>1407</v>
      </c>
      <c r="E274" s="94">
        <v>1.4</v>
      </c>
      <c r="F274" s="6"/>
      <c r="G274" s="16" t="s">
        <v>1623</v>
      </c>
      <c r="H274" s="27">
        <v>4.0999999999999996</v>
      </c>
      <c r="I274" s="16" t="s">
        <v>1623</v>
      </c>
      <c r="J274" s="16">
        <v>1407</v>
      </c>
    </row>
    <row r="275" spans="1:10" x14ac:dyDescent="0.35">
      <c r="A275" s="91" t="s" cm="1">
        <v>1605</v>
      </c>
      <c r="B275" s="91" t="s">
        <v>1642</v>
      </c>
      <c r="C275" s="92">
        <v>959</v>
      </c>
      <c r="D275" s="93">
        <v>1367</v>
      </c>
      <c r="E275" s="94">
        <v>1.4</v>
      </c>
      <c r="F275" s="6"/>
      <c r="G275" s="16" t="s">
        <v>1624</v>
      </c>
      <c r="H275" s="27">
        <v>4</v>
      </c>
      <c r="I275" s="16" t="s">
        <v>1624</v>
      </c>
      <c r="J275" s="16">
        <v>1367</v>
      </c>
    </row>
    <row r="276" spans="1:10" x14ac:dyDescent="0.35">
      <c r="A276" s="91" t="s" cm="1">
        <v>1606</v>
      </c>
      <c r="B276" s="91" t="s">
        <v>1642</v>
      </c>
      <c r="C276" s="92">
        <v>951</v>
      </c>
      <c r="D276" s="93">
        <v>1355</v>
      </c>
      <c r="E276" s="94">
        <v>1.4</v>
      </c>
      <c r="F276" s="6"/>
      <c r="G276" s="16" t="s">
        <v>1625</v>
      </c>
      <c r="H276" s="27">
        <v>3.9</v>
      </c>
      <c r="I276" s="16" t="s">
        <v>1625</v>
      </c>
      <c r="J276" s="16">
        <v>1355</v>
      </c>
    </row>
    <row r="277" spans="1:10" x14ac:dyDescent="0.35">
      <c r="A277" s="91" t="s" cm="1">
        <v>1607</v>
      </c>
      <c r="B277" s="91" t="s">
        <v>1642</v>
      </c>
      <c r="C277" s="92">
        <v>929</v>
      </c>
      <c r="D277" s="93">
        <v>1320</v>
      </c>
      <c r="E277" s="94">
        <v>1.4</v>
      </c>
      <c r="F277" s="6"/>
      <c r="G277" s="16" t="s">
        <v>1626</v>
      </c>
      <c r="H277" s="27">
        <v>3.8</v>
      </c>
      <c r="I277" s="16" t="s">
        <v>1626</v>
      </c>
      <c r="J277" s="16">
        <v>1320</v>
      </c>
    </row>
    <row r="278" spans="1:10" x14ac:dyDescent="0.35">
      <c r="A278" s="91" t="s" cm="1">
        <v>1645</v>
      </c>
      <c r="B278" s="91" t="s">
        <v>1642</v>
      </c>
      <c r="C278" s="92">
        <v>923</v>
      </c>
      <c r="D278" s="93">
        <v>1373</v>
      </c>
      <c r="E278" s="94">
        <v>1.5</v>
      </c>
      <c r="F278" s="6"/>
      <c r="G278" s="16" t="s">
        <v>1634</v>
      </c>
      <c r="H278" s="27">
        <v>4</v>
      </c>
      <c r="I278" s="16" t="s">
        <v>1634</v>
      </c>
      <c r="J278" s="16">
        <v>1359</v>
      </c>
    </row>
    <row r="279" spans="1:10" ht="15" thickBot="1" x14ac:dyDescent="0.4">
      <c r="A279" s="91" t="s" cm="1">
        <v>292</v>
      </c>
      <c r="B279" s="91" t="s">
        <v>292</v>
      </c>
      <c r="C279" s="92" t="s">
        <v>292</v>
      </c>
      <c r="D279" s="93" t="s">
        <v>292</v>
      </c>
      <c r="E279" s="94" t="s">
        <v>292</v>
      </c>
    </row>
    <row r="280" spans="1:10" x14ac:dyDescent="0.35">
      <c r="A280" s="98"/>
      <c r="B280" s="98"/>
      <c r="C280" s="98"/>
      <c r="D280" s="98"/>
      <c r="E280" s="98"/>
      <c r="F280" s="98"/>
      <c r="G280" s="99" t="s">
        <v>1646</v>
      </c>
    </row>
    <row r="281" spans="1:10" x14ac:dyDescent="0.35">
      <c r="B281" s="100"/>
      <c r="C281" s="100"/>
      <c r="D281" s="100"/>
      <c r="E281" s="100"/>
      <c r="F281" s="100"/>
      <c r="G281" s="101" t="s">
        <v>1647</v>
      </c>
    </row>
    <row r="282" spans="1:10" x14ac:dyDescent="0.35">
      <c r="A282" s="102" t="s">
        <v>1648</v>
      </c>
      <c r="B282" s="100"/>
      <c r="C282" s="100"/>
      <c r="D282" s="100"/>
      <c r="E282" s="100"/>
      <c r="F282" s="100"/>
      <c r="G282" s="100"/>
    </row>
    <row r="283" spans="1:10" x14ac:dyDescent="0.35">
      <c r="D283"/>
      <c r="E283"/>
    </row>
    <row r="284" spans="1:10" x14ac:dyDescent="0.35">
      <c r="A284" s="103" t="s">
        <v>1649</v>
      </c>
      <c r="D284"/>
      <c r="E284"/>
    </row>
    <row r="285" spans="1:10" x14ac:dyDescent="0.35">
      <c r="A285" s="91" t="s" cm="1">
        <v>292</v>
      </c>
      <c r="B285" s="91" t="s">
        <v>292</v>
      </c>
      <c r="C285" s="92" t="s">
        <v>292</v>
      </c>
      <c r="D285" s="93" t="s">
        <v>292</v>
      </c>
      <c r="E285" s="94" t="s">
        <v>292</v>
      </c>
    </row>
    <row r="286" spans="1:10" x14ac:dyDescent="0.35">
      <c r="A286" s="91" t="s" cm="1">
        <v>292</v>
      </c>
      <c r="B286" s="91" t="s">
        <v>292</v>
      </c>
      <c r="C286" s="92" t="s">
        <v>292</v>
      </c>
      <c r="D286" s="93" t="s">
        <v>292</v>
      </c>
      <c r="E286" s="94" t="s">
        <v>292</v>
      </c>
    </row>
    <row r="287" spans="1:10" x14ac:dyDescent="0.35">
      <c r="A287" s="91" t="s" cm="1">
        <v>292</v>
      </c>
      <c r="B287" s="91" t="s">
        <v>292</v>
      </c>
      <c r="C287" s="92" t="s">
        <v>292</v>
      </c>
      <c r="D287" s="93" t="s">
        <v>292</v>
      </c>
      <c r="E287" s="94" t="s">
        <v>292</v>
      </c>
    </row>
    <row r="288" spans="1:10" x14ac:dyDescent="0.35">
      <c r="A288" s="91" t="s" cm="1">
        <v>292</v>
      </c>
      <c r="B288" s="91" t="s">
        <v>292</v>
      </c>
      <c r="C288" s="92" t="s">
        <v>292</v>
      </c>
      <c r="D288" s="93" t="s">
        <v>292</v>
      </c>
      <c r="E288" s="94" t="s">
        <v>292</v>
      </c>
    </row>
    <row r="289" spans="1:5" x14ac:dyDescent="0.35">
      <c r="A289" s="91" t="s" cm="1">
        <v>292</v>
      </c>
      <c r="B289" s="91" t="s">
        <v>292</v>
      </c>
      <c r="C289" s="92" t="s">
        <v>292</v>
      </c>
      <c r="D289" s="93" t="s">
        <v>292</v>
      </c>
      <c r="E289" s="94" t="s">
        <v>292</v>
      </c>
    </row>
    <row r="290" spans="1:5" x14ac:dyDescent="0.35">
      <c r="A290" s="91" t="s" cm="1">
        <v>292</v>
      </c>
      <c r="B290" s="91" t="s">
        <v>292</v>
      </c>
      <c r="C290" s="92" t="s">
        <v>292</v>
      </c>
      <c r="D290" s="93" t="s">
        <v>292</v>
      </c>
      <c r="E290" s="94" t="s">
        <v>292</v>
      </c>
    </row>
    <row r="291" spans="1:5" x14ac:dyDescent="0.35">
      <c r="A291" s="91" t="s" cm="1">
        <v>292</v>
      </c>
      <c r="B291" s="91" t="s">
        <v>292</v>
      </c>
      <c r="C291" s="92" t="s">
        <v>292</v>
      </c>
      <c r="D291" s="93" t="s">
        <v>292</v>
      </c>
      <c r="E291" s="94" t="s">
        <v>292</v>
      </c>
    </row>
    <row r="292" spans="1:5" x14ac:dyDescent="0.35">
      <c r="A292" s="91" t="s" cm="1">
        <v>292</v>
      </c>
      <c r="B292" s="91" t="s">
        <v>292</v>
      </c>
      <c r="C292" s="92" t="s">
        <v>292</v>
      </c>
      <c r="D292" s="93" t="s">
        <v>292</v>
      </c>
      <c r="E292" s="94" t="s">
        <v>292</v>
      </c>
    </row>
    <row r="293" spans="1:5" x14ac:dyDescent="0.35">
      <c r="A293" s="91" t="s" cm="1">
        <v>292</v>
      </c>
      <c r="B293" s="91" t="s">
        <v>292</v>
      </c>
      <c r="C293" s="92" t="s">
        <v>292</v>
      </c>
      <c r="D293" s="93" t="s">
        <v>292</v>
      </c>
      <c r="E293" s="94" t="s">
        <v>292</v>
      </c>
    </row>
    <row r="294" spans="1:5" x14ac:dyDescent="0.35">
      <c r="A294" s="91" t="s" cm="1">
        <v>292</v>
      </c>
      <c r="B294" s="91" t="s">
        <v>292</v>
      </c>
      <c r="C294" s="92" t="s">
        <v>292</v>
      </c>
      <c r="D294" s="93" t="s">
        <v>292</v>
      </c>
      <c r="E294" s="94" t="s">
        <v>292</v>
      </c>
    </row>
    <row r="295" spans="1:5" x14ac:dyDescent="0.35">
      <c r="A295" s="91" t="s" cm="1">
        <v>292</v>
      </c>
      <c r="B295" s="91" t="s">
        <v>292</v>
      </c>
      <c r="C295" s="92" t="s">
        <v>292</v>
      </c>
      <c r="D295" s="93" t="s">
        <v>292</v>
      </c>
      <c r="E295" s="94" t="s">
        <v>292</v>
      </c>
    </row>
    <row r="296" spans="1:5" x14ac:dyDescent="0.35">
      <c r="A296" s="91" t="s" cm="1">
        <v>292</v>
      </c>
      <c r="B296" s="91" t="s">
        <v>292</v>
      </c>
      <c r="C296" s="92" t="s">
        <v>292</v>
      </c>
      <c r="D296" s="93" t="s">
        <v>292</v>
      </c>
      <c r="E296" s="94" t="s">
        <v>292</v>
      </c>
    </row>
    <row r="297" spans="1:5" x14ac:dyDescent="0.35">
      <c r="A297" s="91" t="s" cm="1">
        <v>292</v>
      </c>
      <c r="B297" s="91" t="s">
        <v>292</v>
      </c>
      <c r="C297" s="92" t="s">
        <v>292</v>
      </c>
      <c r="D297" s="93" t="s">
        <v>292</v>
      </c>
      <c r="E297" s="94" t="s">
        <v>292</v>
      </c>
    </row>
    <row r="298" spans="1:5" x14ac:dyDescent="0.35">
      <c r="A298" s="91" t="s" cm="1">
        <v>292</v>
      </c>
      <c r="B298" s="91" t="s">
        <v>292</v>
      </c>
      <c r="C298" s="92" t="s">
        <v>292</v>
      </c>
      <c r="D298" s="93" t="s">
        <v>292</v>
      </c>
      <c r="E298" s="94" t="s">
        <v>292</v>
      </c>
    </row>
    <row r="299" spans="1:5" x14ac:dyDescent="0.35">
      <c r="A299" s="91" t="s" cm="1">
        <v>292</v>
      </c>
      <c r="B299" s="91" t="s">
        <v>292</v>
      </c>
      <c r="C299" s="92" t="s">
        <v>292</v>
      </c>
      <c r="D299" s="93" t="s">
        <v>292</v>
      </c>
      <c r="E299" s="94" t="s">
        <v>292</v>
      </c>
    </row>
    <row r="300" spans="1:5" x14ac:dyDescent="0.35">
      <c r="A300" s="91" t="s" cm="1">
        <v>292</v>
      </c>
      <c r="B300" s="91" t="s">
        <v>292</v>
      </c>
      <c r="C300" s="92" t="s">
        <v>292</v>
      </c>
      <c r="D300" s="93" t="s">
        <v>292</v>
      </c>
      <c r="E300" s="94" t="s">
        <v>292</v>
      </c>
    </row>
    <row r="301" spans="1:5" x14ac:dyDescent="0.35">
      <c r="A301" s="91" t="s" cm="1">
        <v>292</v>
      </c>
      <c r="B301" s="91" t="s">
        <v>292</v>
      </c>
      <c r="C301" s="92" t="s">
        <v>292</v>
      </c>
      <c r="D301" s="93" t="s">
        <v>292</v>
      </c>
      <c r="E301" s="94" t="s">
        <v>292</v>
      </c>
    </row>
    <row r="302" spans="1:5" x14ac:dyDescent="0.35">
      <c r="A302" s="91" t="s" cm="1">
        <v>292</v>
      </c>
      <c r="B302" s="91" t="s">
        <v>292</v>
      </c>
      <c r="C302" s="92" t="s">
        <v>292</v>
      </c>
      <c r="D302" s="93" t="s">
        <v>292</v>
      </c>
      <c r="E302" s="94" t="s">
        <v>292</v>
      </c>
    </row>
    <row r="303" spans="1:5" x14ac:dyDescent="0.35">
      <c r="A303" s="91" t="s" cm="1">
        <v>292</v>
      </c>
      <c r="B303" s="91" t="s">
        <v>292</v>
      </c>
      <c r="C303" s="92" t="s">
        <v>292</v>
      </c>
      <c r="D303" s="93" t="s">
        <v>292</v>
      </c>
      <c r="E303" s="94" t="s">
        <v>292</v>
      </c>
    </row>
    <row r="304" spans="1:5" x14ac:dyDescent="0.35">
      <c r="A304" s="91" t="s" cm="1">
        <v>292</v>
      </c>
      <c r="B304" s="91" t="s">
        <v>292</v>
      </c>
      <c r="C304" s="92" t="s">
        <v>292</v>
      </c>
      <c r="D304" s="93" t="s">
        <v>292</v>
      </c>
      <c r="E304" s="94" t="s">
        <v>292</v>
      </c>
    </row>
    <row r="305" spans="1:5" x14ac:dyDescent="0.35">
      <c r="A305" s="91" t="s" cm="1">
        <v>292</v>
      </c>
      <c r="B305" s="91" t="s">
        <v>292</v>
      </c>
      <c r="C305" s="92" t="s">
        <v>292</v>
      </c>
      <c r="D305" s="93" t="s">
        <v>292</v>
      </c>
      <c r="E305" s="94" t="s">
        <v>292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78B19-47DF-4A77-B41C-D1D9055C1D81}">
  <dimension ref="A1:B899"/>
  <sheetViews>
    <sheetView topLeftCell="B1" workbookViewId="0">
      <selection activeCell="W98" sqref="W98"/>
    </sheetView>
  </sheetViews>
  <sheetFormatPr defaultColWidth="10.90625" defaultRowHeight="14.5" x14ac:dyDescent="0.35"/>
  <cols>
    <col min="1" max="2" width="9.1796875" customWidth="1"/>
  </cols>
  <sheetData>
    <row r="1" spans="1:2" x14ac:dyDescent="0.35">
      <c r="A1" t="s">
        <v>285</v>
      </c>
      <c r="B1" t="s">
        <v>286</v>
      </c>
    </row>
    <row r="2" spans="1:2" x14ac:dyDescent="0.35">
      <c r="A2" t="s">
        <v>287</v>
      </c>
      <c r="B2" t="s">
        <v>288</v>
      </c>
    </row>
    <row r="3" spans="1:2" x14ac:dyDescent="0.35">
      <c r="A3" t="s">
        <v>289</v>
      </c>
      <c r="B3" t="s">
        <v>290</v>
      </c>
    </row>
    <row r="4" spans="1:2" x14ac:dyDescent="0.35">
      <c r="A4" t="s">
        <v>291</v>
      </c>
      <c r="B4" t="s">
        <v>292</v>
      </c>
    </row>
    <row r="5" spans="1:2" x14ac:dyDescent="0.35">
      <c r="A5" t="s">
        <v>293</v>
      </c>
      <c r="B5" t="s">
        <v>292</v>
      </c>
    </row>
    <row r="6" spans="1:2" x14ac:dyDescent="0.35">
      <c r="A6" t="s">
        <v>294</v>
      </c>
      <c r="B6" t="s">
        <v>295</v>
      </c>
    </row>
    <row r="7" spans="1:2" x14ac:dyDescent="0.35">
      <c r="A7" t="s">
        <v>296</v>
      </c>
      <c r="B7" t="s">
        <v>297</v>
      </c>
    </row>
    <row r="8" spans="1:2" x14ac:dyDescent="0.35">
      <c r="A8" t="s">
        <v>298</v>
      </c>
    </row>
    <row r="9" spans="1:2" x14ac:dyDescent="0.35">
      <c r="A9" t="s">
        <v>299</v>
      </c>
      <c r="B9">
        <v>33580</v>
      </c>
    </row>
    <row r="10" spans="1:2" x14ac:dyDescent="0.35">
      <c r="A10" t="s">
        <v>300</v>
      </c>
      <c r="B10">
        <v>33616</v>
      </c>
    </row>
    <row r="11" spans="1:2" x14ac:dyDescent="0.35">
      <c r="A11" t="s">
        <v>301</v>
      </c>
      <c r="B11">
        <v>33660</v>
      </c>
    </row>
    <row r="12" spans="1:2" x14ac:dyDescent="0.35">
      <c r="A12" t="s">
        <v>302</v>
      </c>
      <c r="B12">
        <v>33694</v>
      </c>
    </row>
    <row r="13" spans="1:2" x14ac:dyDescent="0.35">
      <c r="A13" t="s">
        <v>303</v>
      </c>
      <c r="B13">
        <v>33758</v>
      </c>
    </row>
    <row r="14" spans="1:2" x14ac:dyDescent="0.35">
      <c r="A14" t="s">
        <v>304</v>
      </c>
      <c r="B14">
        <v>33879</v>
      </c>
    </row>
    <row r="15" spans="1:2" x14ac:dyDescent="0.35">
      <c r="A15" t="s">
        <v>305</v>
      </c>
      <c r="B15">
        <v>34038</v>
      </c>
    </row>
    <row r="16" spans="1:2" x14ac:dyDescent="0.35">
      <c r="A16" t="s">
        <v>306</v>
      </c>
      <c r="B16">
        <v>34210</v>
      </c>
    </row>
    <row r="17" spans="1:2" x14ac:dyDescent="0.35">
      <c r="A17" t="s">
        <v>307</v>
      </c>
      <c r="B17">
        <v>34425</v>
      </c>
    </row>
    <row r="18" spans="1:2" x14ac:dyDescent="0.35">
      <c r="A18" t="s">
        <v>308</v>
      </c>
      <c r="B18">
        <v>34673</v>
      </c>
    </row>
    <row r="19" spans="1:2" x14ac:dyDescent="0.35">
      <c r="A19" t="s">
        <v>309</v>
      </c>
      <c r="B19">
        <v>34920</v>
      </c>
    </row>
    <row r="20" spans="1:2" x14ac:dyDescent="0.35">
      <c r="A20" t="s">
        <v>310</v>
      </c>
      <c r="B20">
        <v>35139</v>
      </c>
    </row>
    <row r="21" spans="1:2" x14ac:dyDescent="0.35">
      <c r="A21" t="s">
        <v>311</v>
      </c>
      <c r="B21">
        <v>35435</v>
      </c>
    </row>
    <row r="22" spans="1:2" x14ac:dyDescent="0.35">
      <c r="A22" t="s">
        <v>312</v>
      </c>
      <c r="B22">
        <v>35721</v>
      </c>
    </row>
    <row r="23" spans="1:2" x14ac:dyDescent="0.35">
      <c r="A23" t="s">
        <v>313</v>
      </c>
      <c r="B23">
        <v>35853</v>
      </c>
    </row>
    <row r="24" spans="1:2" x14ac:dyDescent="0.35">
      <c r="A24" t="s">
        <v>314</v>
      </c>
      <c r="B24">
        <v>35955</v>
      </c>
    </row>
    <row r="25" spans="1:2" x14ac:dyDescent="0.35">
      <c r="A25" t="s">
        <v>315</v>
      </c>
      <c r="B25">
        <v>36068</v>
      </c>
    </row>
    <row r="26" spans="1:2" x14ac:dyDescent="0.35">
      <c r="A26" t="s">
        <v>316</v>
      </c>
      <c r="B26">
        <v>36161</v>
      </c>
    </row>
    <row r="27" spans="1:2" x14ac:dyDescent="0.35">
      <c r="A27" t="s">
        <v>317</v>
      </c>
      <c r="B27">
        <v>36246</v>
      </c>
    </row>
    <row r="28" spans="1:2" x14ac:dyDescent="0.35">
      <c r="A28" t="s">
        <v>318</v>
      </c>
      <c r="B28">
        <v>36314</v>
      </c>
    </row>
    <row r="29" spans="1:2" x14ac:dyDescent="0.35">
      <c r="A29" t="s">
        <v>319</v>
      </c>
      <c r="B29">
        <v>36356</v>
      </c>
    </row>
    <row r="30" spans="1:2" x14ac:dyDescent="0.35">
      <c r="A30" t="s">
        <v>320</v>
      </c>
      <c r="B30">
        <v>36358</v>
      </c>
    </row>
    <row r="31" spans="1:2" x14ac:dyDescent="0.35">
      <c r="A31" t="s">
        <v>321</v>
      </c>
      <c r="B31">
        <v>36353</v>
      </c>
    </row>
    <row r="32" spans="1:2" x14ac:dyDescent="0.35">
      <c r="A32" t="s">
        <v>322</v>
      </c>
      <c r="B32">
        <v>36388</v>
      </c>
    </row>
    <row r="33" spans="1:2" x14ac:dyDescent="0.35">
      <c r="A33" t="s">
        <v>323</v>
      </c>
      <c r="B33">
        <v>36482</v>
      </c>
    </row>
    <row r="34" spans="1:2" x14ac:dyDescent="0.35">
      <c r="A34" t="s">
        <v>324</v>
      </c>
      <c r="B34">
        <v>36604</v>
      </c>
    </row>
    <row r="35" spans="1:2" x14ac:dyDescent="0.35">
      <c r="A35" t="s">
        <v>325</v>
      </c>
      <c r="B35">
        <v>36735</v>
      </c>
    </row>
    <row r="36" spans="1:2" x14ac:dyDescent="0.35">
      <c r="A36" t="s">
        <v>326</v>
      </c>
      <c r="B36">
        <v>36882</v>
      </c>
    </row>
    <row r="37" spans="1:2" x14ac:dyDescent="0.35">
      <c r="A37" t="s">
        <v>327</v>
      </c>
      <c r="B37">
        <v>37080</v>
      </c>
    </row>
    <row r="38" spans="1:2" x14ac:dyDescent="0.35">
      <c r="A38" t="s">
        <v>328</v>
      </c>
      <c r="B38">
        <v>37305</v>
      </c>
    </row>
    <row r="39" spans="1:2" x14ac:dyDescent="0.35">
      <c r="A39" t="s">
        <v>329</v>
      </c>
      <c r="B39">
        <v>37554</v>
      </c>
    </row>
    <row r="40" spans="1:2" x14ac:dyDescent="0.35">
      <c r="A40" t="s">
        <v>330</v>
      </c>
      <c r="B40">
        <v>37806</v>
      </c>
    </row>
    <row r="41" spans="1:2" x14ac:dyDescent="0.35">
      <c r="A41" t="s">
        <v>331</v>
      </c>
      <c r="B41">
        <v>38061</v>
      </c>
    </row>
    <row r="42" spans="1:2" x14ac:dyDescent="0.35">
      <c r="A42" t="s">
        <v>332</v>
      </c>
      <c r="B42">
        <v>38370</v>
      </c>
    </row>
    <row r="43" spans="1:2" x14ac:dyDescent="0.35">
      <c r="A43" t="s">
        <v>333</v>
      </c>
      <c r="B43">
        <v>38768</v>
      </c>
    </row>
    <row r="44" spans="1:2" x14ac:dyDescent="0.35">
      <c r="A44" t="s">
        <v>334</v>
      </c>
      <c r="B44">
        <v>39158</v>
      </c>
    </row>
    <row r="45" spans="1:2" x14ac:dyDescent="0.35">
      <c r="A45" t="s">
        <v>335</v>
      </c>
      <c r="B45">
        <v>39536</v>
      </c>
    </row>
    <row r="46" spans="1:2" x14ac:dyDescent="0.35">
      <c r="A46" t="s">
        <v>336</v>
      </c>
      <c r="B46">
        <v>39843</v>
      </c>
    </row>
    <row r="47" spans="1:2" x14ac:dyDescent="0.35">
      <c r="A47" t="s">
        <v>337</v>
      </c>
      <c r="B47">
        <v>40067</v>
      </c>
    </row>
    <row r="48" spans="1:2" x14ac:dyDescent="0.35">
      <c r="A48" t="s">
        <v>338</v>
      </c>
      <c r="B48">
        <v>40314</v>
      </c>
    </row>
    <row r="49" spans="1:2" x14ac:dyDescent="0.35">
      <c r="A49" t="s">
        <v>339</v>
      </c>
      <c r="B49">
        <v>40522</v>
      </c>
    </row>
    <row r="50" spans="1:2" x14ac:dyDescent="0.35">
      <c r="A50" t="s">
        <v>340</v>
      </c>
      <c r="B50">
        <v>40506</v>
      </c>
    </row>
    <row r="51" spans="1:2" x14ac:dyDescent="0.35">
      <c r="A51" t="s">
        <v>341</v>
      </c>
      <c r="B51">
        <v>40544</v>
      </c>
    </row>
    <row r="52" spans="1:2" x14ac:dyDescent="0.35">
      <c r="A52" t="s">
        <v>342</v>
      </c>
      <c r="B52">
        <v>40668</v>
      </c>
    </row>
    <row r="53" spans="1:2" x14ac:dyDescent="0.35">
      <c r="A53" t="s">
        <v>343</v>
      </c>
      <c r="B53">
        <v>40862</v>
      </c>
    </row>
    <row r="54" spans="1:2" x14ac:dyDescent="0.35">
      <c r="A54" t="s">
        <v>344</v>
      </c>
      <c r="B54">
        <v>41049</v>
      </c>
    </row>
    <row r="55" spans="1:2" x14ac:dyDescent="0.35">
      <c r="A55" t="s">
        <v>345</v>
      </c>
      <c r="B55">
        <v>41160</v>
      </c>
    </row>
    <row r="56" spans="1:2" x14ac:dyDescent="0.35">
      <c r="A56" t="s">
        <v>346</v>
      </c>
      <c r="B56">
        <v>41253</v>
      </c>
    </row>
    <row r="57" spans="1:2" x14ac:dyDescent="0.35">
      <c r="A57" t="s">
        <v>347</v>
      </c>
      <c r="B57">
        <v>41336</v>
      </c>
    </row>
    <row r="58" spans="1:2" x14ac:dyDescent="0.35">
      <c r="A58" t="s">
        <v>348</v>
      </c>
      <c r="B58">
        <v>41362</v>
      </c>
    </row>
    <row r="59" spans="1:2" x14ac:dyDescent="0.35">
      <c r="A59" t="s">
        <v>349</v>
      </c>
      <c r="B59">
        <v>41381</v>
      </c>
    </row>
    <row r="60" spans="1:2" x14ac:dyDescent="0.35">
      <c r="A60" t="s">
        <v>350</v>
      </c>
      <c r="B60">
        <v>41516</v>
      </c>
    </row>
    <row r="61" spans="1:2" x14ac:dyDescent="0.35">
      <c r="A61" t="s">
        <v>351</v>
      </c>
      <c r="B61">
        <v>33559</v>
      </c>
    </row>
    <row r="62" spans="1:2" x14ac:dyDescent="0.35">
      <c r="A62" t="s">
        <v>352</v>
      </c>
      <c r="B62">
        <v>33576</v>
      </c>
    </row>
    <row r="63" spans="1:2" x14ac:dyDescent="0.35">
      <c r="A63" t="s">
        <v>353</v>
      </c>
      <c r="B63">
        <v>33589</v>
      </c>
    </row>
    <row r="64" spans="1:2" x14ac:dyDescent="0.35">
      <c r="A64" t="s">
        <v>354</v>
      </c>
      <c r="B64">
        <v>33596</v>
      </c>
    </row>
    <row r="65" spans="1:2" x14ac:dyDescent="0.35">
      <c r="A65" t="s">
        <v>355</v>
      </c>
      <c r="B65">
        <v>33603</v>
      </c>
    </row>
    <row r="66" spans="1:2" x14ac:dyDescent="0.35">
      <c r="A66" t="s">
        <v>356</v>
      </c>
      <c r="B66">
        <v>33611</v>
      </c>
    </row>
    <row r="67" spans="1:2" x14ac:dyDescent="0.35">
      <c r="A67" t="s">
        <v>357</v>
      </c>
      <c r="B67">
        <v>33620</v>
      </c>
    </row>
    <row r="68" spans="1:2" x14ac:dyDescent="0.35">
      <c r="A68" t="s">
        <v>358</v>
      </c>
      <c r="B68">
        <v>33632</v>
      </c>
    </row>
    <row r="69" spans="1:2" x14ac:dyDescent="0.35">
      <c r="A69" t="s">
        <v>359</v>
      </c>
      <c r="B69">
        <v>33644</v>
      </c>
    </row>
    <row r="70" spans="1:2" x14ac:dyDescent="0.35">
      <c r="A70" t="s">
        <v>360</v>
      </c>
      <c r="B70">
        <v>33656</v>
      </c>
    </row>
    <row r="71" spans="1:2" x14ac:dyDescent="0.35">
      <c r="A71" t="s">
        <v>361</v>
      </c>
      <c r="B71">
        <v>33666</v>
      </c>
    </row>
    <row r="72" spans="1:2" x14ac:dyDescent="0.35">
      <c r="A72" t="s">
        <v>362</v>
      </c>
      <c r="B72">
        <v>33673</v>
      </c>
    </row>
    <row r="73" spans="1:2" x14ac:dyDescent="0.35">
      <c r="A73" t="s">
        <v>363</v>
      </c>
      <c r="B73">
        <v>33680</v>
      </c>
    </row>
    <row r="74" spans="1:2" x14ac:dyDescent="0.35">
      <c r="A74" t="s">
        <v>364</v>
      </c>
      <c r="B74">
        <v>33686</v>
      </c>
    </row>
    <row r="75" spans="1:2" x14ac:dyDescent="0.35">
      <c r="A75" t="s">
        <v>365</v>
      </c>
      <c r="B75">
        <v>33696</v>
      </c>
    </row>
    <row r="76" spans="1:2" x14ac:dyDescent="0.35">
      <c r="A76" t="s">
        <v>366</v>
      </c>
      <c r="B76">
        <v>33712</v>
      </c>
    </row>
    <row r="77" spans="1:2" x14ac:dyDescent="0.35">
      <c r="A77" t="s">
        <v>367</v>
      </c>
      <c r="B77">
        <v>33728</v>
      </c>
    </row>
    <row r="78" spans="1:2" x14ac:dyDescent="0.35">
      <c r="A78" t="s">
        <v>368</v>
      </c>
      <c r="B78">
        <v>33744</v>
      </c>
    </row>
    <row r="79" spans="1:2" x14ac:dyDescent="0.35">
      <c r="A79" t="s">
        <v>369</v>
      </c>
      <c r="B79">
        <v>33764</v>
      </c>
    </row>
    <row r="80" spans="1:2" x14ac:dyDescent="0.35">
      <c r="A80" t="s">
        <v>370</v>
      </c>
      <c r="B80">
        <v>33796</v>
      </c>
    </row>
    <row r="81" spans="1:2" x14ac:dyDescent="0.35">
      <c r="A81" t="s">
        <v>371</v>
      </c>
      <c r="B81">
        <v>33828</v>
      </c>
    </row>
    <row r="82" spans="1:2" x14ac:dyDescent="0.35">
      <c r="A82" t="s">
        <v>372</v>
      </c>
      <c r="B82">
        <v>33860</v>
      </c>
    </row>
    <row r="83" spans="1:2" x14ac:dyDescent="0.35">
      <c r="A83" t="s">
        <v>373</v>
      </c>
      <c r="B83">
        <v>33894</v>
      </c>
    </row>
    <row r="84" spans="1:2" x14ac:dyDescent="0.35">
      <c r="A84" t="s">
        <v>374</v>
      </c>
      <c r="B84">
        <v>33935</v>
      </c>
    </row>
    <row r="85" spans="1:2" x14ac:dyDescent="0.35">
      <c r="A85" t="s">
        <v>375</v>
      </c>
      <c r="B85">
        <v>33976</v>
      </c>
    </row>
    <row r="86" spans="1:2" x14ac:dyDescent="0.35">
      <c r="A86" t="s">
        <v>376</v>
      </c>
      <c r="B86">
        <v>34018</v>
      </c>
    </row>
    <row r="87" spans="1:2" x14ac:dyDescent="0.35">
      <c r="A87" t="s">
        <v>377</v>
      </c>
      <c r="B87">
        <v>34057</v>
      </c>
    </row>
    <row r="88" spans="1:2" x14ac:dyDescent="0.35">
      <c r="A88" t="s">
        <v>378</v>
      </c>
      <c r="B88">
        <v>34099</v>
      </c>
    </row>
    <row r="89" spans="1:2" x14ac:dyDescent="0.35">
      <c r="A89" t="s">
        <v>379</v>
      </c>
      <c r="B89">
        <v>34141</v>
      </c>
    </row>
    <row r="90" spans="1:2" x14ac:dyDescent="0.35">
      <c r="A90" t="s">
        <v>380</v>
      </c>
      <c r="B90">
        <v>34184</v>
      </c>
    </row>
    <row r="91" spans="1:2" x14ac:dyDescent="0.35">
      <c r="A91" t="s">
        <v>381</v>
      </c>
      <c r="B91">
        <v>34230</v>
      </c>
    </row>
    <row r="92" spans="1:2" x14ac:dyDescent="0.35">
      <c r="A92" t="s">
        <v>382</v>
      </c>
      <c r="B92">
        <v>34283</v>
      </c>
    </row>
    <row r="93" spans="1:2" x14ac:dyDescent="0.35">
      <c r="A93" t="s">
        <v>383</v>
      </c>
      <c r="B93">
        <v>34336</v>
      </c>
    </row>
    <row r="94" spans="1:2" x14ac:dyDescent="0.35">
      <c r="A94" t="s">
        <v>384</v>
      </c>
      <c r="B94">
        <v>34389</v>
      </c>
    </row>
    <row r="95" spans="1:2" x14ac:dyDescent="0.35">
      <c r="A95" t="s">
        <v>385</v>
      </c>
      <c r="B95">
        <v>34456</v>
      </c>
    </row>
    <row r="96" spans="1:2" x14ac:dyDescent="0.35">
      <c r="A96" t="s">
        <v>386</v>
      </c>
      <c r="B96">
        <v>34518</v>
      </c>
    </row>
    <row r="97" spans="1:2" x14ac:dyDescent="0.35">
      <c r="A97" t="s">
        <v>387</v>
      </c>
      <c r="B97">
        <v>34579</v>
      </c>
    </row>
    <row r="98" spans="1:2" x14ac:dyDescent="0.35">
      <c r="A98" t="s">
        <v>388</v>
      </c>
      <c r="B98">
        <v>34641</v>
      </c>
    </row>
    <row r="99" spans="1:2" x14ac:dyDescent="0.35">
      <c r="A99" t="s">
        <v>389</v>
      </c>
      <c r="B99">
        <v>34704</v>
      </c>
    </row>
    <row r="100" spans="1:2" x14ac:dyDescent="0.35">
      <c r="A100" t="s">
        <v>390</v>
      </c>
      <c r="B100">
        <v>34767</v>
      </c>
    </row>
    <row r="101" spans="1:2" x14ac:dyDescent="0.35">
      <c r="A101" t="s">
        <v>391</v>
      </c>
      <c r="B101">
        <v>34830</v>
      </c>
    </row>
    <row r="102" spans="1:2" x14ac:dyDescent="0.35">
      <c r="A102" t="s">
        <v>392</v>
      </c>
      <c r="B102">
        <v>34894</v>
      </c>
    </row>
    <row r="103" spans="1:2" x14ac:dyDescent="0.35">
      <c r="A103" t="s">
        <v>393</v>
      </c>
      <c r="B103">
        <v>34953</v>
      </c>
    </row>
    <row r="104" spans="1:2" x14ac:dyDescent="0.35">
      <c r="A104" t="s">
        <v>394</v>
      </c>
      <c r="B104">
        <v>35002</v>
      </c>
    </row>
    <row r="105" spans="1:2" x14ac:dyDescent="0.35">
      <c r="A105" t="s">
        <v>395</v>
      </c>
      <c r="B105">
        <v>35052</v>
      </c>
    </row>
    <row r="106" spans="1:2" x14ac:dyDescent="0.35">
      <c r="A106" t="s">
        <v>396</v>
      </c>
      <c r="B106">
        <v>35102</v>
      </c>
    </row>
    <row r="107" spans="1:2" x14ac:dyDescent="0.35">
      <c r="A107" t="s">
        <v>397</v>
      </c>
      <c r="B107">
        <v>35162</v>
      </c>
    </row>
    <row r="108" spans="1:2" x14ac:dyDescent="0.35">
      <c r="A108" t="s">
        <v>398</v>
      </c>
      <c r="B108">
        <v>35240</v>
      </c>
    </row>
    <row r="109" spans="1:2" x14ac:dyDescent="0.35">
      <c r="A109" t="s">
        <v>399</v>
      </c>
      <c r="B109">
        <v>35318</v>
      </c>
    </row>
    <row r="110" spans="1:2" x14ac:dyDescent="0.35">
      <c r="A110" t="s">
        <v>400</v>
      </c>
      <c r="B110">
        <v>35397</v>
      </c>
    </row>
    <row r="111" spans="1:2" x14ac:dyDescent="0.35">
      <c r="A111" t="s">
        <v>401</v>
      </c>
      <c r="B111">
        <v>35474</v>
      </c>
    </row>
    <row r="112" spans="1:2" x14ac:dyDescent="0.35">
      <c r="A112" t="s">
        <v>402</v>
      </c>
      <c r="B112">
        <v>35552</v>
      </c>
    </row>
    <row r="113" spans="1:2" x14ac:dyDescent="0.35">
      <c r="A113" t="s">
        <v>403</v>
      </c>
      <c r="B113">
        <v>35630</v>
      </c>
    </row>
    <row r="114" spans="1:2" x14ac:dyDescent="0.35">
      <c r="A114" t="s">
        <v>404</v>
      </c>
      <c r="B114">
        <v>35708</v>
      </c>
    </row>
    <row r="115" spans="1:2" x14ac:dyDescent="0.35">
      <c r="A115" t="s">
        <v>405</v>
      </c>
      <c r="B115">
        <v>35759</v>
      </c>
    </row>
    <row r="116" spans="1:2" x14ac:dyDescent="0.35">
      <c r="A116" t="s">
        <v>406</v>
      </c>
      <c r="B116">
        <v>35786</v>
      </c>
    </row>
    <row r="117" spans="1:2" x14ac:dyDescent="0.35">
      <c r="A117" t="s">
        <v>407</v>
      </c>
      <c r="B117">
        <v>35813</v>
      </c>
    </row>
    <row r="118" spans="1:2" x14ac:dyDescent="0.35">
      <c r="A118" t="s">
        <v>408</v>
      </c>
      <c r="B118">
        <v>35840</v>
      </c>
    </row>
    <row r="119" spans="1:2" x14ac:dyDescent="0.35">
      <c r="A119" t="s">
        <v>409</v>
      </c>
      <c r="B119">
        <v>35867</v>
      </c>
    </row>
    <row r="120" spans="1:2" x14ac:dyDescent="0.35">
      <c r="A120" t="s">
        <v>410</v>
      </c>
      <c r="B120">
        <v>35891</v>
      </c>
    </row>
    <row r="121" spans="1:2" x14ac:dyDescent="0.35">
      <c r="A121" t="s">
        <v>411</v>
      </c>
      <c r="B121">
        <v>35916</v>
      </c>
    </row>
    <row r="122" spans="1:2" x14ac:dyDescent="0.35">
      <c r="A122" t="s">
        <v>412</v>
      </c>
      <c r="B122">
        <v>35940</v>
      </c>
    </row>
    <row r="123" spans="1:2" x14ac:dyDescent="0.35">
      <c r="A123" t="s">
        <v>413</v>
      </c>
      <c r="B123">
        <v>35967</v>
      </c>
    </row>
    <row r="124" spans="1:2" x14ac:dyDescent="0.35">
      <c r="A124" t="s">
        <v>414</v>
      </c>
      <c r="B124">
        <v>35996</v>
      </c>
    </row>
    <row r="125" spans="1:2" x14ac:dyDescent="0.35">
      <c r="A125" t="s">
        <v>415</v>
      </c>
      <c r="B125">
        <v>36026</v>
      </c>
    </row>
    <row r="126" spans="1:2" x14ac:dyDescent="0.35">
      <c r="A126" t="s">
        <v>416</v>
      </c>
      <c r="B126">
        <v>36056</v>
      </c>
    </row>
    <row r="127" spans="1:2" x14ac:dyDescent="0.35">
      <c r="A127" t="s">
        <v>417</v>
      </c>
      <c r="B127">
        <v>36084</v>
      </c>
    </row>
    <row r="128" spans="1:2" x14ac:dyDescent="0.35">
      <c r="A128" t="s">
        <v>418</v>
      </c>
      <c r="B128">
        <v>36106</v>
      </c>
    </row>
    <row r="129" spans="1:2" x14ac:dyDescent="0.35">
      <c r="A129" t="s">
        <v>419</v>
      </c>
      <c r="B129">
        <v>36128</v>
      </c>
    </row>
    <row r="130" spans="1:2" x14ac:dyDescent="0.35">
      <c r="A130" t="s">
        <v>420</v>
      </c>
      <c r="B130">
        <v>36150</v>
      </c>
    </row>
    <row r="131" spans="1:2" x14ac:dyDescent="0.35">
      <c r="A131" t="s">
        <v>421</v>
      </c>
      <c r="B131">
        <v>36173</v>
      </c>
    </row>
    <row r="132" spans="1:2" x14ac:dyDescent="0.35">
      <c r="A132" t="s">
        <v>422</v>
      </c>
      <c r="B132">
        <v>36194</v>
      </c>
    </row>
    <row r="133" spans="1:2" x14ac:dyDescent="0.35">
      <c r="A133" t="s">
        <v>423</v>
      </c>
      <c r="B133">
        <v>36216</v>
      </c>
    </row>
    <row r="134" spans="1:2" x14ac:dyDescent="0.35">
      <c r="A134" t="s">
        <v>424</v>
      </c>
      <c r="B134">
        <v>36237</v>
      </c>
    </row>
    <row r="135" spans="1:2" x14ac:dyDescent="0.35">
      <c r="A135" t="s">
        <v>425</v>
      </c>
      <c r="B135">
        <v>36258</v>
      </c>
    </row>
    <row r="136" spans="1:2" x14ac:dyDescent="0.35">
      <c r="A136" t="s">
        <v>426</v>
      </c>
      <c r="B136">
        <v>36274</v>
      </c>
    </row>
    <row r="137" spans="1:2" x14ac:dyDescent="0.35">
      <c r="A137" t="s">
        <v>427</v>
      </c>
      <c r="B137">
        <v>36291</v>
      </c>
    </row>
    <row r="138" spans="1:2" x14ac:dyDescent="0.35">
      <c r="A138" t="s">
        <v>428</v>
      </c>
      <c r="B138">
        <v>36308</v>
      </c>
    </row>
    <row r="139" spans="1:2" x14ac:dyDescent="0.35">
      <c r="A139" t="s">
        <v>429</v>
      </c>
      <c r="B139">
        <v>36323</v>
      </c>
    </row>
    <row r="140" spans="1:2" x14ac:dyDescent="0.35">
      <c r="A140" t="s">
        <v>430</v>
      </c>
      <c r="B140">
        <v>36335</v>
      </c>
    </row>
    <row r="141" spans="1:2" x14ac:dyDescent="0.35">
      <c r="A141" t="s">
        <v>431</v>
      </c>
      <c r="B141">
        <v>36346</v>
      </c>
    </row>
    <row r="142" spans="1:2" x14ac:dyDescent="0.35">
      <c r="A142" t="s">
        <v>432</v>
      </c>
      <c r="B142">
        <v>36356</v>
      </c>
    </row>
    <row r="143" spans="1:2" x14ac:dyDescent="0.35">
      <c r="A143" t="s">
        <v>433</v>
      </c>
      <c r="B143">
        <v>36359</v>
      </c>
    </row>
    <row r="144" spans="1:2" x14ac:dyDescent="0.35">
      <c r="A144" t="s">
        <v>434</v>
      </c>
      <c r="B144">
        <v>36361</v>
      </c>
    </row>
    <row r="145" spans="1:2" x14ac:dyDescent="0.35">
      <c r="A145" t="s">
        <v>435</v>
      </c>
      <c r="B145">
        <v>36363</v>
      </c>
    </row>
    <row r="146" spans="1:2" x14ac:dyDescent="0.35">
      <c r="A146" t="s">
        <v>436</v>
      </c>
      <c r="B146">
        <v>36358</v>
      </c>
    </row>
    <row r="147" spans="1:2" x14ac:dyDescent="0.35">
      <c r="A147" t="s">
        <v>437</v>
      </c>
      <c r="B147">
        <v>36356</v>
      </c>
    </row>
    <row r="148" spans="1:2" x14ac:dyDescent="0.35">
      <c r="A148" t="s">
        <v>438</v>
      </c>
      <c r="B148">
        <v>36353</v>
      </c>
    </row>
    <row r="149" spans="1:2" x14ac:dyDescent="0.35">
      <c r="A149" t="s">
        <v>439</v>
      </c>
      <c r="B149">
        <v>36351</v>
      </c>
    </row>
    <row r="150" spans="1:2" x14ac:dyDescent="0.35">
      <c r="A150" t="s">
        <v>440</v>
      </c>
      <c r="B150">
        <v>36348</v>
      </c>
    </row>
    <row r="151" spans="1:2" x14ac:dyDescent="0.35">
      <c r="A151" t="s">
        <v>441</v>
      </c>
      <c r="B151">
        <v>36352</v>
      </c>
    </row>
    <row r="152" spans="1:2" x14ac:dyDescent="0.35">
      <c r="A152" t="s">
        <v>442</v>
      </c>
      <c r="B152">
        <v>36360</v>
      </c>
    </row>
    <row r="153" spans="1:2" x14ac:dyDescent="0.35">
      <c r="A153" t="s">
        <v>443</v>
      </c>
      <c r="B153">
        <v>36367</v>
      </c>
    </row>
    <row r="154" spans="1:2" x14ac:dyDescent="0.35">
      <c r="A154" t="s">
        <v>444</v>
      </c>
      <c r="B154">
        <v>36375</v>
      </c>
    </row>
    <row r="155" spans="1:2" x14ac:dyDescent="0.35">
      <c r="A155" t="s">
        <v>445</v>
      </c>
      <c r="B155">
        <v>36393</v>
      </c>
    </row>
    <row r="156" spans="1:2" x14ac:dyDescent="0.35">
      <c r="A156" t="s">
        <v>446</v>
      </c>
      <c r="B156">
        <v>36417</v>
      </c>
    </row>
    <row r="157" spans="1:2" x14ac:dyDescent="0.35">
      <c r="A157" t="s">
        <v>447</v>
      </c>
      <c r="B157">
        <v>36441</v>
      </c>
    </row>
    <row r="158" spans="1:2" x14ac:dyDescent="0.35">
      <c r="A158" t="s">
        <v>448</v>
      </c>
      <c r="B158">
        <v>36465</v>
      </c>
    </row>
    <row r="159" spans="1:2" x14ac:dyDescent="0.35">
      <c r="A159" t="s">
        <v>449</v>
      </c>
      <c r="B159">
        <v>36494</v>
      </c>
    </row>
    <row r="160" spans="1:2" x14ac:dyDescent="0.35">
      <c r="A160" t="s">
        <v>450</v>
      </c>
      <c r="B160">
        <v>36526</v>
      </c>
    </row>
    <row r="161" spans="1:2" x14ac:dyDescent="0.35">
      <c r="A161" t="s">
        <v>451</v>
      </c>
      <c r="B161">
        <v>36557</v>
      </c>
    </row>
    <row r="162" spans="1:2" x14ac:dyDescent="0.35">
      <c r="A162" t="s">
        <v>452</v>
      </c>
      <c r="B162">
        <v>36587</v>
      </c>
    </row>
    <row r="163" spans="1:2" x14ac:dyDescent="0.35">
      <c r="A163" t="s">
        <v>453</v>
      </c>
      <c r="B163">
        <v>36620</v>
      </c>
    </row>
    <row r="164" spans="1:2" x14ac:dyDescent="0.35">
      <c r="A164" t="s">
        <v>454</v>
      </c>
      <c r="B164">
        <v>36653</v>
      </c>
    </row>
    <row r="165" spans="1:2" x14ac:dyDescent="0.35">
      <c r="A165" t="s">
        <v>455</v>
      </c>
      <c r="B165">
        <v>36685</v>
      </c>
    </row>
    <row r="166" spans="1:2" x14ac:dyDescent="0.35">
      <c r="A166" t="s">
        <v>456</v>
      </c>
      <c r="B166">
        <v>36718</v>
      </c>
    </row>
    <row r="167" spans="1:2" x14ac:dyDescent="0.35">
      <c r="A167" t="s">
        <v>457</v>
      </c>
      <c r="B167">
        <v>36751</v>
      </c>
    </row>
    <row r="168" spans="1:2" x14ac:dyDescent="0.35">
      <c r="A168" t="s">
        <v>458</v>
      </c>
      <c r="B168">
        <v>36786</v>
      </c>
    </row>
    <row r="169" spans="1:2" x14ac:dyDescent="0.35">
      <c r="A169" t="s">
        <v>459</v>
      </c>
      <c r="B169">
        <v>36821</v>
      </c>
    </row>
    <row r="170" spans="1:2" x14ac:dyDescent="0.35">
      <c r="A170" t="s">
        <v>460</v>
      </c>
      <c r="B170">
        <v>36855</v>
      </c>
    </row>
    <row r="171" spans="1:2" x14ac:dyDescent="0.35">
      <c r="A171" t="s">
        <v>461</v>
      </c>
      <c r="B171">
        <v>36901</v>
      </c>
    </row>
    <row r="172" spans="1:2" x14ac:dyDescent="0.35">
      <c r="A172" t="s">
        <v>462</v>
      </c>
      <c r="B172">
        <v>36951</v>
      </c>
    </row>
    <row r="173" spans="1:2" x14ac:dyDescent="0.35">
      <c r="A173" t="s">
        <v>463</v>
      </c>
      <c r="B173">
        <v>37002</v>
      </c>
    </row>
    <row r="174" spans="1:2" x14ac:dyDescent="0.35">
      <c r="A174" t="s">
        <v>464</v>
      </c>
      <c r="B174">
        <v>37052</v>
      </c>
    </row>
    <row r="175" spans="1:2" x14ac:dyDescent="0.35">
      <c r="A175" t="s">
        <v>465</v>
      </c>
      <c r="B175">
        <v>37106</v>
      </c>
    </row>
    <row r="176" spans="1:2" x14ac:dyDescent="0.35">
      <c r="A176" t="s">
        <v>466</v>
      </c>
      <c r="B176">
        <v>37162</v>
      </c>
    </row>
    <row r="177" spans="1:2" x14ac:dyDescent="0.35">
      <c r="A177" t="s">
        <v>467</v>
      </c>
      <c r="B177">
        <v>37217</v>
      </c>
    </row>
    <row r="178" spans="1:2" x14ac:dyDescent="0.35">
      <c r="A178" t="s">
        <v>468</v>
      </c>
      <c r="B178">
        <v>37271</v>
      </c>
    </row>
    <row r="179" spans="1:2" x14ac:dyDescent="0.35">
      <c r="A179" t="s">
        <v>469</v>
      </c>
      <c r="B179">
        <v>37333</v>
      </c>
    </row>
    <row r="180" spans="1:2" x14ac:dyDescent="0.35">
      <c r="A180" t="s">
        <v>470</v>
      </c>
      <c r="B180">
        <v>37398</v>
      </c>
    </row>
    <row r="181" spans="1:2" x14ac:dyDescent="0.35">
      <c r="A181" t="s">
        <v>471</v>
      </c>
      <c r="B181">
        <v>37461</v>
      </c>
    </row>
    <row r="182" spans="1:2" x14ac:dyDescent="0.35">
      <c r="A182" t="s">
        <v>472</v>
      </c>
      <c r="B182">
        <v>37526</v>
      </c>
    </row>
    <row r="183" spans="1:2" x14ac:dyDescent="0.35">
      <c r="A183" t="s">
        <v>473</v>
      </c>
      <c r="B183">
        <v>37583</v>
      </c>
    </row>
    <row r="184" spans="1:2" x14ac:dyDescent="0.35">
      <c r="A184" t="s">
        <v>474</v>
      </c>
      <c r="B184">
        <v>37647</v>
      </c>
    </row>
    <row r="185" spans="1:2" x14ac:dyDescent="0.35">
      <c r="A185" t="s">
        <v>475</v>
      </c>
      <c r="B185">
        <v>37711</v>
      </c>
    </row>
    <row r="186" spans="1:2" x14ac:dyDescent="0.35">
      <c r="A186" t="s">
        <v>476</v>
      </c>
      <c r="B186">
        <v>37775</v>
      </c>
    </row>
    <row r="187" spans="1:2" x14ac:dyDescent="0.35">
      <c r="A187" t="s">
        <v>477</v>
      </c>
      <c r="B187">
        <v>37837</v>
      </c>
    </row>
    <row r="188" spans="1:2" x14ac:dyDescent="0.35">
      <c r="A188" t="s">
        <v>478</v>
      </c>
      <c r="B188">
        <v>37899</v>
      </c>
    </row>
    <row r="189" spans="1:2" x14ac:dyDescent="0.35">
      <c r="A189" t="s">
        <v>479</v>
      </c>
      <c r="B189">
        <v>37961</v>
      </c>
    </row>
    <row r="190" spans="1:2" x14ac:dyDescent="0.35">
      <c r="A190" t="s">
        <v>480</v>
      </c>
      <c r="B190">
        <v>38023</v>
      </c>
    </row>
    <row r="191" spans="1:2" x14ac:dyDescent="0.35">
      <c r="A191" t="s">
        <v>481</v>
      </c>
      <c r="B191">
        <v>38093</v>
      </c>
    </row>
    <row r="192" spans="1:2" x14ac:dyDescent="0.35">
      <c r="A192" t="s">
        <v>482</v>
      </c>
      <c r="B192">
        <v>38167</v>
      </c>
    </row>
    <row r="193" spans="1:2" x14ac:dyDescent="0.35">
      <c r="A193" t="s">
        <v>483</v>
      </c>
      <c r="B193">
        <v>38241</v>
      </c>
    </row>
    <row r="194" spans="1:2" x14ac:dyDescent="0.35">
      <c r="A194" t="s">
        <v>484</v>
      </c>
      <c r="B194">
        <v>38316</v>
      </c>
    </row>
    <row r="195" spans="1:2" x14ac:dyDescent="0.35">
      <c r="A195" t="s">
        <v>485</v>
      </c>
      <c r="B195">
        <v>38409</v>
      </c>
    </row>
    <row r="196" spans="1:2" x14ac:dyDescent="0.35">
      <c r="A196" t="s">
        <v>486</v>
      </c>
      <c r="B196">
        <v>38512</v>
      </c>
    </row>
    <row r="197" spans="1:2" x14ac:dyDescent="0.35">
      <c r="A197" t="s">
        <v>487</v>
      </c>
      <c r="B197">
        <v>38617</v>
      </c>
    </row>
    <row r="198" spans="1:2" x14ac:dyDescent="0.35">
      <c r="A198" t="s">
        <v>488</v>
      </c>
      <c r="B198">
        <v>38720</v>
      </c>
    </row>
    <row r="199" spans="1:2" x14ac:dyDescent="0.35">
      <c r="A199" t="s">
        <v>489</v>
      </c>
      <c r="B199">
        <v>38819</v>
      </c>
    </row>
    <row r="200" spans="1:2" x14ac:dyDescent="0.35">
      <c r="A200" t="s">
        <v>490</v>
      </c>
      <c r="B200">
        <v>38915</v>
      </c>
    </row>
    <row r="201" spans="1:2" x14ac:dyDescent="0.35">
      <c r="A201" t="s">
        <v>491</v>
      </c>
      <c r="B201">
        <v>39012</v>
      </c>
    </row>
    <row r="202" spans="1:2" x14ac:dyDescent="0.35">
      <c r="A202" t="s">
        <v>492</v>
      </c>
      <c r="B202">
        <v>39108</v>
      </c>
    </row>
    <row r="203" spans="1:2" x14ac:dyDescent="0.35">
      <c r="A203" t="s">
        <v>493</v>
      </c>
      <c r="B203">
        <v>39206</v>
      </c>
    </row>
    <row r="204" spans="1:2" x14ac:dyDescent="0.35">
      <c r="A204" t="s">
        <v>494</v>
      </c>
      <c r="B204">
        <v>39304</v>
      </c>
    </row>
    <row r="205" spans="1:2" x14ac:dyDescent="0.35">
      <c r="A205" t="s">
        <v>495</v>
      </c>
      <c r="B205">
        <v>39401</v>
      </c>
    </row>
    <row r="206" spans="1:2" x14ac:dyDescent="0.35">
      <c r="A206" t="s">
        <v>496</v>
      </c>
      <c r="B206">
        <v>39498</v>
      </c>
    </row>
    <row r="207" spans="1:2" x14ac:dyDescent="0.35">
      <c r="A207" t="s">
        <v>497</v>
      </c>
      <c r="B207">
        <v>39584</v>
      </c>
    </row>
    <row r="208" spans="1:2" x14ac:dyDescent="0.35">
      <c r="A208" t="s">
        <v>498</v>
      </c>
      <c r="B208">
        <v>39662</v>
      </c>
    </row>
    <row r="209" spans="1:2" x14ac:dyDescent="0.35">
      <c r="A209" t="s">
        <v>499</v>
      </c>
      <c r="B209">
        <v>39741</v>
      </c>
    </row>
    <row r="210" spans="1:2" x14ac:dyDescent="0.35">
      <c r="A210" t="s">
        <v>500</v>
      </c>
      <c r="B210">
        <v>39820</v>
      </c>
    </row>
    <row r="211" spans="1:2" x14ac:dyDescent="0.35">
      <c r="A211" t="s">
        <v>501</v>
      </c>
      <c r="B211">
        <v>39880</v>
      </c>
    </row>
    <row r="212" spans="1:2" x14ac:dyDescent="0.35">
      <c r="A212" t="s">
        <v>502</v>
      </c>
      <c r="B212">
        <v>39932</v>
      </c>
    </row>
    <row r="213" spans="1:2" x14ac:dyDescent="0.35">
      <c r="A213" t="s">
        <v>503</v>
      </c>
      <c r="B213">
        <v>39984</v>
      </c>
    </row>
    <row r="214" spans="1:2" x14ac:dyDescent="0.35">
      <c r="A214" t="s">
        <v>504</v>
      </c>
      <c r="B214">
        <v>40034</v>
      </c>
    </row>
    <row r="215" spans="1:2" x14ac:dyDescent="0.35">
      <c r="A215" t="s">
        <v>505</v>
      </c>
      <c r="B215">
        <v>40094</v>
      </c>
    </row>
    <row r="216" spans="1:2" x14ac:dyDescent="0.35">
      <c r="A216" t="s">
        <v>506</v>
      </c>
      <c r="B216">
        <v>40156</v>
      </c>
    </row>
    <row r="217" spans="1:2" x14ac:dyDescent="0.35">
      <c r="A217" t="s">
        <v>507</v>
      </c>
      <c r="B217">
        <v>40219</v>
      </c>
    </row>
    <row r="218" spans="1:2" x14ac:dyDescent="0.35">
      <c r="A218" t="s">
        <v>508</v>
      </c>
      <c r="B218">
        <v>40282</v>
      </c>
    </row>
    <row r="219" spans="1:2" x14ac:dyDescent="0.35">
      <c r="A219" t="s">
        <v>509</v>
      </c>
      <c r="B219">
        <v>40345</v>
      </c>
    </row>
    <row r="220" spans="1:2" x14ac:dyDescent="0.35">
      <c r="A220" t="s">
        <v>510</v>
      </c>
      <c r="B220">
        <v>40409</v>
      </c>
    </row>
    <row r="221" spans="1:2" x14ac:dyDescent="0.35">
      <c r="A221" t="s">
        <v>511</v>
      </c>
      <c r="B221">
        <v>40473</v>
      </c>
    </row>
    <row r="222" spans="1:2" x14ac:dyDescent="0.35">
      <c r="A222" t="s">
        <v>512</v>
      </c>
      <c r="B222">
        <v>40537</v>
      </c>
    </row>
    <row r="223" spans="1:2" x14ac:dyDescent="0.35">
      <c r="A223" t="s">
        <v>513</v>
      </c>
      <c r="B223">
        <v>40548</v>
      </c>
    </row>
    <row r="224" spans="1:2" x14ac:dyDescent="0.35">
      <c r="A224" t="s">
        <v>514</v>
      </c>
      <c r="B224">
        <v>40532</v>
      </c>
    </row>
    <row r="225" spans="1:2" x14ac:dyDescent="0.35">
      <c r="A225" t="s">
        <v>515</v>
      </c>
      <c r="B225">
        <v>40516</v>
      </c>
    </row>
    <row r="226" spans="1:2" x14ac:dyDescent="0.35">
      <c r="A226" t="s">
        <v>516</v>
      </c>
      <c r="B226">
        <v>40500</v>
      </c>
    </row>
    <row r="227" spans="1:2" x14ac:dyDescent="0.35">
      <c r="A227" t="s">
        <v>517</v>
      </c>
      <c r="B227">
        <v>40501</v>
      </c>
    </row>
    <row r="228" spans="1:2" x14ac:dyDescent="0.35">
      <c r="A228" t="s">
        <v>518</v>
      </c>
      <c r="B228">
        <v>40509</v>
      </c>
    </row>
    <row r="229" spans="1:2" x14ac:dyDescent="0.35">
      <c r="A229" t="s">
        <v>519</v>
      </c>
      <c r="B229">
        <v>40518</v>
      </c>
    </row>
    <row r="230" spans="1:2" x14ac:dyDescent="0.35">
      <c r="A230" t="s">
        <v>520</v>
      </c>
      <c r="B230">
        <v>40527</v>
      </c>
    </row>
    <row r="231" spans="1:2" x14ac:dyDescent="0.35">
      <c r="A231" t="s">
        <v>521</v>
      </c>
      <c r="B231">
        <v>40549</v>
      </c>
    </row>
    <row r="232" spans="1:2" x14ac:dyDescent="0.35">
      <c r="A232" t="s">
        <v>522</v>
      </c>
      <c r="B232">
        <v>40580</v>
      </c>
    </row>
    <row r="233" spans="1:2" x14ac:dyDescent="0.35">
      <c r="A233" t="s">
        <v>523</v>
      </c>
      <c r="B233">
        <v>40610</v>
      </c>
    </row>
    <row r="234" spans="1:2" x14ac:dyDescent="0.35">
      <c r="A234" t="s">
        <v>524</v>
      </c>
      <c r="B234">
        <v>40641</v>
      </c>
    </row>
    <row r="235" spans="1:2" x14ac:dyDescent="0.35">
      <c r="A235" t="s">
        <v>525</v>
      </c>
      <c r="B235">
        <v>40684</v>
      </c>
    </row>
    <row r="236" spans="1:2" x14ac:dyDescent="0.35">
      <c r="A236" t="s">
        <v>526</v>
      </c>
      <c r="B236">
        <v>40736</v>
      </c>
    </row>
    <row r="237" spans="1:2" x14ac:dyDescent="0.35">
      <c r="A237" t="s">
        <v>527</v>
      </c>
      <c r="B237">
        <v>40786</v>
      </c>
    </row>
    <row r="238" spans="1:2" x14ac:dyDescent="0.35">
      <c r="A238" t="s">
        <v>528</v>
      </c>
      <c r="B238">
        <v>40837</v>
      </c>
    </row>
    <row r="239" spans="1:2" x14ac:dyDescent="0.35">
      <c r="A239" t="s">
        <v>529</v>
      </c>
      <c r="B239">
        <v>40887</v>
      </c>
    </row>
    <row r="240" spans="1:2" x14ac:dyDescent="0.35">
      <c r="A240" t="s">
        <v>530</v>
      </c>
      <c r="B240">
        <v>40938</v>
      </c>
    </row>
    <row r="241" spans="1:2" x14ac:dyDescent="0.35">
      <c r="A241" t="s">
        <v>531</v>
      </c>
      <c r="B241">
        <v>40988</v>
      </c>
    </row>
    <row r="242" spans="1:2" x14ac:dyDescent="0.35">
      <c r="A242" t="s">
        <v>532</v>
      </c>
      <c r="B242">
        <v>41038</v>
      </c>
    </row>
    <row r="243" spans="1:2" x14ac:dyDescent="0.35">
      <c r="A243" t="s">
        <v>533</v>
      </c>
      <c r="B243">
        <v>41072</v>
      </c>
    </row>
    <row r="244" spans="1:2" x14ac:dyDescent="0.35">
      <c r="A244" t="s">
        <v>534</v>
      </c>
      <c r="B244">
        <v>41098</v>
      </c>
    </row>
    <row r="245" spans="1:2" x14ac:dyDescent="0.35">
      <c r="A245" t="s">
        <v>535</v>
      </c>
      <c r="B245">
        <v>41123</v>
      </c>
    </row>
    <row r="246" spans="1:2" x14ac:dyDescent="0.35">
      <c r="A246" t="s">
        <v>536</v>
      </c>
      <c r="B246">
        <v>41149</v>
      </c>
    </row>
    <row r="247" spans="1:2" x14ac:dyDescent="0.35">
      <c r="A247" t="s">
        <v>537</v>
      </c>
      <c r="B247">
        <v>41173</v>
      </c>
    </row>
    <row r="248" spans="1:2" x14ac:dyDescent="0.35">
      <c r="A248" t="s">
        <v>538</v>
      </c>
      <c r="B248">
        <v>41197</v>
      </c>
    </row>
    <row r="249" spans="1:2" x14ac:dyDescent="0.35">
      <c r="A249" t="s">
        <v>539</v>
      </c>
      <c r="B249">
        <v>41220</v>
      </c>
    </row>
    <row r="250" spans="1:2" x14ac:dyDescent="0.35">
      <c r="A250" t="s">
        <v>540</v>
      </c>
      <c r="B250">
        <v>41243</v>
      </c>
    </row>
    <row r="251" spans="1:2" x14ac:dyDescent="0.35">
      <c r="A251" t="s">
        <v>541</v>
      </c>
      <c r="B251">
        <v>41264</v>
      </c>
    </row>
    <row r="252" spans="1:2" x14ac:dyDescent="0.35">
      <c r="A252" t="s">
        <v>542</v>
      </c>
      <c r="B252">
        <v>41284</v>
      </c>
    </row>
    <row r="253" spans="1:2" x14ac:dyDescent="0.35">
      <c r="A253" t="s">
        <v>543</v>
      </c>
      <c r="B253">
        <v>41304</v>
      </c>
    </row>
    <row r="254" spans="1:2" x14ac:dyDescent="0.35">
      <c r="A254" t="s">
        <v>544</v>
      </c>
      <c r="B254">
        <v>41323</v>
      </c>
    </row>
    <row r="255" spans="1:2" x14ac:dyDescent="0.35">
      <c r="A255" t="s">
        <v>545</v>
      </c>
      <c r="B255">
        <v>41347</v>
      </c>
    </row>
    <row r="256" spans="1:2" x14ac:dyDescent="0.35">
      <c r="A256" t="s">
        <v>546</v>
      </c>
      <c r="B256">
        <v>41371</v>
      </c>
    </row>
    <row r="257" spans="1:2" x14ac:dyDescent="0.35">
      <c r="A257" t="s">
        <v>547</v>
      </c>
      <c r="B257">
        <v>41366</v>
      </c>
    </row>
    <row r="258" spans="1:2" x14ac:dyDescent="0.35">
      <c r="A258" t="s">
        <v>548</v>
      </c>
      <c r="B258">
        <v>41329</v>
      </c>
    </row>
    <row r="259" spans="1:2" x14ac:dyDescent="0.35">
      <c r="A259" t="s">
        <v>549</v>
      </c>
      <c r="B259">
        <v>41392</v>
      </c>
    </row>
    <row r="260" spans="1:2" x14ac:dyDescent="0.35">
      <c r="A260" t="s">
        <v>550</v>
      </c>
      <c r="B260">
        <v>41363</v>
      </c>
    </row>
    <row r="261" spans="1:2" x14ac:dyDescent="0.35">
      <c r="A261" t="s">
        <v>551</v>
      </c>
      <c r="B261">
        <v>41336</v>
      </c>
    </row>
    <row r="262" spans="1:2" x14ac:dyDescent="0.35">
      <c r="A262" t="s">
        <v>552</v>
      </c>
      <c r="B262">
        <v>41343</v>
      </c>
    </row>
    <row r="263" spans="1:2" x14ac:dyDescent="0.35">
      <c r="A263" t="s">
        <v>553</v>
      </c>
      <c r="B263">
        <v>41428</v>
      </c>
    </row>
    <row r="264" spans="1:2" x14ac:dyDescent="0.35">
      <c r="A264" t="s">
        <v>554</v>
      </c>
      <c r="B264">
        <v>41417</v>
      </c>
    </row>
    <row r="265" spans="1:2" x14ac:dyDescent="0.35">
      <c r="A265" t="s">
        <v>555</v>
      </c>
      <c r="B265">
        <v>41438</v>
      </c>
    </row>
    <row r="266" spans="1:2" x14ac:dyDescent="0.35">
      <c r="A266" t="s">
        <v>556</v>
      </c>
      <c r="B266">
        <v>41479</v>
      </c>
    </row>
    <row r="267" spans="1:2" x14ac:dyDescent="0.35">
      <c r="A267" t="s">
        <v>557</v>
      </c>
      <c r="B267">
        <v>41579</v>
      </c>
    </row>
    <row r="268" spans="1:2" x14ac:dyDescent="0.35">
      <c r="A268" t="s">
        <v>558</v>
      </c>
      <c r="B268">
        <v>41566</v>
      </c>
    </row>
    <row r="269" spans="1:2" x14ac:dyDescent="0.35">
      <c r="A269" t="s">
        <v>559</v>
      </c>
      <c r="B269">
        <v>41584</v>
      </c>
    </row>
    <row r="270" spans="1:2" x14ac:dyDescent="0.35">
      <c r="A270" t="s">
        <v>560</v>
      </c>
      <c r="B270">
        <v>41628</v>
      </c>
    </row>
    <row r="271" spans="1:2" x14ac:dyDescent="0.35">
      <c r="A271" t="s">
        <v>561</v>
      </c>
      <c r="B271">
        <v>33559</v>
      </c>
    </row>
    <row r="272" spans="1:2" x14ac:dyDescent="0.35">
      <c r="A272" t="s">
        <v>562</v>
      </c>
      <c r="B272">
        <v>33565</v>
      </c>
    </row>
    <row r="273" spans="1:2" x14ac:dyDescent="0.35">
      <c r="A273" t="s">
        <v>563</v>
      </c>
      <c r="B273">
        <v>33570</v>
      </c>
    </row>
    <row r="274" spans="1:2" x14ac:dyDescent="0.35">
      <c r="A274" t="s">
        <v>564</v>
      </c>
      <c r="B274">
        <v>33576</v>
      </c>
    </row>
    <row r="275" spans="1:2" x14ac:dyDescent="0.35">
      <c r="A275" t="s">
        <v>565</v>
      </c>
      <c r="B275">
        <v>33581</v>
      </c>
    </row>
    <row r="276" spans="1:2" x14ac:dyDescent="0.35">
      <c r="A276" t="s">
        <v>566</v>
      </c>
      <c r="B276">
        <v>33586</v>
      </c>
    </row>
    <row r="277" spans="1:2" x14ac:dyDescent="0.35">
      <c r="A277" t="s">
        <v>567</v>
      </c>
      <c r="B277">
        <v>33589</v>
      </c>
    </row>
    <row r="278" spans="1:2" x14ac:dyDescent="0.35">
      <c r="A278" t="s">
        <v>568</v>
      </c>
      <c r="B278">
        <v>33591</v>
      </c>
    </row>
    <row r="279" spans="1:2" x14ac:dyDescent="0.35">
      <c r="A279" t="s">
        <v>569</v>
      </c>
      <c r="B279">
        <v>33594</v>
      </c>
    </row>
    <row r="280" spans="1:2" x14ac:dyDescent="0.35">
      <c r="A280" t="s">
        <v>570</v>
      </c>
      <c r="B280">
        <v>33596</v>
      </c>
    </row>
    <row r="281" spans="1:2" x14ac:dyDescent="0.35">
      <c r="A281" t="s">
        <v>571</v>
      </c>
      <c r="B281">
        <v>33598</v>
      </c>
    </row>
    <row r="282" spans="1:2" x14ac:dyDescent="0.35">
      <c r="A282" t="s">
        <v>572</v>
      </c>
      <c r="B282">
        <v>33601</v>
      </c>
    </row>
    <row r="283" spans="1:2" x14ac:dyDescent="0.35">
      <c r="A283" t="s">
        <v>573</v>
      </c>
      <c r="B283">
        <v>33603</v>
      </c>
    </row>
    <row r="284" spans="1:2" x14ac:dyDescent="0.35">
      <c r="A284" t="s">
        <v>574</v>
      </c>
      <c r="B284">
        <v>33606</v>
      </c>
    </row>
    <row r="285" spans="1:2" x14ac:dyDescent="0.35">
      <c r="A285" t="s">
        <v>575</v>
      </c>
      <c r="B285">
        <v>33608</v>
      </c>
    </row>
    <row r="286" spans="1:2" x14ac:dyDescent="0.35">
      <c r="A286" t="s">
        <v>576</v>
      </c>
      <c r="B286">
        <v>33611</v>
      </c>
    </row>
    <row r="287" spans="1:2" x14ac:dyDescent="0.35">
      <c r="A287" t="s">
        <v>577</v>
      </c>
      <c r="B287">
        <v>33613</v>
      </c>
    </row>
    <row r="288" spans="1:2" x14ac:dyDescent="0.35">
      <c r="A288" t="s">
        <v>578</v>
      </c>
      <c r="B288">
        <v>33616</v>
      </c>
    </row>
    <row r="289" spans="1:2" x14ac:dyDescent="0.35">
      <c r="A289" t="s">
        <v>579</v>
      </c>
      <c r="B289">
        <v>33620</v>
      </c>
    </row>
    <row r="290" spans="1:2" x14ac:dyDescent="0.35">
      <c r="A290" t="s">
        <v>580</v>
      </c>
      <c r="B290">
        <v>33624</v>
      </c>
    </row>
    <row r="291" spans="1:2" x14ac:dyDescent="0.35">
      <c r="A291" t="s">
        <v>581</v>
      </c>
      <c r="B291">
        <v>33628</v>
      </c>
    </row>
    <row r="292" spans="1:2" x14ac:dyDescent="0.35">
      <c r="A292" t="s">
        <v>582</v>
      </c>
      <c r="B292">
        <v>33632</v>
      </c>
    </row>
    <row r="293" spans="1:2" x14ac:dyDescent="0.35">
      <c r="A293" t="s">
        <v>583</v>
      </c>
      <c r="B293">
        <v>33636</v>
      </c>
    </row>
    <row r="294" spans="1:2" x14ac:dyDescent="0.35">
      <c r="A294" t="s">
        <v>584</v>
      </c>
      <c r="B294">
        <v>33640</v>
      </c>
    </row>
    <row r="295" spans="1:2" x14ac:dyDescent="0.35">
      <c r="A295" t="s">
        <v>585</v>
      </c>
      <c r="B295">
        <v>33644</v>
      </c>
    </row>
    <row r="296" spans="1:2" x14ac:dyDescent="0.35">
      <c r="A296" t="s">
        <v>586</v>
      </c>
      <c r="B296">
        <v>33648</v>
      </c>
    </row>
    <row r="297" spans="1:2" x14ac:dyDescent="0.35">
      <c r="A297" t="s">
        <v>587</v>
      </c>
      <c r="B297">
        <v>33652</v>
      </c>
    </row>
    <row r="298" spans="1:2" x14ac:dyDescent="0.35">
      <c r="A298" t="s">
        <v>588</v>
      </c>
      <c r="B298">
        <v>33656</v>
      </c>
    </row>
    <row r="299" spans="1:2" x14ac:dyDescent="0.35">
      <c r="A299" t="s">
        <v>589</v>
      </c>
      <c r="B299">
        <v>33659</v>
      </c>
    </row>
    <row r="300" spans="1:2" x14ac:dyDescent="0.35">
      <c r="A300" t="s">
        <v>590</v>
      </c>
      <c r="B300">
        <v>33663</v>
      </c>
    </row>
    <row r="301" spans="1:2" x14ac:dyDescent="0.35">
      <c r="A301" t="s">
        <v>591</v>
      </c>
      <c r="B301">
        <v>33666</v>
      </c>
    </row>
    <row r="302" spans="1:2" x14ac:dyDescent="0.35">
      <c r="A302" t="s">
        <v>592</v>
      </c>
      <c r="B302">
        <v>33668</v>
      </c>
    </row>
    <row r="303" spans="1:2" x14ac:dyDescent="0.35">
      <c r="A303" t="s">
        <v>593</v>
      </c>
      <c r="B303">
        <v>33670</v>
      </c>
    </row>
    <row r="304" spans="1:2" x14ac:dyDescent="0.35">
      <c r="A304" t="s">
        <v>594</v>
      </c>
      <c r="B304">
        <v>33673</v>
      </c>
    </row>
    <row r="305" spans="1:2" x14ac:dyDescent="0.35">
      <c r="A305" t="s">
        <v>595</v>
      </c>
      <c r="B305">
        <v>33675</v>
      </c>
    </row>
    <row r="306" spans="1:2" x14ac:dyDescent="0.35">
      <c r="A306" t="s">
        <v>596</v>
      </c>
      <c r="B306">
        <v>33677</v>
      </c>
    </row>
    <row r="307" spans="1:2" x14ac:dyDescent="0.35">
      <c r="A307" t="s">
        <v>597</v>
      </c>
      <c r="B307">
        <v>33680</v>
      </c>
    </row>
    <row r="308" spans="1:2" x14ac:dyDescent="0.35">
      <c r="A308" t="s">
        <v>598</v>
      </c>
      <c r="B308">
        <v>33682</v>
      </c>
    </row>
    <row r="309" spans="1:2" x14ac:dyDescent="0.35">
      <c r="A309" t="s">
        <v>599</v>
      </c>
      <c r="B309">
        <v>33684</v>
      </c>
    </row>
    <row r="310" spans="1:2" x14ac:dyDescent="0.35">
      <c r="A310" t="s">
        <v>600</v>
      </c>
      <c r="B310">
        <v>33686</v>
      </c>
    </row>
    <row r="311" spans="1:2" x14ac:dyDescent="0.35">
      <c r="A311" t="s">
        <v>601</v>
      </c>
      <c r="B311">
        <v>33689</v>
      </c>
    </row>
    <row r="312" spans="1:2" x14ac:dyDescent="0.35">
      <c r="A312" t="s">
        <v>602</v>
      </c>
      <c r="B312">
        <v>33691</v>
      </c>
    </row>
    <row r="313" spans="1:2" x14ac:dyDescent="0.35">
      <c r="A313" t="s">
        <v>603</v>
      </c>
      <c r="B313">
        <v>33696</v>
      </c>
    </row>
    <row r="314" spans="1:2" x14ac:dyDescent="0.35">
      <c r="A314" t="s">
        <v>604</v>
      </c>
      <c r="B314">
        <v>33702</v>
      </c>
    </row>
    <row r="315" spans="1:2" x14ac:dyDescent="0.35">
      <c r="A315" t="s">
        <v>605</v>
      </c>
      <c r="B315">
        <v>33707</v>
      </c>
    </row>
    <row r="316" spans="1:2" x14ac:dyDescent="0.35">
      <c r="A316" t="s">
        <v>606</v>
      </c>
      <c r="B316">
        <v>33712</v>
      </c>
    </row>
    <row r="317" spans="1:2" x14ac:dyDescent="0.35">
      <c r="A317" t="s">
        <v>607</v>
      </c>
      <c r="B317">
        <v>33717</v>
      </c>
    </row>
    <row r="318" spans="1:2" x14ac:dyDescent="0.35">
      <c r="A318" t="s">
        <v>608</v>
      </c>
      <c r="B318">
        <v>33723</v>
      </c>
    </row>
    <row r="319" spans="1:2" x14ac:dyDescent="0.35">
      <c r="A319" t="s">
        <v>609</v>
      </c>
      <c r="B319">
        <v>33728</v>
      </c>
    </row>
    <row r="320" spans="1:2" x14ac:dyDescent="0.35">
      <c r="A320" t="s">
        <v>610</v>
      </c>
      <c r="B320">
        <v>33733</v>
      </c>
    </row>
    <row r="321" spans="1:2" x14ac:dyDescent="0.35">
      <c r="A321" t="s">
        <v>611</v>
      </c>
      <c r="B321">
        <v>33739</v>
      </c>
    </row>
    <row r="322" spans="1:2" x14ac:dyDescent="0.35">
      <c r="A322" t="s">
        <v>612</v>
      </c>
      <c r="B322">
        <v>33744</v>
      </c>
    </row>
    <row r="323" spans="1:2" x14ac:dyDescent="0.35">
      <c r="A323" t="s">
        <v>613</v>
      </c>
      <c r="B323">
        <v>33749</v>
      </c>
    </row>
    <row r="324" spans="1:2" x14ac:dyDescent="0.35">
      <c r="A324" t="s">
        <v>614</v>
      </c>
      <c r="B324">
        <v>33753</v>
      </c>
    </row>
    <row r="325" spans="1:2" x14ac:dyDescent="0.35">
      <c r="A325" t="s">
        <v>615</v>
      </c>
      <c r="B325">
        <v>33764</v>
      </c>
    </row>
    <row r="326" spans="1:2" x14ac:dyDescent="0.35">
      <c r="A326" t="s">
        <v>616</v>
      </c>
      <c r="B326">
        <v>33774</v>
      </c>
    </row>
    <row r="327" spans="1:2" x14ac:dyDescent="0.35">
      <c r="A327" t="s">
        <v>617</v>
      </c>
      <c r="B327">
        <v>33785</v>
      </c>
    </row>
    <row r="328" spans="1:2" x14ac:dyDescent="0.35">
      <c r="A328" t="s">
        <v>618</v>
      </c>
      <c r="B328">
        <v>33796</v>
      </c>
    </row>
    <row r="329" spans="1:2" x14ac:dyDescent="0.35">
      <c r="A329" t="s">
        <v>619</v>
      </c>
      <c r="B329">
        <v>33806</v>
      </c>
    </row>
    <row r="330" spans="1:2" x14ac:dyDescent="0.35">
      <c r="A330" t="s">
        <v>620</v>
      </c>
      <c r="B330">
        <v>33817</v>
      </c>
    </row>
    <row r="331" spans="1:2" x14ac:dyDescent="0.35">
      <c r="A331" t="s">
        <v>621</v>
      </c>
      <c r="B331">
        <v>33828</v>
      </c>
    </row>
    <row r="332" spans="1:2" x14ac:dyDescent="0.35">
      <c r="A332" t="s">
        <v>622</v>
      </c>
      <c r="B332">
        <v>33838</v>
      </c>
    </row>
    <row r="333" spans="1:2" x14ac:dyDescent="0.35">
      <c r="A333" t="s">
        <v>623</v>
      </c>
      <c r="B333">
        <v>33849</v>
      </c>
    </row>
    <row r="334" spans="1:2" x14ac:dyDescent="0.35">
      <c r="A334" t="s">
        <v>624</v>
      </c>
      <c r="B334">
        <v>33860</v>
      </c>
    </row>
    <row r="335" spans="1:2" x14ac:dyDescent="0.35">
      <c r="A335" t="s">
        <v>625</v>
      </c>
      <c r="B335">
        <v>33871</v>
      </c>
    </row>
    <row r="336" spans="1:2" x14ac:dyDescent="0.35">
      <c r="A336" t="s">
        <v>626</v>
      </c>
      <c r="B336">
        <v>33880</v>
      </c>
    </row>
    <row r="337" spans="1:2" x14ac:dyDescent="0.35">
      <c r="A337" t="s">
        <v>627</v>
      </c>
      <c r="B337">
        <v>33894</v>
      </c>
    </row>
    <row r="338" spans="1:2" x14ac:dyDescent="0.35">
      <c r="A338" t="s">
        <v>628</v>
      </c>
      <c r="B338">
        <v>33907</v>
      </c>
    </row>
    <row r="339" spans="1:2" x14ac:dyDescent="0.35">
      <c r="A339" t="s">
        <v>629</v>
      </c>
      <c r="B339">
        <v>33921</v>
      </c>
    </row>
    <row r="340" spans="1:2" x14ac:dyDescent="0.35">
      <c r="A340" t="s">
        <v>630</v>
      </c>
      <c r="B340">
        <v>33935</v>
      </c>
    </row>
    <row r="341" spans="1:2" x14ac:dyDescent="0.35">
      <c r="A341" t="s">
        <v>631</v>
      </c>
      <c r="B341">
        <v>33949</v>
      </c>
    </row>
    <row r="342" spans="1:2" x14ac:dyDescent="0.35">
      <c r="A342" t="s">
        <v>632</v>
      </c>
      <c r="B342">
        <v>33963</v>
      </c>
    </row>
    <row r="343" spans="1:2" x14ac:dyDescent="0.35">
      <c r="A343" t="s">
        <v>633</v>
      </c>
      <c r="B343">
        <v>33976</v>
      </c>
    </row>
    <row r="344" spans="1:2" x14ac:dyDescent="0.35">
      <c r="A344" t="s">
        <v>634</v>
      </c>
      <c r="B344">
        <v>33990</v>
      </c>
    </row>
    <row r="345" spans="1:2" x14ac:dyDescent="0.35">
      <c r="A345" t="s">
        <v>635</v>
      </c>
      <c r="B345">
        <v>34004</v>
      </c>
    </row>
    <row r="346" spans="1:2" x14ac:dyDescent="0.35">
      <c r="A346" t="s">
        <v>636</v>
      </c>
      <c r="B346">
        <v>34018</v>
      </c>
    </row>
    <row r="347" spans="1:2" x14ac:dyDescent="0.35">
      <c r="A347" t="s">
        <v>637</v>
      </c>
      <c r="B347">
        <v>34032</v>
      </c>
    </row>
    <row r="348" spans="1:2" x14ac:dyDescent="0.35">
      <c r="A348" t="s">
        <v>638</v>
      </c>
      <c r="B348">
        <v>34042</v>
      </c>
    </row>
    <row r="349" spans="1:2" x14ac:dyDescent="0.35">
      <c r="A349" t="s">
        <v>639</v>
      </c>
      <c r="B349">
        <v>34057</v>
      </c>
    </row>
    <row r="350" spans="1:2" x14ac:dyDescent="0.35">
      <c r="A350" t="s">
        <v>640</v>
      </c>
      <c r="B350">
        <v>34071</v>
      </c>
    </row>
    <row r="351" spans="1:2" x14ac:dyDescent="0.35">
      <c r="A351" t="s">
        <v>641</v>
      </c>
      <c r="B351">
        <v>34085</v>
      </c>
    </row>
    <row r="352" spans="1:2" x14ac:dyDescent="0.35">
      <c r="A352" t="s">
        <v>642</v>
      </c>
      <c r="B352">
        <v>34099</v>
      </c>
    </row>
    <row r="353" spans="1:2" x14ac:dyDescent="0.35">
      <c r="A353" t="s">
        <v>643</v>
      </c>
      <c r="B353">
        <v>34113</v>
      </c>
    </row>
    <row r="354" spans="1:2" x14ac:dyDescent="0.35">
      <c r="A354" t="s">
        <v>644</v>
      </c>
      <c r="B354">
        <v>34127</v>
      </c>
    </row>
    <row r="355" spans="1:2" x14ac:dyDescent="0.35">
      <c r="A355" t="s">
        <v>645</v>
      </c>
      <c r="B355">
        <v>34141</v>
      </c>
    </row>
    <row r="356" spans="1:2" x14ac:dyDescent="0.35">
      <c r="A356" t="s">
        <v>646</v>
      </c>
      <c r="B356">
        <v>34155</v>
      </c>
    </row>
    <row r="357" spans="1:2" x14ac:dyDescent="0.35">
      <c r="A357" t="s">
        <v>647</v>
      </c>
      <c r="B357">
        <v>34170</v>
      </c>
    </row>
    <row r="358" spans="1:2" x14ac:dyDescent="0.35">
      <c r="A358" t="s">
        <v>648</v>
      </c>
      <c r="B358">
        <v>34184</v>
      </c>
    </row>
    <row r="359" spans="1:2" x14ac:dyDescent="0.35">
      <c r="A359" t="s">
        <v>649</v>
      </c>
      <c r="B359">
        <v>34198</v>
      </c>
    </row>
    <row r="360" spans="1:2" x14ac:dyDescent="0.35">
      <c r="A360" t="s">
        <v>650</v>
      </c>
      <c r="B360">
        <v>34213</v>
      </c>
    </row>
    <row r="361" spans="1:2" x14ac:dyDescent="0.35">
      <c r="A361" t="s">
        <v>651</v>
      </c>
      <c r="B361">
        <v>34230</v>
      </c>
    </row>
    <row r="362" spans="1:2" x14ac:dyDescent="0.35">
      <c r="A362" t="s">
        <v>652</v>
      </c>
      <c r="B362">
        <v>34248</v>
      </c>
    </row>
    <row r="363" spans="1:2" x14ac:dyDescent="0.35">
      <c r="A363" t="s">
        <v>653</v>
      </c>
      <c r="B363">
        <v>34266</v>
      </c>
    </row>
    <row r="364" spans="1:2" x14ac:dyDescent="0.35">
      <c r="A364" t="s">
        <v>654</v>
      </c>
      <c r="B364">
        <v>34283</v>
      </c>
    </row>
    <row r="365" spans="1:2" x14ac:dyDescent="0.35">
      <c r="A365" t="s">
        <v>655</v>
      </c>
      <c r="B365">
        <v>34301</v>
      </c>
    </row>
    <row r="366" spans="1:2" x14ac:dyDescent="0.35">
      <c r="A366" t="s">
        <v>656</v>
      </c>
      <c r="B366">
        <v>34319</v>
      </c>
    </row>
    <row r="367" spans="1:2" x14ac:dyDescent="0.35">
      <c r="A367" t="s">
        <v>657</v>
      </c>
      <c r="B367">
        <v>34336</v>
      </c>
    </row>
    <row r="368" spans="1:2" x14ac:dyDescent="0.35">
      <c r="A368" t="s">
        <v>658</v>
      </c>
      <c r="B368">
        <v>34354</v>
      </c>
    </row>
    <row r="369" spans="1:2" x14ac:dyDescent="0.35">
      <c r="A369" t="s">
        <v>659</v>
      </c>
      <c r="B369">
        <v>34372</v>
      </c>
    </row>
    <row r="370" spans="1:2" x14ac:dyDescent="0.35">
      <c r="A370" t="s">
        <v>660</v>
      </c>
      <c r="B370">
        <v>34389</v>
      </c>
    </row>
    <row r="371" spans="1:2" x14ac:dyDescent="0.35">
      <c r="A371" t="s">
        <v>661</v>
      </c>
      <c r="B371">
        <v>34407</v>
      </c>
    </row>
    <row r="372" spans="1:2" x14ac:dyDescent="0.35">
      <c r="A372" t="s">
        <v>662</v>
      </c>
      <c r="B372">
        <v>34435</v>
      </c>
    </row>
    <row r="373" spans="1:2" x14ac:dyDescent="0.35">
      <c r="A373" t="s">
        <v>663</v>
      </c>
      <c r="B373">
        <v>34456</v>
      </c>
    </row>
    <row r="374" spans="1:2" x14ac:dyDescent="0.35">
      <c r="A374" t="s">
        <v>664</v>
      </c>
      <c r="B374">
        <v>34476</v>
      </c>
    </row>
    <row r="375" spans="1:2" x14ac:dyDescent="0.35">
      <c r="A375" t="s">
        <v>665</v>
      </c>
      <c r="B375">
        <v>34497</v>
      </c>
    </row>
    <row r="376" spans="1:2" x14ac:dyDescent="0.35">
      <c r="A376" t="s">
        <v>666</v>
      </c>
      <c r="B376">
        <v>34518</v>
      </c>
    </row>
    <row r="377" spans="1:2" x14ac:dyDescent="0.35">
      <c r="A377" t="s">
        <v>667</v>
      </c>
      <c r="B377">
        <v>34538</v>
      </c>
    </row>
    <row r="378" spans="1:2" x14ac:dyDescent="0.35">
      <c r="A378" t="s">
        <v>668</v>
      </c>
      <c r="B378">
        <v>34559</v>
      </c>
    </row>
    <row r="379" spans="1:2" x14ac:dyDescent="0.35">
      <c r="A379" t="s">
        <v>669</v>
      </c>
      <c r="B379">
        <v>34579</v>
      </c>
    </row>
    <row r="380" spans="1:2" x14ac:dyDescent="0.35">
      <c r="A380" t="s">
        <v>670</v>
      </c>
      <c r="B380">
        <v>34600</v>
      </c>
    </row>
    <row r="381" spans="1:2" x14ac:dyDescent="0.35">
      <c r="A381" t="s">
        <v>671</v>
      </c>
      <c r="B381">
        <v>34620</v>
      </c>
    </row>
    <row r="382" spans="1:2" x14ac:dyDescent="0.35">
      <c r="A382" t="s">
        <v>672</v>
      </c>
      <c r="B382">
        <v>34641</v>
      </c>
    </row>
    <row r="383" spans="1:2" x14ac:dyDescent="0.35">
      <c r="A383" t="s">
        <v>673</v>
      </c>
      <c r="B383">
        <v>34662</v>
      </c>
    </row>
    <row r="384" spans="1:2" x14ac:dyDescent="0.35">
      <c r="A384" t="s">
        <v>674</v>
      </c>
      <c r="B384">
        <v>34683</v>
      </c>
    </row>
    <row r="385" spans="1:2" x14ac:dyDescent="0.35">
      <c r="A385" t="s">
        <v>675</v>
      </c>
      <c r="B385">
        <v>34704</v>
      </c>
    </row>
    <row r="386" spans="1:2" x14ac:dyDescent="0.35">
      <c r="A386" t="s">
        <v>676</v>
      </c>
      <c r="B386">
        <v>34725</v>
      </c>
    </row>
    <row r="387" spans="1:2" x14ac:dyDescent="0.35">
      <c r="A387" t="s">
        <v>677</v>
      </c>
      <c r="B387">
        <v>34746</v>
      </c>
    </row>
    <row r="388" spans="1:2" x14ac:dyDescent="0.35">
      <c r="A388" t="s">
        <v>678</v>
      </c>
      <c r="B388">
        <v>34767</v>
      </c>
    </row>
    <row r="389" spans="1:2" x14ac:dyDescent="0.35">
      <c r="A389" t="s">
        <v>679</v>
      </c>
      <c r="B389">
        <v>34788</v>
      </c>
    </row>
    <row r="390" spans="1:2" x14ac:dyDescent="0.35">
      <c r="A390" t="s">
        <v>680</v>
      </c>
      <c r="B390">
        <v>34809</v>
      </c>
    </row>
    <row r="391" spans="1:2" x14ac:dyDescent="0.35">
      <c r="A391" t="s">
        <v>681</v>
      </c>
      <c r="B391">
        <v>34830</v>
      </c>
    </row>
    <row r="392" spans="1:2" x14ac:dyDescent="0.35">
      <c r="A392" t="s">
        <v>682</v>
      </c>
      <c r="B392">
        <v>34851</v>
      </c>
    </row>
    <row r="393" spans="1:2" x14ac:dyDescent="0.35">
      <c r="A393" t="s">
        <v>683</v>
      </c>
      <c r="B393">
        <v>34873</v>
      </c>
    </row>
    <row r="394" spans="1:2" x14ac:dyDescent="0.35">
      <c r="A394" t="s">
        <v>684</v>
      </c>
      <c r="B394">
        <v>34894</v>
      </c>
    </row>
    <row r="395" spans="1:2" x14ac:dyDescent="0.35">
      <c r="A395" t="s">
        <v>685</v>
      </c>
      <c r="B395">
        <v>34915</v>
      </c>
    </row>
    <row r="396" spans="1:2" x14ac:dyDescent="0.35">
      <c r="A396" t="s">
        <v>686</v>
      </c>
      <c r="B396">
        <v>34936</v>
      </c>
    </row>
    <row r="397" spans="1:2" x14ac:dyDescent="0.35">
      <c r="A397" t="s">
        <v>687</v>
      </c>
      <c r="B397">
        <v>34953</v>
      </c>
    </row>
    <row r="398" spans="1:2" x14ac:dyDescent="0.35">
      <c r="A398" t="s">
        <v>688</v>
      </c>
      <c r="B398">
        <v>34969</v>
      </c>
    </row>
    <row r="399" spans="1:2" x14ac:dyDescent="0.35">
      <c r="A399" t="s">
        <v>689</v>
      </c>
      <c r="B399">
        <v>34986</v>
      </c>
    </row>
    <row r="400" spans="1:2" x14ac:dyDescent="0.35">
      <c r="A400" t="s">
        <v>690</v>
      </c>
      <c r="B400">
        <v>35002</v>
      </c>
    </row>
    <row r="401" spans="1:2" x14ac:dyDescent="0.35">
      <c r="A401" t="s">
        <v>691</v>
      </c>
      <c r="B401">
        <v>35019</v>
      </c>
    </row>
    <row r="402" spans="1:2" x14ac:dyDescent="0.35">
      <c r="A402" t="s">
        <v>692</v>
      </c>
      <c r="B402">
        <v>35036</v>
      </c>
    </row>
    <row r="403" spans="1:2" x14ac:dyDescent="0.35">
      <c r="A403" t="s">
        <v>693</v>
      </c>
      <c r="B403">
        <v>35052</v>
      </c>
    </row>
    <row r="404" spans="1:2" x14ac:dyDescent="0.35">
      <c r="A404" t="s">
        <v>694</v>
      </c>
      <c r="B404">
        <v>35069</v>
      </c>
    </row>
    <row r="405" spans="1:2" x14ac:dyDescent="0.35">
      <c r="A405" t="s">
        <v>695</v>
      </c>
      <c r="B405">
        <v>35085</v>
      </c>
    </row>
    <row r="406" spans="1:2" x14ac:dyDescent="0.35">
      <c r="A406" t="s">
        <v>696</v>
      </c>
      <c r="B406">
        <v>35102</v>
      </c>
    </row>
    <row r="407" spans="1:2" x14ac:dyDescent="0.35">
      <c r="A407" t="s">
        <v>697</v>
      </c>
      <c r="B407">
        <v>35118</v>
      </c>
    </row>
    <row r="408" spans="1:2" x14ac:dyDescent="0.35">
      <c r="A408" t="s">
        <v>698</v>
      </c>
      <c r="B408">
        <v>35136</v>
      </c>
    </row>
    <row r="409" spans="1:2" x14ac:dyDescent="0.35">
      <c r="A409" t="s">
        <v>699</v>
      </c>
      <c r="B409">
        <v>35162</v>
      </c>
    </row>
    <row r="410" spans="1:2" x14ac:dyDescent="0.35">
      <c r="A410" t="s">
        <v>700</v>
      </c>
      <c r="B410">
        <v>35188</v>
      </c>
    </row>
    <row r="411" spans="1:2" x14ac:dyDescent="0.35">
      <c r="A411" t="s">
        <v>701</v>
      </c>
      <c r="B411">
        <v>35214</v>
      </c>
    </row>
    <row r="412" spans="1:2" x14ac:dyDescent="0.35">
      <c r="A412" t="s">
        <v>702</v>
      </c>
      <c r="B412">
        <v>35240</v>
      </c>
    </row>
    <row r="413" spans="1:2" x14ac:dyDescent="0.35">
      <c r="A413" t="s">
        <v>703</v>
      </c>
      <c r="B413">
        <v>35266</v>
      </c>
    </row>
    <row r="414" spans="1:2" x14ac:dyDescent="0.35">
      <c r="A414" t="s">
        <v>704</v>
      </c>
      <c r="B414">
        <v>35292</v>
      </c>
    </row>
    <row r="415" spans="1:2" x14ac:dyDescent="0.35">
      <c r="A415" t="s">
        <v>705</v>
      </c>
      <c r="B415">
        <v>35318</v>
      </c>
    </row>
    <row r="416" spans="1:2" x14ac:dyDescent="0.35">
      <c r="A416" t="s">
        <v>706</v>
      </c>
      <c r="B416">
        <v>35344</v>
      </c>
    </row>
    <row r="417" spans="1:2" x14ac:dyDescent="0.35">
      <c r="A417" t="s">
        <v>707</v>
      </c>
      <c r="B417">
        <v>35371</v>
      </c>
    </row>
    <row r="418" spans="1:2" x14ac:dyDescent="0.35">
      <c r="A418" t="s">
        <v>708</v>
      </c>
      <c r="B418">
        <v>35397</v>
      </c>
    </row>
    <row r="419" spans="1:2" x14ac:dyDescent="0.35">
      <c r="A419" t="s">
        <v>709</v>
      </c>
      <c r="B419">
        <v>35423</v>
      </c>
    </row>
    <row r="420" spans="1:2" x14ac:dyDescent="0.35">
      <c r="A420" t="s">
        <v>710</v>
      </c>
      <c r="B420">
        <v>35448</v>
      </c>
    </row>
    <row r="421" spans="1:2" x14ac:dyDescent="0.35">
      <c r="A421" t="s">
        <v>711</v>
      </c>
      <c r="B421">
        <v>35474</v>
      </c>
    </row>
    <row r="422" spans="1:2" x14ac:dyDescent="0.35">
      <c r="A422" t="s">
        <v>712</v>
      </c>
      <c r="B422">
        <v>35500</v>
      </c>
    </row>
    <row r="423" spans="1:2" x14ac:dyDescent="0.35">
      <c r="A423" t="s">
        <v>713</v>
      </c>
      <c r="B423">
        <v>35526</v>
      </c>
    </row>
    <row r="424" spans="1:2" x14ac:dyDescent="0.35">
      <c r="A424" t="s">
        <v>714</v>
      </c>
      <c r="B424">
        <v>35552</v>
      </c>
    </row>
    <row r="425" spans="1:2" x14ac:dyDescent="0.35">
      <c r="A425" t="s">
        <v>715</v>
      </c>
      <c r="B425">
        <v>35578</v>
      </c>
    </row>
    <row r="426" spans="1:2" x14ac:dyDescent="0.35">
      <c r="A426" t="s">
        <v>716</v>
      </c>
      <c r="B426">
        <v>35604</v>
      </c>
    </row>
    <row r="427" spans="1:2" x14ac:dyDescent="0.35">
      <c r="A427" t="s">
        <v>717</v>
      </c>
      <c r="B427">
        <v>35630</v>
      </c>
    </row>
    <row r="428" spans="1:2" x14ac:dyDescent="0.35">
      <c r="A428" t="s">
        <v>718</v>
      </c>
      <c r="B428">
        <v>35656</v>
      </c>
    </row>
    <row r="429" spans="1:2" x14ac:dyDescent="0.35">
      <c r="A429" t="s">
        <v>719</v>
      </c>
      <c r="B429">
        <v>35682</v>
      </c>
    </row>
    <row r="430" spans="1:2" x14ac:dyDescent="0.35">
      <c r="A430" t="s">
        <v>720</v>
      </c>
      <c r="B430">
        <v>35708</v>
      </c>
    </row>
    <row r="431" spans="1:2" x14ac:dyDescent="0.35">
      <c r="A431" t="s">
        <v>721</v>
      </c>
      <c r="B431">
        <v>35734</v>
      </c>
    </row>
    <row r="432" spans="1:2" x14ac:dyDescent="0.35">
      <c r="A432" t="s">
        <v>722</v>
      </c>
      <c r="B432">
        <v>35750</v>
      </c>
    </row>
    <row r="433" spans="1:2" x14ac:dyDescent="0.35">
      <c r="A433" t="s">
        <v>723</v>
      </c>
      <c r="B433">
        <v>35759</v>
      </c>
    </row>
    <row r="434" spans="1:2" x14ac:dyDescent="0.35">
      <c r="A434" t="s">
        <v>724</v>
      </c>
      <c r="B434">
        <v>35768</v>
      </c>
    </row>
    <row r="435" spans="1:2" x14ac:dyDescent="0.35">
      <c r="A435" t="s">
        <v>725</v>
      </c>
      <c r="B435">
        <v>35777</v>
      </c>
    </row>
    <row r="436" spans="1:2" x14ac:dyDescent="0.35">
      <c r="A436" t="s">
        <v>726</v>
      </c>
      <c r="B436">
        <v>35786</v>
      </c>
    </row>
    <row r="437" spans="1:2" x14ac:dyDescent="0.35">
      <c r="A437" t="s">
        <v>727</v>
      </c>
      <c r="B437">
        <v>35795</v>
      </c>
    </row>
    <row r="438" spans="1:2" x14ac:dyDescent="0.35">
      <c r="A438" t="s">
        <v>728</v>
      </c>
      <c r="B438">
        <v>35804</v>
      </c>
    </row>
    <row r="439" spans="1:2" x14ac:dyDescent="0.35">
      <c r="A439" t="s">
        <v>729</v>
      </c>
      <c r="B439">
        <v>35813</v>
      </c>
    </row>
    <row r="440" spans="1:2" x14ac:dyDescent="0.35">
      <c r="A440" t="s">
        <v>730</v>
      </c>
      <c r="B440">
        <v>35822</v>
      </c>
    </row>
    <row r="441" spans="1:2" x14ac:dyDescent="0.35">
      <c r="A441" t="s">
        <v>731</v>
      </c>
      <c r="B441">
        <v>35831</v>
      </c>
    </row>
    <row r="442" spans="1:2" x14ac:dyDescent="0.35">
      <c r="A442" t="s">
        <v>732</v>
      </c>
      <c r="B442">
        <v>35840</v>
      </c>
    </row>
    <row r="443" spans="1:2" x14ac:dyDescent="0.35">
      <c r="A443" t="s">
        <v>733</v>
      </c>
      <c r="B443">
        <v>35849</v>
      </c>
    </row>
    <row r="444" spans="1:2" x14ac:dyDescent="0.35">
      <c r="A444" t="s">
        <v>734</v>
      </c>
      <c r="B444">
        <v>35859</v>
      </c>
    </row>
    <row r="445" spans="1:2" x14ac:dyDescent="0.35">
      <c r="A445" t="s">
        <v>735</v>
      </c>
      <c r="B445">
        <v>35867</v>
      </c>
    </row>
    <row r="446" spans="1:2" x14ac:dyDescent="0.35">
      <c r="A446" t="s">
        <v>736</v>
      </c>
      <c r="B446">
        <v>35875</v>
      </c>
    </row>
    <row r="447" spans="1:2" x14ac:dyDescent="0.35">
      <c r="A447" t="s">
        <v>737</v>
      </c>
      <c r="B447">
        <v>35883</v>
      </c>
    </row>
    <row r="448" spans="1:2" x14ac:dyDescent="0.35">
      <c r="A448" t="s">
        <v>738</v>
      </c>
      <c r="B448">
        <v>35891</v>
      </c>
    </row>
    <row r="449" spans="1:2" x14ac:dyDescent="0.35">
      <c r="A449" t="s">
        <v>739</v>
      </c>
      <c r="B449">
        <v>35899</v>
      </c>
    </row>
    <row r="450" spans="1:2" x14ac:dyDescent="0.35">
      <c r="A450" t="s">
        <v>740</v>
      </c>
      <c r="B450">
        <v>35908</v>
      </c>
    </row>
    <row r="451" spans="1:2" x14ac:dyDescent="0.35">
      <c r="A451" t="s">
        <v>741</v>
      </c>
      <c r="B451">
        <v>35916</v>
      </c>
    </row>
    <row r="452" spans="1:2" x14ac:dyDescent="0.35">
      <c r="A452" t="s">
        <v>742</v>
      </c>
      <c r="B452">
        <v>35924</v>
      </c>
    </row>
    <row r="453" spans="1:2" x14ac:dyDescent="0.35">
      <c r="A453" t="s">
        <v>743</v>
      </c>
      <c r="B453">
        <v>35932</v>
      </c>
    </row>
    <row r="454" spans="1:2" x14ac:dyDescent="0.35">
      <c r="A454" t="s">
        <v>744</v>
      </c>
      <c r="B454">
        <v>35940</v>
      </c>
    </row>
    <row r="455" spans="1:2" x14ac:dyDescent="0.35">
      <c r="A455" t="s">
        <v>745</v>
      </c>
      <c r="B455">
        <v>35948</v>
      </c>
    </row>
    <row r="456" spans="1:2" x14ac:dyDescent="0.35">
      <c r="A456" t="s">
        <v>746</v>
      </c>
      <c r="B456">
        <v>35957</v>
      </c>
    </row>
    <row r="457" spans="1:2" x14ac:dyDescent="0.35">
      <c r="A457" t="s">
        <v>747</v>
      </c>
      <c r="B457">
        <v>35967</v>
      </c>
    </row>
    <row r="458" spans="1:2" x14ac:dyDescent="0.35">
      <c r="A458" t="s">
        <v>748</v>
      </c>
      <c r="B458">
        <v>35977</v>
      </c>
    </row>
    <row r="459" spans="1:2" x14ac:dyDescent="0.35">
      <c r="A459" t="s">
        <v>749</v>
      </c>
      <c r="B459">
        <v>35986</v>
      </c>
    </row>
    <row r="460" spans="1:2" x14ac:dyDescent="0.35">
      <c r="A460" t="s">
        <v>750</v>
      </c>
      <c r="B460">
        <v>35996</v>
      </c>
    </row>
    <row r="461" spans="1:2" x14ac:dyDescent="0.35">
      <c r="A461" t="s">
        <v>751</v>
      </c>
      <c r="B461">
        <v>36006</v>
      </c>
    </row>
    <row r="462" spans="1:2" x14ac:dyDescent="0.35">
      <c r="A462" t="s">
        <v>752</v>
      </c>
      <c r="B462">
        <v>36016</v>
      </c>
    </row>
    <row r="463" spans="1:2" x14ac:dyDescent="0.35">
      <c r="A463" t="s">
        <v>753</v>
      </c>
      <c r="B463">
        <v>36026</v>
      </c>
    </row>
    <row r="464" spans="1:2" x14ac:dyDescent="0.35">
      <c r="A464" t="s">
        <v>754</v>
      </c>
      <c r="B464">
        <v>36036</v>
      </c>
    </row>
    <row r="465" spans="1:2" x14ac:dyDescent="0.35">
      <c r="A465" t="s">
        <v>755</v>
      </c>
      <c r="B465">
        <v>36046</v>
      </c>
    </row>
    <row r="466" spans="1:2" x14ac:dyDescent="0.35">
      <c r="A466" t="s">
        <v>756</v>
      </c>
      <c r="B466">
        <v>36056</v>
      </c>
    </row>
    <row r="467" spans="1:2" x14ac:dyDescent="0.35">
      <c r="A467" t="s">
        <v>757</v>
      </c>
      <c r="B467">
        <v>36066</v>
      </c>
    </row>
    <row r="468" spans="1:2" x14ac:dyDescent="0.35">
      <c r="A468" t="s">
        <v>758</v>
      </c>
      <c r="B468">
        <v>36077</v>
      </c>
    </row>
    <row r="469" spans="1:2" x14ac:dyDescent="0.35">
      <c r="A469" t="s">
        <v>759</v>
      </c>
      <c r="B469">
        <v>36084</v>
      </c>
    </row>
    <row r="470" spans="1:2" x14ac:dyDescent="0.35">
      <c r="A470" t="s">
        <v>760</v>
      </c>
      <c r="B470">
        <v>36091</v>
      </c>
    </row>
    <row r="471" spans="1:2" x14ac:dyDescent="0.35">
      <c r="A471" t="s">
        <v>761</v>
      </c>
      <c r="B471">
        <v>36099</v>
      </c>
    </row>
    <row r="472" spans="1:2" x14ac:dyDescent="0.35">
      <c r="A472" t="s">
        <v>762</v>
      </c>
      <c r="B472">
        <v>36106</v>
      </c>
    </row>
    <row r="473" spans="1:2" x14ac:dyDescent="0.35">
      <c r="A473" t="s">
        <v>763</v>
      </c>
      <c r="B473">
        <v>36114</v>
      </c>
    </row>
    <row r="474" spans="1:2" x14ac:dyDescent="0.35">
      <c r="A474" t="s">
        <v>764</v>
      </c>
      <c r="B474">
        <v>36121</v>
      </c>
    </row>
    <row r="475" spans="1:2" x14ac:dyDescent="0.35">
      <c r="A475" t="s">
        <v>765</v>
      </c>
      <c r="B475">
        <v>36128</v>
      </c>
    </row>
    <row r="476" spans="1:2" x14ac:dyDescent="0.35">
      <c r="A476" t="s">
        <v>766</v>
      </c>
      <c r="B476">
        <v>36136</v>
      </c>
    </row>
    <row r="477" spans="1:2" x14ac:dyDescent="0.35">
      <c r="A477" t="s">
        <v>767</v>
      </c>
      <c r="B477">
        <v>36143</v>
      </c>
    </row>
    <row r="478" spans="1:2" x14ac:dyDescent="0.35">
      <c r="A478" t="s">
        <v>768</v>
      </c>
      <c r="B478">
        <v>36150</v>
      </c>
    </row>
    <row r="479" spans="1:2" x14ac:dyDescent="0.35">
      <c r="A479" t="s">
        <v>769</v>
      </c>
      <c r="B479">
        <v>36158</v>
      </c>
    </row>
    <row r="480" spans="1:2" x14ac:dyDescent="0.35">
      <c r="A480" t="s">
        <v>770</v>
      </c>
      <c r="B480">
        <v>36166</v>
      </c>
    </row>
    <row r="481" spans="1:2" x14ac:dyDescent="0.35">
      <c r="A481" t="s">
        <v>771</v>
      </c>
      <c r="B481">
        <v>36173</v>
      </c>
    </row>
    <row r="482" spans="1:2" x14ac:dyDescent="0.35">
      <c r="A482" t="s">
        <v>772</v>
      </c>
      <c r="B482">
        <v>36180</v>
      </c>
    </row>
    <row r="483" spans="1:2" x14ac:dyDescent="0.35">
      <c r="A483" t="s">
        <v>773</v>
      </c>
      <c r="B483">
        <v>36187</v>
      </c>
    </row>
    <row r="484" spans="1:2" x14ac:dyDescent="0.35">
      <c r="A484" t="s">
        <v>774</v>
      </c>
      <c r="B484">
        <v>36194</v>
      </c>
    </row>
    <row r="485" spans="1:2" x14ac:dyDescent="0.35">
      <c r="A485" t="s">
        <v>775</v>
      </c>
      <c r="B485">
        <v>36201</v>
      </c>
    </row>
    <row r="486" spans="1:2" x14ac:dyDescent="0.35">
      <c r="A486" t="s">
        <v>776</v>
      </c>
      <c r="B486">
        <v>36209</v>
      </c>
    </row>
    <row r="487" spans="1:2" x14ac:dyDescent="0.35">
      <c r="A487" t="s">
        <v>777</v>
      </c>
      <c r="B487">
        <v>36216</v>
      </c>
    </row>
    <row r="488" spans="1:2" x14ac:dyDescent="0.35">
      <c r="A488" t="s">
        <v>778</v>
      </c>
      <c r="B488">
        <v>36223</v>
      </c>
    </row>
    <row r="489" spans="1:2" x14ac:dyDescent="0.35">
      <c r="A489" t="s">
        <v>779</v>
      </c>
      <c r="B489">
        <v>36230</v>
      </c>
    </row>
    <row r="490" spans="1:2" x14ac:dyDescent="0.35">
      <c r="A490" t="s">
        <v>780</v>
      </c>
      <c r="B490">
        <v>36237</v>
      </c>
    </row>
    <row r="491" spans="1:2" x14ac:dyDescent="0.35">
      <c r="A491" t="s">
        <v>781</v>
      </c>
      <c r="B491">
        <v>36244</v>
      </c>
    </row>
    <row r="492" spans="1:2" x14ac:dyDescent="0.35">
      <c r="A492" t="s">
        <v>782</v>
      </c>
      <c r="B492">
        <v>36252</v>
      </c>
    </row>
    <row r="493" spans="1:2" x14ac:dyDescent="0.35">
      <c r="A493" t="s">
        <v>783</v>
      </c>
      <c r="B493">
        <v>36258</v>
      </c>
    </row>
    <row r="494" spans="1:2" x14ac:dyDescent="0.35">
      <c r="A494" t="s">
        <v>784</v>
      </c>
      <c r="B494">
        <v>36263</v>
      </c>
    </row>
    <row r="495" spans="1:2" x14ac:dyDescent="0.35">
      <c r="A495" t="s">
        <v>785</v>
      </c>
      <c r="B495">
        <v>36269</v>
      </c>
    </row>
    <row r="496" spans="1:2" x14ac:dyDescent="0.35">
      <c r="A496" t="s">
        <v>786</v>
      </c>
      <c r="B496">
        <v>36274</v>
      </c>
    </row>
    <row r="497" spans="1:2" x14ac:dyDescent="0.35">
      <c r="A497" t="s">
        <v>787</v>
      </c>
      <c r="B497">
        <v>36280</v>
      </c>
    </row>
    <row r="498" spans="1:2" x14ac:dyDescent="0.35">
      <c r="A498" t="s">
        <v>788</v>
      </c>
      <c r="B498">
        <v>36285</v>
      </c>
    </row>
    <row r="499" spans="1:2" x14ac:dyDescent="0.35">
      <c r="A499" t="s">
        <v>789</v>
      </c>
      <c r="B499">
        <v>36291</v>
      </c>
    </row>
    <row r="500" spans="1:2" x14ac:dyDescent="0.35">
      <c r="A500" t="s">
        <v>790</v>
      </c>
      <c r="B500">
        <v>36297</v>
      </c>
    </row>
    <row r="501" spans="1:2" x14ac:dyDescent="0.35">
      <c r="A501" t="s">
        <v>791</v>
      </c>
      <c r="B501">
        <v>36302</v>
      </c>
    </row>
    <row r="502" spans="1:2" x14ac:dyDescent="0.35">
      <c r="A502" t="s">
        <v>792</v>
      </c>
      <c r="B502">
        <v>36308</v>
      </c>
    </row>
    <row r="503" spans="1:2" x14ac:dyDescent="0.35">
      <c r="A503" t="s">
        <v>793</v>
      </c>
      <c r="B503">
        <v>36313</v>
      </c>
    </row>
    <row r="504" spans="1:2" x14ac:dyDescent="0.35">
      <c r="A504" t="s">
        <v>794</v>
      </c>
      <c r="B504">
        <v>36319</v>
      </c>
    </row>
    <row r="505" spans="1:2" x14ac:dyDescent="0.35">
      <c r="A505" t="s">
        <v>795</v>
      </c>
      <c r="B505">
        <v>36323</v>
      </c>
    </row>
    <row r="506" spans="1:2" x14ac:dyDescent="0.35">
      <c r="A506" t="s">
        <v>796</v>
      </c>
      <c r="B506">
        <v>36327</v>
      </c>
    </row>
    <row r="507" spans="1:2" x14ac:dyDescent="0.35">
      <c r="A507" t="s">
        <v>797</v>
      </c>
      <c r="B507">
        <v>36331</v>
      </c>
    </row>
    <row r="508" spans="1:2" x14ac:dyDescent="0.35">
      <c r="A508" t="s">
        <v>798</v>
      </c>
      <c r="B508">
        <v>36335</v>
      </c>
    </row>
    <row r="509" spans="1:2" x14ac:dyDescent="0.35">
      <c r="A509" t="s">
        <v>799</v>
      </c>
      <c r="B509">
        <v>36338</v>
      </c>
    </row>
    <row r="510" spans="1:2" x14ac:dyDescent="0.35">
      <c r="A510" t="s">
        <v>800</v>
      </c>
      <c r="B510">
        <v>36342</v>
      </c>
    </row>
    <row r="511" spans="1:2" x14ac:dyDescent="0.35">
      <c r="A511" t="s">
        <v>801</v>
      </c>
      <c r="B511">
        <v>36346</v>
      </c>
    </row>
    <row r="512" spans="1:2" x14ac:dyDescent="0.35">
      <c r="A512" t="s">
        <v>802</v>
      </c>
      <c r="B512">
        <v>36350</v>
      </c>
    </row>
    <row r="513" spans="1:2" x14ac:dyDescent="0.35">
      <c r="A513" t="s">
        <v>803</v>
      </c>
      <c r="B513">
        <v>36354</v>
      </c>
    </row>
    <row r="514" spans="1:2" x14ac:dyDescent="0.35">
      <c r="A514" t="s">
        <v>804</v>
      </c>
      <c r="B514">
        <v>36356</v>
      </c>
    </row>
    <row r="515" spans="1:2" x14ac:dyDescent="0.35">
      <c r="A515" t="s">
        <v>805</v>
      </c>
      <c r="B515">
        <v>36358</v>
      </c>
    </row>
    <row r="516" spans="1:2" x14ac:dyDescent="0.35">
      <c r="A516" t="s">
        <v>806</v>
      </c>
      <c r="B516">
        <v>36359</v>
      </c>
    </row>
    <row r="517" spans="1:2" x14ac:dyDescent="0.35">
      <c r="A517" t="s">
        <v>807</v>
      </c>
      <c r="B517">
        <v>36359</v>
      </c>
    </row>
    <row r="518" spans="1:2" x14ac:dyDescent="0.35">
      <c r="A518" t="s">
        <v>808</v>
      </c>
      <c r="B518">
        <v>36360</v>
      </c>
    </row>
    <row r="519" spans="1:2" x14ac:dyDescent="0.35">
      <c r="A519" t="s">
        <v>809</v>
      </c>
      <c r="B519">
        <v>36361</v>
      </c>
    </row>
    <row r="520" spans="1:2" x14ac:dyDescent="0.35">
      <c r="A520" t="s">
        <v>810</v>
      </c>
      <c r="B520">
        <v>36361</v>
      </c>
    </row>
    <row r="521" spans="1:2" x14ac:dyDescent="0.35">
      <c r="A521" t="s">
        <v>811</v>
      </c>
      <c r="B521">
        <v>36362</v>
      </c>
    </row>
    <row r="522" spans="1:2" x14ac:dyDescent="0.35">
      <c r="A522" t="s">
        <v>812</v>
      </c>
      <c r="B522">
        <v>36363</v>
      </c>
    </row>
    <row r="523" spans="1:2" x14ac:dyDescent="0.35">
      <c r="A523" t="s">
        <v>813</v>
      </c>
      <c r="B523">
        <v>36363</v>
      </c>
    </row>
    <row r="524" spans="1:2" x14ac:dyDescent="0.35">
      <c r="A524" t="s">
        <v>814</v>
      </c>
      <c r="B524">
        <v>36364</v>
      </c>
    </row>
    <row r="525" spans="1:2" x14ac:dyDescent="0.35">
      <c r="A525" t="s">
        <v>815</v>
      </c>
      <c r="B525">
        <v>36358</v>
      </c>
    </row>
    <row r="526" spans="1:2" x14ac:dyDescent="0.35">
      <c r="A526" t="s">
        <v>816</v>
      </c>
      <c r="B526">
        <v>36358</v>
      </c>
    </row>
    <row r="527" spans="1:2" x14ac:dyDescent="0.35">
      <c r="A527" t="s">
        <v>817</v>
      </c>
      <c r="B527">
        <v>36358</v>
      </c>
    </row>
    <row r="528" spans="1:2" x14ac:dyDescent="0.35">
      <c r="A528" t="s">
        <v>818</v>
      </c>
      <c r="B528">
        <v>36356</v>
      </c>
    </row>
    <row r="529" spans="1:2" x14ac:dyDescent="0.35">
      <c r="A529" t="s">
        <v>819</v>
      </c>
      <c r="B529">
        <v>36356</v>
      </c>
    </row>
    <row r="530" spans="1:2" x14ac:dyDescent="0.35">
      <c r="A530" t="s">
        <v>820</v>
      </c>
      <c r="B530">
        <v>36356</v>
      </c>
    </row>
    <row r="531" spans="1:2" x14ac:dyDescent="0.35">
      <c r="A531" t="s">
        <v>821</v>
      </c>
      <c r="B531">
        <v>36354</v>
      </c>
    </row>
    <row r="532" spans="1:2" x14ac:dyDescent="0.35">
      <c r="A532" t="s">
        <v>822</v>
      </c>
      <c r="B532">
        <v>36353</v>
      </c>
    </row>
    <row r="533" spans="1:2" x14ac:dyDescent="0.35">
      <c r="A533" t="s">
        <v>823</v>
      </c>
      <c r="B533">
        <v>36353</v>
      </c>
    </row>
    <row r="534" spans="1:2" x14ac:dyDescent="0.35">
      <c r="A534" t="s">
        <v>824</v>
      </c>
      <c r="B534">
        <v>36352</v>
      </c>
    </row>
    <row r="535" spans="1:2" x14ac:dyDescent="0.35">
      <c r="A535" t="s">
        <v>825</v>
      </c>
      <c r="B535">
        <v>36351</v>
      </c>
    </row>
    <row r="536" spans="1:2" x14ac:dyDescent="0.35">
      <c r="A536" t="s">
        <v>826</v>
      </c>
      <c r="B536">
        <v>36350</v>
      </c>
    </row>
    <row r="537" spans="1:2" x14ac:dyDescent="0.35">
      <c r="A537" t="s">
        <v>827</v>
      </c>
      <c r="B537">
        <v>36349</v>
      </c>
    </row>
    <row r="538" spans="1:2" x14ac:dyDescent="0.35">
      <c r="A538" t="s">
        <v>828</v>
      </c>
      <c r="B538">
        <v>36348</v>
      </c>
    </row>
    <row r="539" spans="1:2" x14ac:dyDescent="0.35">
      <c r="A539" t="s">
        <v>829</v>
      </c>
      <c r="B539">
        <v>36347</v>
      </c>
    </row>
    <row r="540" spans="1:2" x14ac:dyDescent="0.35">
      <c r="A540" t="s">
        <v>830</v>
      </c>
      <c r="B540">
        <v>36350</v>
      </c>
    </row>
    <row r="541" spans="1:2" x14ac:dyDescent="0.35">
      <c r="A541" t="s">
        <v>831</v>
      </c>
      <c r="B541">
        <v>36352</v>
      </c>
    </row>
    <row r="542" spans="1:2" x14ac:dyDescent="0.35">
      <c r="A542" t="s">
        <v>832</v>
      </c>
      <c r="B542">
        <v>36354</v>
      </c>
    </row>
    <row r="543" spans="1:2" x14ac:dyDescent="0.35">
      <c r="A543" t="s">
        <v>833</v>
      </c>
      <c r="B543">
        <v>36357</v>
      </c>
    </row>
    <row r="544" spans="1:2" x14ac:dyDescent="0.35">
      <c r="A544" t="s">
        <v>834</v>
      </c>
      <c r="B544">
        <v>36360</v>
      </c>
    </row>
    <row r="545" spans="1:2" x14ac:dyDescent="0.35">
      <c r="A545" t="s">
        <v>835</v>
      </c>
      <c r="B545">
        <v>36363</v>
      </c>
    </row>
    <row r="546" spans="1:2" x14ac:dyDescent="0.35">
      <c r="A546" t="s">
        <v>836</v>
      </c>
      <c r="B546">
        <v>36364</v>
      </c>
    </row>
    <row r="547" spans="1:2" x14ac:dyDescent="0.35">
      <c r="A547" t="s">
        <v>837</v>
      </c>
      <c r="B547">
        <v>36367</v>
      </c>
    </row>
    <row r="548" spans="1:2" x14ac:dyDescent="0.35">
      <c r="A548" t="s">
        <v>838</v>
      </c>
      <c r="B548">
        <v>36370</v>
      </c>
    </row>
    <row r="549" spans="1:2" x14ac:dyDescent="0.35">
      <c r="A549" t="s">
        <v>839</v>
      </c>
      <c r="B549">
        <v>36372</v>
      </c>
    </row>
    <row r="550" spans="1:2" x14ac:dyDescent="0.35">
      <c r="A550" t="s">
        <v>840</v>
      </c>
      <c r="B550">
        <v>36375</v>
      </c>
    </row>
    <row r="551" spans="1:2" x14ac:dyDescent="0.35">
      <c r="A551" t="s">
        <v>841</v>
      </c>
      <c r="B551">
        <v>36377</v>
      </c>
    </row>
    <row r="552" spans="1:2" x14ac:dyDescent="0.35">
      <c r="A552" t="s">
        <v>842</v>
      </c>
      <c r="B552">
        <v>36385</v>
      </c>
    </row>
    <row r="553" spans="1:2" x14ac:dyDescent="0.35">
      <c r="A553" t="s">
        <v>843</v>
      </c>
      <c r="B553">
        <v>36393</v>
      </c>
    </row>
    <row r="554" spans="1:2" x14ac:dyDescent="0.35">
      <c r="A554" t="s">
        <v>844</v>
      </c>
      <c r="B554">
        <v>36402</v>
      </c>
    </row>
    <row r="555" spans="1:2" x14ac:dyDescent="0.35">
      <c r="A555" t="s">
        <v>845</v>
      </c>
      <c r="B555">
        <v>36409</v>
      </c>
    </row>
    <row r="556" spans="1:2" x14ac:dyDescent="0.35">
      <c r="A556" t="s">
        <v>846</v>
      </c>
      <c r="B556">
        <v>36417</v>
      </c>
    </row>
    <row r="557" spans="1:2" x14ac:dyDescent="0.35">
      <c r="A557" t="s">
        <v>847</v>
      </c>
      <c r="B557">
        <v>36425</v>
      </c>
    </row>
    <row r="558" spans="1:2" x14ac:dyDescent="0.35">
      <c r="A558" t="s">
        <v>848</v>
      </c>
      <c r="B558">
        <v>36433</v>
      </c>
    </row>
    <row r="559" spans="1:2" x14ac:dyDescent="0.35">
      <c r="A559" t="s">
        <v>849</v>
      </c>
      <c r="B559">
        <v>36441</v>
      </c>
    </row>
    <row r="560" spans="1:2" x14ac:dyDescent="0.35">
      <c r="A560" t="s">
        <v>850</v>
      </c>
      <c r="B560">
        <v>36449</v>
      </c>
    </row>
    <row r="561" spans="1:2" x14ac:dyDescent="0.35">
      <c r="A561" t="s">
        <v>851</v>
      </c>
      <c r="B561">
        <v>36457</v>
      </c>
    </row>
    <row r="562" spans="1:2" x14ac:dyDescent="0.35">
      <c r="A562" t="s">
        <v>852</v>
      </c>
      <c r="B562">
        <v>36465</v>
      </c>
    </row>
    <row r="563" spans="1:2" x14ac:dyDescent="0.35">
      <c r="A563" t="s">
        <v>853</v>
      </c>
      <c r="B563">
        <v>36473</v>
      </c>
    </row>
    <row r="564" spans="1:2" x14ac:dyDescent="0.35">
      <c r="A564" t="s">
        <v>854</v>
      </c>
      <c r="B564">
        <v>36482</v>
      </c>
    </row>
    <row r="565" spans="1:2" x14ac:dyDescent="0.35">
      <c r="A565" t="s">
        <v>855</v>
      </c>
      <c r="B565">
        <v>36494</v>
      </c>
    </row>
    <row r="566" spans="1:2" x14ac:dyDescent="0.35">
      <c r="A566" t="s">
        <v>856</v>
      </c>
      <c r="B566">
        <v>36504</v>
      </c>
    </row>
    <row r="567" spans="1:2" x14ac:dyDescent="0.35">
      <c r="A567" t="s">
        <v>857</v>
      </c>
      <c r="B567">
        <v>36514</v>
      </c>
    </row>
    <row r="568" spans="1:2" x14ac:dyDescent="0.35">
      <c r="A568" t="s">
        <v>858</v>
      </c>
      <c r="B568">
        <v>36526</v>
      </c>
    </row>
    <row r="569" spans="1:2" x14ac:dyDescent="0.35">
      <c r="A569" t="s">
        <v>859</v>
      </c>
      <c r="B569">
        <v>36535</v>
      </c>
    </row>
    <row r="570" spans="1:2" x14ac:dyDescent="0.35">
      <c r="A570" t="s">
        <v>860</v>
      </c>
      <c r="B570">
        <v>36546</v>
      </c>
    </row>
    <row r="571" spans="1:2" x14ac:dyDescent="0.35">
      <c r="A571" t="s">
        <v>861</v>
      </c>
      <c r="B571">
        <v>36557</v>
      </c>
    </row>
    <row r="572" spans="1:2" x14ac:dyDescent="0.35">
      <c r="A572" t="s">
        <v>862</v>
      </c>
      <c r="B572">
        <v>36566</v>
      </c>
    </row>
    <row r="573" spans="1:2" x14ac:dyDescent="0.35">
      <c r="A573" t="s">
        <v>863</v>
      </c>
      <c r="B573">
        <v>36577</v>
      </c>
    </row>
    <row r="574" spans="1:2" x14ac:dyDescent="0.35">
      <c r="A574" t="s">
        <v>864</v>
      </c>
      <c r="B574">
        <v>36587</v>
      </c>
    </row>
    <row r="575" spans="1:2" x14ac:dyDescent="0.35">
      <c r="A575" t="s">
        <v>865</v>
      </c>
      <c r="B575">
        <v>36598</v>
      </c>
    </row>
    <row r="576" spans="1:2" x14ac:dyDescent="0.35">
      <c r="A576" t="s">
        <v>866</v>
      </c>
      <c r="B576">
        <v>36609</v>
      </c>
    </row>
    <row r="577" spans="1:2" x14ac:dyDescent="0.35">
      <c r="A577" t="s">
        <v>867</v>
      </c>
      <c r="B577">
        <v>36620</v>
      </c>
    </row>
    <row r="578" spans="1:2" x14ac:dyDescent="0.35">
      <c r="A578" t="s">
        <v>868</v>
      </c>
      <c r="B578">
        <v>36631</v>
      </c>
    </row>
    <row r="579" spans="1:2" x14ac:dyDescent="0.35">
      <c r="A579" t="s">
        <v>869</v>
      </c>
      <c r="B579">
        <v>36642</v>
      </c>
    </row>
    <row r="580" spans="1:2" x14ac:dyDescent="0.35">
      <c r="A580" t="s">
        <v>870</v>
      </c>
      <c r="B580">
        <v>36653</v>
      </c>
    </row>
    <row r="581" spans="1:2" x14ac:dyDescent="0.35">
      <c r="A581" t="s">
        <v>871</v>
      </c>
      <c r="B581">
        <v>36663</v>
      </c>
    </row>
    <row r="582" spans="1:2" x14ac:dyDescent="0.35">
      <c r="A582" t="s">
        <v>872</v>
      </c>
      <c r="B582">
        <v>36674</v>
      </c>
    </row>
    <row r="583" spans="1:2" x14ac:dyDescent="0.35">
      <c r="A583" t="s">
        <v>873</v>
      </c>
      <c r="B583">
        <v>36685</v>
      </c>
    </row>
    <row r="584" spans="1:2" x14ac:dyDescent="0.35">
      <c r="A584" t="s">
        <v>874</v>
      </c>
      <c r="B584">
        <v>36695</v>
      </c>
    </row>
    <row r="585" spans="1:2" x14ac:dyDescent="0.35">
      <c r="A585" t="s">
        <v>875</v>
      </c>
      <c r="B585">
        <v>36706</v>
      </c>
    </row>
    <row r="586" spans="1:2" x14ac:dyDescent="0.35">
      <c r="A586" t="s">
        <v>876</v>
      </c>
      <c r="B586">
        <v>36718</v>
      </c>
    </row>
    <row r="587" spans="1:2" x14ac:dyDescent="0.35">
      <c r="A587" t="s">
        <v>877</v>
      </c>
      <c r="B587">
        <v>36728</v>
      </c>
    </row>
    <row r="588" spans="1:2" x14ac:dyDescent="0.35">
      <c r="A588" t="s">
        <v>878</v>
      </c>
      <c r="B588">
        <v>36740</v>
      </c>
    </row>
    <row r="589" spans="1:2" x14ac:dyDescent="0.35">
      <c r="A589" t="s">
        <v>879</v>
      </c>
      <c r="B589">
        <v>36751</v>
      </c>
    </row>
    <row r="590" spans="1:2" x14ac:dyDescent="0.35">
      <c r="A590" t="s">
        <v>880</v>
      </c>
      <c r="B590">
        <v>36763</v>
      </c>
    </row>
    <row r="591" spans="1:2" x14ac:dyDescent="0.35">
      <c r="A591" t="s">
        <v>881</v>
      </c>
      <c r="B591">
        <v>36774</v>
      </c>
    </row>
    <row r="592" spans="1:2" x14ac:dyDescent="0.35">
      <c r="A592" t="s">
        <v>882</v>
      </c>
      <c r="B592">
        <v>36786</v>
      </c>
    </row>
    <row r="593" spans="1:2" x14ac:dyDescent="0.35">
      <c r="A593" t="s">
        <v>883</v>
      </c>
      <c r="B593">
        <v>36798</v>
      </c>
    </row>
    <row r="594" spans="1:2" x14ac:dyDescent="0.35">
      <c r="A594" t="s">
        <v>884</v>
      </c>
      <c r="B594">
        <v>36809</v>
      </c>
    </row>
    <row r="595" spans="1:2" x14ac:dyDescent="0.35">
      <c r="A595" t="s">
        <v>885</v>
      </c>
      <c r="B595">
        <v>36821</v>
      </c>
    </row>
    <row r="596" spans="1:2" x14ac:dyDescent="0.35">
      <c r="A596" t="s">
        <v>886</v>
      </c>
      <c r="B596">
        <v>36831</v>
      </c>
    </row>
    <row r="597" spans="1:2" x14ac:dyDescent="0.35">
      <c r="A597" t="s">
        <v>887</v>
      </c>
      <c r="B597">
        <v>36843</v>
      </c>
    </row>
    <row r="598" spans="1:2" x14ac:dyDescent="0.35">
      <c r="A598" t="s">
        <v>888</v>
      </c>
      <c r="B598">
        <v>36855</v>
      </c>
    </row>
    <row r="599" spans="1:2" x14ac:dyDescent="0.35">
      <c r="A599" t="s">
        <v>889</v>
      </c>
      <c r="B599">
        <v>36867</v>
      </c>
    </row>
    <row r="600" spans="1:2" x14ac:dyDescent="0.35">
      <c r="A600" t="s">
        <v>890</v>
      </c>
      <c r="B600">
        <v>36884</v>
      </c>
    </row>
    <row r="601" spans="1:2" x14ac:dyDescent="0.35">
      <c r="A601" t="s">
        <v>891</v>
      </c>
      <c r="B601">
        <v>36901</v>
      </c>
    </row>
    <row r="602" spans="1:2" x14ac:dyDescent="0.35">
      <c r="A602" t="s">
        <v>892</v>
      </c>
      <c r="B602">
        <v>36917</v>
      </c>
    </row>
    <row r="603" spans="1:2" x14ac:dyDescent="0.35">
      <c r="A603" t="s">
        <v>893</v>
      </c>
      <c r="B603">
        <v>36934</v>
      </c>
    </row>
    <row r="604" spans="1:2" x14ac:dyDescent="0.35">
      <c r="A604" t="s">
        <v>894</v>
      </c>
      <c r="B604">
        <v>36951</v>
      </c>
    </row>
    <row r="605" spans="1:2" x14ac:dyDescent="0.35">
      <c r="A605" t="s">
        <v>895</v>
      </c>
      <c r="B605">
        <v>36968</v>
      </c>
    </row>
    <row r="606" spans="1:2" x14ac:dyDescent="0.35">
      <c r="A606" t="s">
        <v>896</v>
      </c>
      <c r="B606">
        <v>36985</v>
      </c>
    </row>
    <row r="607" spans="1:2" x14ac:dyDescent="0.35">
      <c r="A607" t="s">
        <v>897</v>
      </c>
      <c r="B607">
        <v>37002</v>
      </c>
    </row>
    <row r="608" spans="1:2" x14ac:dyDescent="0.35">
      <c r="A608" t="s">
        <v>898</v>
      </c>
      <c r="B608">
        <v>37019</v>
      </c>
    </row>
    <row r="609" spans="1:2" x14ac:dyDescent="0.35">
      <c r="A609" t="s">
        <v>899</v>
      </c>
      <c r="B609">
        <v>37036</v>
      </c>
    </row>
    <row r="610" spans="1:2" x14ac:dyDescent="0.35">
      <c r="A610" t="s">
        <v>900</v>
      </c>
      <c r="B610">
        <v>37052</v>
      </c>
    </row>
    <row r="611" spans="1:2" x14ac:dyDescent="0.35">
      <c r="A611" t="s">
        <v>901</v>
      </c>
      <c r="B611">
        <v>37069</v>
      </c>
    </row>
    <row r="612" spans="1:2" x14ac:dyDescent="0.35">
      <c r="A612" t="s">
        <v>902</v>
      </c>
      <c r="B612">
        <v>37089</v>
      </c>
    </row>
    <row r="613" spans="1:2" x14ac:dyDescent="0.35">
      <c r="A613" t="s">
        <v>903</v>
      </c>
      <c r="B613">
        <v>37106</v>
      </c>
    </row>
    <row r="614" spans="1:2" x14ac:dyDescent="0.35">
      <c r="A614" t="s">
        <v>904</v>
      </c>
      <c r="B614">
        <v>37125</v>
      </c>
    </row>
    <row r="615" spans="1:2" x14ac:dyDescent="0.35">
      <c r="A615" t="s">
        <v>905</v>
      </c>
      <c r="B615">
        <v>37143</v>
      </c>
    </row>
    <row r="616" spans="1:2" x14ac:dyDescent="0.35">
      <c r="A616" t="s">
        <v>906</v>
      </c>
      <c r="B616">
        <v>37162</v>
      </c>
    </row>
    <row r="617" spans="1:2" x14ac:dyDescent="0.35">
      <c r="A617" t="s">
        <v>907</v>
      </c>
      <c r="B617">
        <v>37180</v>
      </c>
    </row>
    <row r="618" spans="1:2" x14ac:dyDescent="0.35">
      <c r="A618" t="s">
        <v>908</v>
      </c>
      <c r="B618">
        <v>37198</v>
      </c>
    </row>
    <row r="619" spans="1:2" x14ac:dyDescent="0.35">
      <c r="A619" t="s">
        <v>909</v>
      </c>
      <c r="B619">
        <v>37217</v>
      </c>
    </row>
    <row r="620" spans="1:2" x14ac:dyDescent="0.35">
      <c r="A620" t="s">
        <v>910</v>
      </c>
      <c r="B620">
        <v>37236</v>
      </c>
    </row>
    <row r="621" spans="1:2" x14ac:dyDescent="0.35">
      <c r="A621" t="s">
        <v>911</v>
      </c>
      <c r="B621">
        <v>37253</v>
      </c>
    </row>
    <row r="622" spans="1:2" x14ac:dyDescent="0.35">
      <c r="A622" t="s">
        <v>912</v>
      </c>
      <c r="B622">
        <v>37271</v>
      </c>
    </row>
    <row r="623" spans="1:2" x14ac:dyDescent="0.35">
      <c r="A623" t="s">
        <v>913</v>
      </c>
      <c r="B623">
        <v>37290</v>
      </c>
    </row>
    <row r="624" spans="1:2" x14ac:dyDescent="0.35">
      <c r="A624" t="s">
        <v>914</v>
      </c>
      <c r="B624">
        <v>37311</v>
      </c>
    </row>
    <row r="625" spans="1:2" x14ac:dyDescent="0.35">
      <c r="A625" t="s">
        <v>915</v>
      </c>
      <c r="B625">
        <v>37333</v>
      </c>
    </row>
    <row r="626" spans="1:2" x14ac:dyDescent="0.35">
      <c r="A626" t="s">
        <v>916</v>
      </c>
      <c r="B626">
        <v>37355</v>
      </c>
    </row>
    <row r="627" spans="1:2" x14ac:dyDescent="0.35">
      <c r="A627" t="s">
        <v>917</v>
      </c>
      <c r="B627">
        <v>37377</v>
      </c>
    </row>
    <row r="628" spans="1:2" x14ac:dyDescent="0.35">
      <c r="A628" t="s">
        <v>918</v>
      </c>
      <c r="B628">
        <v>37398</v>
      </c>
    </row>
    <row r="629" spans="1:2" x14ac:dyDescent="0.35">
      <c r="A629" t="s">
        <v>919</v>
      </c>
      <c r="B629">
        <v>37419</v>
      </c>
    </row>
    <row r="630" spans="1:2" x14ac:dyDescent="0.35">
      <c r="A630" t="s">
        <v>920</v>
      </c>
      <c r="B630">
        <v>37441</v>
      </c>
    </row>
    <row r="631" spans="1:2" x14ac:dyDescent="0.35">
      <c r="A631" t="s">
        <v>921</v>
      </c>
      <c r="B631">
        <v>37461</v>
      </c>
    </row>
    <row r="632" spans="1:2" x14ac:dyDescent="0.35">
      <c r="A632" t="s">
        <v>922</v>
      </c>
      <c r="B632">
        <v>37483</v>
      </c>
    </row>
    <row r="633" spans="1:2" x14ac:dyDescent="0.35">
      <c r="A633" t="s">
        <v>923</v>
      </c>
      <c r="B633">
        <v>37504</v>
      </c>
    </row>
    <row r="634" spans="1:2" x14ac:dyDescent="0.35">
      <c r="A634" t="s">
        <v>924</v>
      </c>
      <c r="B634">
        <v>37526</v>
      </c>
    </row>
    <row r="635" spans="1:2" x14ac:dyDescent="0.35">
      <c r="A635" t="s">
        <v>925</v>
      </c>
      <c r="B635">
        <v>37548</v>
      </c>
    </row>
    <row r="636" spans="1:2" x14ac:dyDescent="0.35">
      <c r="A636" t="s">
        <v>926</v>
      </c>
      <c r="B636">
        <v>37562</v>
      </c>
    </row>
    <row r="637" spans="1:2" x14ac:dyDescent="0.35">
      <c r="A637" t="s">
        <v>927</v>
      </c>
      <c r="B637">
        <v>37583</v>
      </c>
    </row>
    <row r="638" spans="1:2" x14ac:dyDescent="0.35">
      <c r="A638" t="s">
        <v>928</v>
      </c>
      <c r="B638">
        <v>37604</v>
      </c>
    </row>
    <row r="639" spans="1:2" x14ac:dyDescent="0.35">
      <c r="A639" t="s">
        <v>929</v>
      </c>
      <c r="B639">
        <v>37625</v>
      </c>
    </row>
    <row r="640" spans="1:2" x14ac:dyDescent="0.35">
      <c r="A640" t="s">
        <v>930</v>
      </c>
      <c r="B640">
        <v>37647</v>
      </c>
    </row>
    <row r="641" spans="1:2" x14ac:dyDescent="0.35">
      <c r="A641" t="s">
        <v>931</v>
      </c>
      <c r="B641">
        <v>37668</v>
      </c>
    </row>
    <row r="642" spans="1:2" x14ac:dyDescent="0.35">
      <c r="A642" t="s">
        <v>932</v>
      </c>
      <c r="B642">
        <v>37689</v>
      </c>
    </row>
    <row r="643" spans="1:2" x14ac:dyDescent="0.35">
      <c r="A643" t="s">
        <v>933</v>
      </c>
      <c r="B643">
        <v>37711</v>
      </c>
    </row>
    <row r="644" spans="1:2" x14ac:dyDescent="0.35">
      <c r="A644" t="s">
        <v>934</v>
      </c>
      <c r="B644">
        <v>37732</v>
      </c>
    </row>
    <row r="645" spans="1:2" x14ac:dyDescent="0.35">
      <c r="A645" t="s">
        <v>935</v>
      </c>
      <c r="B645">
        <v>37754</v>
      </c>
    </row>
    <row r="646" spans="1:2" x14ac:dyDescent="0.35">
      <c r="A646" t="s">
        <v>936</v>
      </c>
      <c r="B646">
        <v>37775</v>
      </c>
    </row>
    <row r="647" spans="1:2" x14ac:dyDescent="0.35">
      <c r="A647" t="s">
        <v>937</v>
      </c>
      <c r="B647">
        <v>37795</v>
      </c>
    </row>
    <row r="648" spans="1:2" x14ac:dyDescent="0.35">
      <c r="A648" t="s">
        <v>938</v>
      </c>
      <c r="B648">
        <v>37816</v>
      </c>
    </row>
    <row r="649" spans="1:2" x14ac:dyDescent="0.35">
      <c r="A649" t="s">
        <v>939</v>
      </c>
      <c r="B649">
        <v>37837</v>
      </c>
    </row>
    <row r="650" spans="1:2" x14ac:dyDescent="0.35">
      <c r="A650" t="s">
        <v>940</v>
      </c>
      <c r="B650">
        <v>37858</v>
      </c>
    </row>
    <row r="651" spans="1:2" x14ac:dyDescent="0.35">
      <c r="A651" t="s">
        <v>941</v>
      </c>
      <c r="B651">
        <v>37878</v>
      </c>
    </row>
    <row r="652" spans="1:2" x14ac:dyDescent="0.35">
      <c r="A652" t="s">
        <v>942</v>
      </c>
      <c r="B652">
        <v>37899</v>
      </c>
    </row>
    <row r="653" spans="1:2" x14ac:dyDescent="0.35">
      <c r="A653" t="s">
        <v>943</v>
      </c>
      <c r="B653">
        <v>37920</v>
      </c>
    </row>
    <row r="654" spans="1:2" x14ac:dyDescent="0.35">
      <c r="A654" t="s">
        <v>944</v>
      </c>
      <c r="B654">
        <v>37940</v>
      </c>
    </row>
    <row r="655" spans="1:2" x14ac:dyDescent="0.35">
      <c r="A655" t="s">
        <v>945</v>
      </c>
      <c r="B655">
        <v>37961</v>
      </c>
    </row>
    <row r="656" spans="1:2" x14ac:dyDescent="0.35">
      <c r="A656" t="s">
        <v>946</v>
      </c>
      <c r="B656">
        <v>37982</v>
      </c>
    </row>
    <row r="657" spans="1:2" x14ac:dyDescent="0.35">
      <c r="A657" t="s">
        <v>947</v>
      </c>
      <c r="B657">
        <v>38002</v>
      </c>
    </row>
    <row r="658" spans="1:2" x14ac:dyDescent="0.35">
      <c r="A658" t="s">
        <v>948</v>
      </c>
      <c r="B658">
        <v>38023</v>
      </c>
    </row>
    <row r="659" spans="1:2" x14ac:dyDescent="0.35">
      <c r="A659" t="s">
        <v>949</v>
      </c>
      <c r="B659">
        <v>38044</v>
      </c>
    </row>
    <row r="660" spans="1:2" x14ac:dyDescent="0.35">
      <c r="A660" t="s">
        <v>950</v>
      </c>
      <c r="B660">
        <v>38068</v>
      </c>
    </row>
    <row r="661" spans="1:2" x14ac:dyDescent="0.35">
      <c r="A661" t="s">
        <v>951</v>
      </c>
      <c r="B661">
        <v>38093</v>
      </c>
    </row>
    <row r="662" spans="1:2" x14ac:dyDescent="0.35">
      <c r="A662" t="s">
        <v>952</v>
      </c>
      <c r="B662">
        <v>38118</v>
      </c>
    </row>
    <row r="663" spans="1:2" x14ac:dyDescent="0.35">
      <c r="A663" t="s">
        <v>953</v>
      </c>
      <c r="B663">
        <v>38143</v>
      </c>
    </row>
    <row r="664" spans="1:2" x14ac:dyDescent="0.35">
      <c r="A664" t="s">
        <v>954</v>
      </c>
      <c r="B664">
        <v>38167</v>
      </c>
    </row>
    <row r="665" spans="1:2" x14ac:dyDescent="0.35">
      <c r="A665" t="s">
        <v>955</v>
      </c>
      <c r="B665">
        <v>38192</v>
      </c>
    </row>
    <row r="666" spans="1:2" x14ac:dyDescent="0.35">
      <c r="A666" t="s">
        <v>956</v>
      </c>
      <c r="B666">
        <v>38216</v>
      </c>
    </row>
    <row r="667" spans="1:2" x14ac:dyDescent="0.35">
      <c r="A667" t="s">
        <v>957</v>
      </c>
      <c r="B667">
        <v>38241</v>
      </c>
    </row>
    <row r="668" spans="1:2" x14ac:dyDescent="0.35">
      <c r="A668" t="s">
        <v>958</v>
      </c>
      <c r="B668">
        <v>38266</v>
      </c>
    </row>
    <row r="669" spans="1:2" x14ac:dyDescent="0.35">
      <c r="A669" t="s">
        <v>959</v>
      </c>
      <c r="B669">
        <v>38291</v>
      </c>
    </row>
    <row r="670" spans="1:2" x14ac:dyDescent="0.35">
      <c r="A670" t="s">
        <v>960</v>
      </c>
      <c r="B670">
        <v>38316</v>
      </c>
    </row>
    <row r="671" spans="1:2" x14ac:dyDescent="0.35">
      <c r="A671" t="s">
        <v>961</v>
      </c>
      <c r="B671">
        <v>38339</v>
      </c>
    </row>
    <row r="672" spans="1:2" x14ac:dyDescent="0.35">
      <c r="A672" t="s">
        <v>962</v>
      </c>
      <c r="B672">
        <v>38374</v>
      </c>
    </row>
    <row r="673" spans="1:2" x14ac:dyDescent="0.35">
      <c r="A673" t="s">
        <v>963</v>
      </c>
      <c r="B673">
        <v>38409</v>
      </c>
    </row>
    <row r="674" spans="1:2" x14ac:dyDescent="0.35">
      <c r="A674" t="s">
        <v>964</v>
      </c>
      <c r="B674">
        <v>38444</v>
      </c>
    </row>
    <row r="675" spans="1:2" x14ac:dyDescent="0.35">
      <c r="A675" t="s">
        <v>965</v>
      </c>
      <c r="B675">
        <v>38478</v>
      </c>
    </row>
    <row r="676" spans="1:2" x14ac:dyDescent="0.35">
      <c r="A676" t="s">
        <v>966</v>
      </c>
      <c r="B676">
        <v>38512</v>
      </c>
    </row>
    <row r="677" spans="1:2" x14ac:dyDescent="0.35">
      <c r="A677" t="s">
        <v>967</v>
      </c>
      <c r="B677">
        <v>38547</v>
      </c>
    </row>
    <row r="678" spans="1:2" x14ac:dyDescent="0.35">
      <c r="A678" t="s">
        <v>968</v>
      </c>
      <c r="B678">
        <v>38582</v>
      </c>
    </row>
    <row r="679" spans="1:2" x14ac:dyDescent="0.35">
      <c r="A679" t="s">
        <v>969</v>
      </c>
      <c r="B679">
        <v>38617</v>
      </c>
    </row>
    <row r="680" spans="1:2" x14ac:dyDescent="0.35">
      <c r="A680" t="s">
        <v>970</v>
      </c>
      <c r="B680">
        <v>38651</v>
      </c>
    </row>
    <row r="681" spans="1:2" x14ac:dyDescent="0.35">
      <c r="A681" t="s">
        <v>971</v>
      </c>
      <c r="B681">
        <v>38685</v>
      </c>
    </row>
    <row r="682" spans="1:2" x14ac:dyDescent="0.35">
      <c r="A682" t="s">
        <v>972</v>
      </c>
      <c r="B682">
        <v>38720</v>
      </c>
    </row>
    <row r="683" spans="1:2" x14ac:dyDescent="0.35">
      <c r="A683" t="s">
        <v>973</v>
      </c>
      <c r="B683">
        <v>38755</v>
      </c>
    </row>
    <row r="684" spans="1:2" x14ac:dyDescent="0.35">
      <c r="A684" t="s">
        <v>974</v>
      </c>
      <c r="B684">
        <v>38787</v>
      </c>
    </row>
    <row r="685" spans="1:2" x14ac:dyDescent="0.35">
      <c r="A685" t="s">
        <v>975</v>
      </c>
      <c r="B685">
        <v>38819</v>
      </c>
    </row>
    <row r="686" spans="1:2" x14ac:dyDescent="0.35">
      <c r="A686" t="s">
        <v>976</v>
      </c>
      <c r="B686">
        <v>38851</v>
      </c>
    </row>
    <row r="687" spans="1:2" x14ac:dyDescent="0.35">
      <c r="A687" t="s">
        <v>977</v>
      </c>
      <c r="B687">
        <v>38883</v>
      </c>
    </row>
    <row r="688" spans="1:2" x14ac:dyDescent="0.35">
      <c r="A688" t="s">
        <v>978</v>
      </c>
      <c r="B688">
        <v>38915</v>
      </c>
    </row>
    <row r="689" spans="1:2" x14ac:dyDescent="0.35">
      <c r="A689" t="s">
        <v>979</v>
      </c>
      <c r="B689">
        <v>38948</v>
      </c>
    </row>
    <row r="690" spans="1:2" x14ac:dyDescent="0.35">
      <c r="A690" t="s">
        <v>980</v>
      </c>
      <c r="B690">
        <v>38979</v>
      </c>
    </row>
    <row r="691" spans="1:2" x14ac:dyDescent="0.35">
      <c r="A691" t="s">
        <v>981</v>
      </c>
      <c r="B691">
        <v>39012</v>
      </c>
    </row>
    <row r="692" spans="1:2" x14ac:dyDescent="0.35">
      <c r="A692" t="s">
        <v>982</v>
      </c>
      <c r="B692">
        <v>39044</v>
      </c>
    </row>
    <row r="693" spans="1:2" x14ac:dyDescent="0.35">
      <c r="A693" t="s">
        <v>983</v>
      </c>
      <c r="B693">
        <v>39076</v>
      </c>
    </row>
    <row r="694" spans="1:2" x14ac:dyDescent="0.35">
      <c r="A694" t="s">
        <v>984</v>
      </c>
      <c r="B694">
        <v>39108</v>
      </c>
    </row>
    <row r="695" spans="1:2" x14ac:dyDescent="0.35">
      <c r="A695" t="s">
        <v>985</v>
      </c>
      <c r="B695">
        <v>39140</v>
      </c>
    </row>
    <row r="696" spans="1:2" x14ac:dyDescent="0.35">
      <c r="A696" t="s">
        <v>986</v>
      </c>
      <c r="B696">
        <v>39173</v>
      </c>
    </row>
    <row r="697" spans="1:2" x14ac:dyDescent="0.35">
      <c r="A697" t="s">
        <v>987</v>
      </c>
      <c r="B697">
        <v>39206</v>
      </c>
    </row>
    <row r="698" spans="1:2" x14ac:dyDescent="0.35">
      <c r="A698" t="s">
        <v>988</v>
      </c>
      <c r="B698">
        <v>39238</v>
      </c>
    </row>
    <row r="699" spans="1:2" x14ac:dyDescent="0.35">
      <c r="A699" t="s">
        <v>989</v>
      </c>
      <c r="B699">
        <v>39270</v>
      </c>
    </row>
    <row r="700" spans="1:2" x14ac:dyDescent="0.35">
      <c r="A700" t="s">
        <v>990</v>
      </c>
      <c r="B700">
        <v>39304</v>
      </c>
    </row>
    <row r="701" spans="1:2" x14ac:dyDescent="0.35">
      <c r="A701" t="s">
        <v>991</v>
      </c>
      <c r="B701">
        <v>39336</v>
      </c>
    </row>
    <row r="702" spans="1:2" x14ac:dyDescent="0.35">
      <c r="A702" t="s">
        <v>992</v>
      </c>
      <c r="B702">
        <v>39369</v>
      </c>
    </row>
    <row r="703" spans="1:2" x14ac:dyDescent="0.35">
      <c r="A703" t="s">
        <v>993</v>
      </c>
      <c r="B703">
        <v>39401</v>
      </c>
    </row>
    <row r="704" spans="1:2" x14ac:dyDescent="0.35">
      <c r="A704" t="s">
        <v>994</v>
      </c>
      <c r="B704">
        <v>39433</v>
      </c>
    </row>
    <row r="705" spans="1:2" x14ac:dyDescent="0.35">
      <c r="A705" t="s">
        <v>995</v>
      </c>
      <c r="B705">
        <v>39466</v>
      </c>
    </row>
    <row r="706" spans="1:2" x14ac:dyDescent="0.35">
      <c r="A706" t="s">
        <v>996</v>
      </c>
      <c r="B706">
        <v>39498</v>
      </c>
    </row>
    <row r="707" spans="1:2" x14ac:dyDescent="0.35">
      <c r="A707" t="s">
        <v>997</v>
      </c>
      <c r="B707">
        <v>39531</v>
      </c>
    </row>
    <row r="708" spans="1:2" x14ac:dyDescent="0.35">
      <c r="A708" t="s">
        <v>998</v>
      </c>
      <c r="B708">
        <v>39558</v>
      </c>
    </row>
    <row r="709" spans="1:2" x14ac:dyDescent="0.35">
      <c r="A709" t="s">
        <v>999</v>
      </c>
      <c r="B709">
        <v>39584</v>
      </c>
    </row>
    <row r="710" spans="1:2" x14ac:dyDescent="0.35">
      <c r="A710" t="s">
        <v>1000</v>
      </c>
      <c r="B710">
        <v>39610</v>
      </c>
    </row>
    <row r="711" spans="1:2" x14ac:dyDescent="0.35">
      <c r="A711" t="s">
        <v>1001</v>
      </c>
      <c r="B711">
        <v>39636</v>
      </c>
    </row>
    <row r="712" spans="1:2" x14ac:dyDescent="0.35">
      <c r="A712" t="s">
        <v>1002</v>
      </c>
      <c r="B712">
        <v>39662</v>
      </c>
    </row>
    <row r="713" spans="1:2" x14ac:dyDescent="0.35">
      <c r="A713" t="s">
        <v>1003</v>
      </c>
      <c r="B713">
        <v>39688</v>
      </c>
    </row>
    <row r="714" spans="1:2" x14ac:dyDescent="0.35">
      <c r="A714" t="s">
        <v>1004</v>
      </c>
      <c r="B714">
        <v>39715</v>
      </c>
    </row>
    <row r="715" spans="1:2" x14ac:dyDescent="0.35">
      <c r="A715" t="s">
        <v>1005</v>
      </c>
      <c r="B715">
        <v>39741</v>
      </c>
    </row>
    <row r="716" spans="1:2" x14ac:dyDescent="0.35">
      <c r="A716" t="s">
        <v>1006</v>
      </c>
      <c r="B716">
        <v>39767</v>
      </c>
    </row>
    <row r="717" spans="1:2" x14ac:dyDescent="0.35">
      <c r="A717" t="s">
        <v>1007</v>
      </c>
      <c r="B717">
        <v>39793</v>
      </c>
    </row>
    <row r="718" spans="1:2" x14ac:dyDescent="0.35">
      <c r="A718" t="s">
        <v>1008</v>
      </c>
      <c r="B718">
        <v>39820</v>
      </c>
    </row>
    <row r="719" spans="1:2" x14ac:dyDescent="0.35">
      <c r="A719" t="s">
        <v>1009</v>
      </c>
      <c r="B719">
        <v>39846</v>
      </c>
    </row>
    <row r="720" spans="1:2" x14ac:dyDescent="0.35">
      <c r="A720" t="s">
        <v>1010</v>
      </c>
      <c r="B720">
        <v>39863</v>
      </c>
    </row>
    <row r="721" spans="1:2" x14ac:dyDescent="0.35">
      <c r="A721" t="s">
        <v>1011</v>
      </c>
      <c r="B721">
        <v>39880</v>
      </c>
    </row>
    <row r="722" spans="1:2" x14ac:dyDescent="0.35">
      <c r="A722" t="s">
        <v>1012</v>
      </c>
      <c r="B722">
        <v>39898</v>
      </c>
    </row>
    <row r="723" spans="1:2" x14ac:dyDescent="0.35">
      <c r="A723" t="s">
        <v>1013</v>
      </c>
      <c r="B723">
        <v>39915</v>
      </c>
    </row>
    <row r="724" spans="1:2" x14ac:dyDescent="0.35">
      <c r="A724" t="s">
        <v>1014</v>
      </c>
      <c r="B724">
        <v>39932</v>
      </c>
    </row>
    <row r="725" spans="1:2" x14ac:dyDescent="0.35">
      <c r="A725" t="s">
        <v>1015</v>
      </c>
      <c r="B725">
        <v>39949</v>
      </c>
    </row>
    <row r="726" spans="1:2" x14ac:dyDescent="0.35">
      <c r="A726" t="s">
        <v>1016</v>
      </c>
      <c r="B726">
        <v>39966</v>
      </c>
    </row>
    <row r="727" spans="1:2" x14ac:dyDescent="0.35">
      <c r="A727" t="s">
        <v>1017</v>
      </c>
      <c r="B727">
        <v>39984</v>
      </c>
    </row>
    <row r="728" spans="1:2" x14ac:dyDescent="0.35">
      <c r="A728" t="s">
        <v>1018</v>
      </c>
      <c r="B728">
        <v>40001</v>
      </c>
    </row>
    <row r="729" spans="1:2" x14ac:dyDescent="0.35">
      <c r="A729" t="s">
        <v>1019</v>
      </c>
      <c r="B729">
        <v>40018</v>
      </c>
    </row>
    <row r="730" spans="1:2" x14ac:dyDescent="0.35">
      <c r="A730" t="s">
        <v>1020</v>
      </c>
      <c r="B730">
        <v>40034</v>
      </c>
    </row>
    <row r="731" spans="1:2" x14ac:dyDescent="0.35">
      <c r="A731" t="s">
        <v>1021</v>
      </c>
      <c r="B731">
        <v>40052</v>
      </c>
    </row>
    <row r="732" spans="1:2" x14ac:dyDescent="0.35">
      <c r="A732" t="s">
        <v>1022</v>
      </c>
      <c r="B732">
        <v>40073</v>
      </c>
    </row>
    <row r="733" spans="1:2" x14ac:dyDescent="0.35">
      <c r="A733" t="s">
        <v>1023</v>
      </c>
      <c r="B733">
        <v>40094</v>
      </c>
    </row>
    <row r="734" spans="1:2" x14ac:dyDescent="0.35">
      <c r="A734" t="s">
        <v>1024</v>
      </c>
      <c r="B734">
        <v>40115</v>
      </c>
    </row>
    <row r="735" spans="1:2" x14ac:dyDescent="0.35">
      <c r="A735" t="s">
        <v>1025</v>
      </c>
      <c r="B735">
        <v>40135</v>
      </c>
    </row>
    <row r="736" spans="1:2" x14ac:dyDescent="0.35">
      <c r="A736" t="s">
        <v>1026</v>
      </c>
      <c r="B736">
        <v>40156</v>
      </c>
    </row>
    <row r="737" spans="1:2" x14ac:dyDescent="0.35">
      <c r="A737" t="s">
        <v>1027</v>
      </c>
      <c r="B737">
        <v>40177</v>
      </c>
    </row>
    <row r="738" spans="1:2" x14ac:dyDescent="0.35">
      <c r="A738" t="s">
        <v>1028</v>
      </c>
      <c r="B738">
        <v>40198</v>
      </c>
    </row>
    <row r="739" spans="1:2" x14ac:dyDescent="0.35">
      <c r="A739" t="s">
        <v>1029</v>
      </c>
      <c r="B739">
        <v>40219</v>
      </c>
    </row>
    <row r="740" spans="1:2" x14ac:dyDescent="0.35">
      <c r="A740" t="s">
        <v>1030</v>
      </c>
      <c r="B740">
        <v>40239</v>
      </c>
    </row>
    <row r="741" spans="1:2" x14ac:dyDescent="0.35">
      <c r="A741" t="s">
        <v>1031</v>
      </c>
      <c r="B741">
        <v>40261</v>
      </c>
    </row>
    <row r="742" spans="1:2" x14ac:dyDescent="0.35">
      <c r="A742" t="s">
        <v>1032</v>
      </c>
      <c r="B742">
        <v>40282</v>
      </c>
    </row>
    <row r="743" spans="1:2" x14ac:dyDescent="0.35">
      <c r="A743" t="s">
        <v>1033</v>
      </c>
      <c r="B743">
        <v>40303</v>
      </c>
    </row>
    <row r="744" spans="1:2" x14ac:dyDescent="0.35">
      <c r="A744" t="s">
        <v>1034</v>
      </c>
      <c r="B744">
        <v>40324</v>
      </c>
    </row>
    <row r="745" spans="1:2" x14ac:dyDescent="0.35">
      <c r="A745" t="s">
        <v>1035</v>
      </c>
      <c r="B745">
        <v>40345</v>
      </c>
    </row>
    <row r="746" spans="1:2" x14ac:dyDescent="0.35">
      <c r="A746" t="s">
        <v>1036</v>
      </c>
      <c r="B746">
        <v>40367</v>
      </c>
    </row>
    <row r="747" spans="1:2" x14ac:dyDescent="0.35">
      <c r="A747" t="s">
        <v>1037</v>
      </c>
      <c r="B747">
        <v>40388</v>
      </c>
    </row>
    <row r="748" spans="1:2" x14ac:dyDescent="0.35">
      <c r="A748" t="s">
        <v>1038</v>
      </c>
      <c r="B748">
        <v>40409</v>
      </c>
    </row>
    <row r="749" spans="1:2" x14ac:dyDescent="0.35">
      <c r="A749" t="s">
        <v>1039</v>
      </c>
      <c r="B749">
        <v>40430</v>
      </c>
    </row>
    <row r="750" spans="1:2" x14ac:dyDescent="0.35">
      <c r="A750" t="s">
        <v>1040</v>
      </c>
      <c r="B750">
        <v>40452</v>
      </c>
    </row>
    <row r="751" spans="1:2" x14ac:dyDescent="0.35">
      <c r="A751" t="s">
        <v>1041</v>
      </c>
      <c r="B751">
        <v>40473</v>
      </c>
    </row>
    <row r="752" spans="1:2" x14ac:dyDescent="0.35">
      <c r="A752" t="s">
        <v>1042</v>
      </c>
      <c r="B752">
        <v>40494</v>
      </c>
    </row>
    <row r="753" spans="1:2" x14ac:dyDescent="0.35">
      <c r="A753" t="s">
        <v>1043</v>
      </c>
      <c r="B753">
        <v>40516</v>
      </c>
    </row>
    <row r="754" spans="1:2" x14ac:dyDescent="0.35">
      <c r="A754" t="s">
        <v>1044</v>
      </c>
      <c r="B754">
        <v>40537</v>
      </c>
    </row>
    <row r="755" spans="1:2" x14ac:dyDescent="0.35">
      <c r="A755" t="s">
        <v>1045</v>
      </c>
      <c r="B755">
        <v>40558</v>
      </c>
    </row>
    <row r="756" spans="1:2" x14ac:dyDescent="0.35">
      <c r="A756" t="s">
        <v>1046</v>
      </c>
      <c r="B756">
        <v>40554</v>
      </c>
    </row>
    <row r="757" spans="1:2" x14ac:dyDescent="0.35">
      <c r="A757" t="s">
        <v>1047</v>
      </c>
      <c r="B757">
        <v>40548</v>
      </c>
    </row>
    <row r="758" spans="1:2" x14ac:dyDescent="0.35">
      <c r="A758" t="s">
        <v>1048</v>
      </c>
      <c r="B758">
        <v>40542</v>
      </c>
    </row>
    <row r="759" spans="1:2" x14ac:dyDescent="0.35">
      <c r="A759" t="s">
        <v>1049</v>
      </c>
      <c r="B759">
        <v>40537</v>
      </c>
    </row>
    <row r="760" spans="1:2" x14ac:dyDescent="0.35">
      <c r="A760" t="s">
        <v>1050</v>
      </c>
      <c r="B760">
        <v>40532</v>
      </c>
    </row>
    <row r="761" spans="1:2" x14ac:dyDescent="0.35">
      <c r="A761" t="s">
        <v>1051</v>
      </c>
      <c r="B761">
        <v>40527</v>
      </c>
    </row>
    <row r="762" spans="1:2" x14ac:dyDescent="0.35">
      <c r="A762" t="s">
        <v>1052</v>
      </c>
      <c r="B762">
        <v>40521</v>
      </c>
    </row>
    <row r="763" spans="1:2" x14ac:dyDescent="0.35">
      <c r="A763" t="s">
        <v>1053</v>
      </c>
      <c r="B763">
        <v>40516</v>
      </c>
    </row>
    <row r="764" spans="1:2" x14ac:dyDescent="0.35">
      <c r="A764" t="s">
        <v>1054</v>
      </c>
      <c r="B764">
        <v>40511</v>
      </c>
    </row>
    <row r="765" spans="1:2" x14ac:dyDescent="0.35">
      <c r="A765" t="s">
        <v>1055</v>
      </c>
      <c r="B765">
        <v>40505</v>
      </c>
    </row>
    <row r="766" spans="1:2" x14ac:dyDescent="0.35">
      <c r="A766" t="s">
        <v>1056</v>
      </c>
      <c r="B766">
        <v>40500</v>
      </c>
    </row>
    <row r="767" spans="1:2" x14ac:dyDescent="0.35">
      <c r="A767" t="s">
        <v>1057</v>
      </c>
      <c r="B767">
        <v>40495</v>
      </c>
    </row>
    <row r="768" spans="1:2" x14ac:dyDescent="0.35">
      <c r="A768" t="s">
        <v>1058</v>
      </c>
      <c r="B768">
        <v>40497</v>
      </c>
    </row>
    <row r="769" spans="1:2" x14ac:dyDescent="0.35">
      <c r="A769" t="s">
        <v>1059</v>
      </c>
      <c r="B769">
        <v>40501</v>
      </c>
    </row>
    <row r="770" spans="1:2" x14ac:dyDescent="0.35">
      <c r="A770" t="s">
        <v>1060</v>
      </c>
      <c r="B770">
        <v>40503</v>
      </c>
    </row>
    <row r="771" spans="1:2" x14ac:dyDescent="0.35">
      <c r="A771" t="s">
        <v>1061</v>
      </c>
      <c r="B771">
        <v>40506</v>
      </c>
    </row>
    <row r="772" spans="1:2" x14ac:dyDescent="0.35">
      <c r="A772" t="s">
        <v>1062</v>
      </c>
      <c r="B772">
        <v>40509</v>
      </c>
    </row>
    <row r="773" spans="1:2" x14ac:dyDescent="0.35">
      <c r="A773" t="s">
        <v>1063</v>
      </c>
      <c r="B773">
        <v>40512</v>
      </c>
    </row>
    <row r="774" spans="1:2" x14ac:dyDescent="0.35">
      <c r="A774" t="s">
        <v>1064</v>
      </c>
      <c r="B774">
        <v>40515</v>
      </c>
    </row>
    <row r="775" spans="1:2" x14ac:dyDescent="0.35">
      <c r="A775" t="s">
        <v>1065</v>
      </c>
      <c r="B775">
        <v>40518</v>
      </c>
    </row>
    <row r="776" spans="1:2" x14ac:dyDescent="0.35">
      <c r="A776" t="s">
        <v>1066</v>
      </c>
      <c r="B776">
        <v>40521</v>
      </c>
    </row>
    <row r="777" spans="1:2" x14ac:dyDescent="0.35">
      <c r="A777" t="s">
        <v>1067</v>
      </c>
      <c r="B777">
        <v>40524</v>
      </c>
    </row>
    <row r="778" spans="1:2" x14ac:dyDescent="0.35">
      <c r="A778" t="s">
        <v>1068</v>
      </c>
      <c r="B778">
        <v>40527</v>
      </c>
    </row>
    <row r="779" spans="1:2" x14ac:dyDescent="0.35">
      <c r="A779" t="s">
        <v>1069</v>
      </c>
      <c r="B779">
        <v>40529</v>
      </c>
    </row>
    <row r="780" spans="1:2" x14ac:dyDescent="0.35">
      <c r="A780" t="s">
        <v>1070</v>
      </c>
      <c r="B780">
        <v>40539</v>
      </c>
    </row>
    <row r="781" spans="1:2" x14ac:dyDescent="0.35">
      <c r="A781" t="s">
        <v>1071</v>
      </c>
      <c r="B781">
        <v>40549</v>
      </c>
    </row>
    <row r="782" spans="1:2" x14ac:dyDescent="0.35">
      <c r="A782" t="s">
        <v>1072</v>
      </c>
      <c r="B782">
        <v>40560</v>
      </c>
    </row>
    <row r="783" spans="1:2" x14ac:dyDescent="0.35">
      <c r="A783" t="s">
        <v>1073</v>
      </c>
      <c r="B783">
        <v>40570</v>
      </c>
    </row>
    <row r="784" spans="1:2" x14ac:dyDescent="0.35">
      <c r="A784" t="s">
        <v>1074</v>
      </c>
      <c r="B784">
        <v>40580</v>
      </c>
    </row>
    <row r="785" spans="1:2" x14ac:dyDescent="0.35">
      <c r="A785" t="s">
        <v>1075</v>
      </c>
      <c r="B785">
        <v>40590</v>
      </c>
    </row>
    <row r="786" spans="1:2" x14ac:dyDescent="0.35">
      <c r="A786" t="s">
        <v>1076</v>
      </c>
      <c r="B786">
        <v>40600</v>
      </c>
    </row>
    <row r="787" spans="1:2" x14ac:dyDescent="0.35">
      <c r="A787" t="s">
        <v>1077</v>
      </c>
      <c r="B787">
        <v>40610</v>
      </c>
    </row>
    <row r="788" spans="1:2" x14ac:dyDescent="0.35">
      <c r="A788" t="s">
        <v>1078</v>
      </c>
      <c r="B788">
        <v>40620</v>
      </c>
    </row>
    <row r="789" spans="1:2" x14ac:dyDescent="0.35">
      <c r="A789" t="s">
        <v>1079</v>
      </c>
      <c r="B789">
        <v>40630</v>
      </c>
    </row>
    <row r="790" spans="1:2" x14ac:dyDescent="0.35">
      <c r="A790" t="s">
        <v>1080</v>
      </c>
      <c r="B790">
        <v>40641</v>
      </c>
    </row>
    <row r="791" spans="1:2" x14ac:dyDescent="0.35">
      <c r="A791" t="s">
        <v>1081</v>
      </c>
      <c r="B791">
        <v>40650</v>
      </c>
    </row>
    <row r="792" spans="1:2" x14ac:dyDescent="0.35">
      <c r="A792" t="s">
        <v>1082</v>
      </c>
      <c r="B792">
        <v>40668</v>
      </c>
    </row>
    <row r="793" spans="1:2" x14ac:dyDescent="0.35">
      <c r="A793" t="s">
        <v>1083</v>
      </c>
      <c r="B793">
        <v>40684</v>
      </c>
    </row>
    <row r="794" spans="1:2" x14ac:dyDescent="0.35">
      <c r="A794" t="s">
        <v>1084</v>
      </c>
      <c r="B794">
        <v>40702</v>
      </c>
    </row>
    <row r="795" spans="1:2" x14ac:dyDescent="0.35">
      <c r="A795" t="s">
        <v>1085</v>
      </c>
      <c r="B795">
        <v>40719</v>
      </c>
    </row>
    <row r="796" spans="1:2" x14ac:dyDescent="0.35">
      <c r="A796" t="s">
        <v>1086</v>
      </c>
      <c r="B796">
        <v>40736</v>
      </c>
    </row>
    <row r="797" spans="1:2" x14ac:dyDescent="0.35">
      <c r="A797" t="s">
        <v>1087</v>
      </c>
      <c r="B797">
        <v>40752</v>
      </c>
    </row>
    <row r="798" spans="1:2" x14ac:dyDescent="0.35">
      <c r="A798" t="s">
        <v>1088</v>
      </c>
      <c r="B798">
        <v>40769</v>
      </c>
    </row>
    <row r="799" spans="1:2" x14ac:dyDescent="0.35">
      <c r="A799" t="s">
        <v>1089</v>
      </c>
      <c r="B799">
        <v>40786</v>
      </c>
    </row>
    <row r="800" spans="1:2" x14ac:dyDescent="0.35">
      <c r="A800" t="s">
        <v>1090</v>
      </c>
      <c r="B800">
        <v>40803</v>
      </c>
    </row>
    <row r="801" spans="1:2" x14ac:dyDescent="0.35">
      <c r="A801" t="s">
        <v>1091</v>
      </c>
      <c r="B801">
        <v>40820</v>
      </c>
    </row>
    <row r="802" spans="1:2" x14ac:dyDescent="0.35">
      <c r="A802" t="s">
        <v>1092</v>
      </c>
      <c r="B802">
        <v>40837</v>
      </c>
    </row>
    <row r="803" spans="1:2" x14ac:dyDescent="0.35">
      <c r="A803" t="s">
        <v>1093</v>
      </c>
      <c r="B803">
        <v>40854</v>
      </c>
    </row>
    <row r="804" spans="1:2" x14ac:dyDescent="0.35">
      <c r="A804" t="s">
        <v>1094</v>
      </c>
      <c r="B804">
        <v>40870</v>
      </c>
    </row>
    <row r="805" spans="1:2" x14ac:dyDescent="0.35">
      <c r="A805" t="s">
        <v>1095</v>
      </c>
      <c r="B805">
        <v>40887</v>
      </c>
    </row>
    <row r="806" spans="1:2" x14ac:dyDescent="0.35">
      <c r="A806" t="s">
        <v>1096</v>
      </c>
      <c r="B806">
        <v>40904</v>
      </c>
    </row>
    <row r="807" spans="1:2" x14ac:dyDescent="0.35">
      <c r="A807" t="s">
        <v>1097</v>
      </c>
      <c r="B807">
        <v>40921</v>
      </c>
    </row>
    <row r="808" spans="1:2" x14ac:dyDescent="0.35">
      <c r="A808" t="s">
        <v>1098</v>
      </c>
      <c r="B808">
        <v>40938</v>
      </c>
    </row>
    <row r="809" spans="1:2" x14ac:dyDescent="0.35">
      <c r="A809" t="s">
        <v>1099</v>
      </c>
      <c r="B809">
        <v>40954</v>
      </c>
    </row>
    <row r="810" spans="1:2" x14ac:dyDescent="0.35">
      <c r="A810" t="s">
        <v>1100</v>
      </c>
      <c r="B810">
        <v>40971</v>
      </c>
    </row>
    <row r="811" spans="1:2" x14ac:dyDescent="0.35">
      <c r="A811" t="s">
        <v>1101</v>
      </c>
      <c r="B811">
        <v>40988</v>
      </c>
    </row>
    <row r="812" spans="1:2" x14ac:dyDescent="0.35">
      <c r="A812" t="s">
        <v>1102</v>
      </c>
      <c r="B812">
        <v>41005</v>
      </c>
    </row>
    <row r="813" spans="1:2" x14ac:dyDescent="0.35">
      <c r="A813" t="s">
        <v>1103</v>
      </c>
      <c r="B813">
        <v>41022</v>
      </c>
    </row>
    <row r="814" spans="1:2" x14ac:dyDescent="0.35">
      <c r="A814" t="s">
        <v>1104</v>
      </c>
      <c r="B814">
        <v>41038</v>
      </c>
    </row>
    <row r="815" spans="1:2" x14ac:dyDescent="0.35">
      <c r="A815" t="s">
        <v>1105</v>
      </c>
      <c r="B815">
        <v>41055</v>
      </c>
    </row>
    <row r="816" spans="1:2" x14ac:dyDescent="0.35">
      <c r="A816" t="s">
        <v>1106</v>
      </c>
      <c r="B816">
        <v>41064</v>
      </c>
    </row>
    <row r="817" spans="1:2" x14ac:dyDescent="0.35">
      <c r="A817" t="s">
        <v>1107</v>
      </c>
      <c r="B817">
        <v>41072</v>
      </c>
    </row>
    <row r="818" spans="1:2" x14ac:dyDescent="0.35">
      <c r="A818" t="s">
        <v>1108</v>
      </c>
      <c r="B818">
        <v>41080</v>
      </c>
    </row>
    <row r="819" spans="1:2" x14ac:dyDescent="0.35">
      <c r="A819" t="s">
        <v>1109</v>
      </c>
      <c r="B819">
        <v>41089</v>
      </c>
    </row>
    <row r="820" spans="1:2" x14ac:dyDescent="0.35">
      <c r="A820" t="s">
        <v>1110</v>
      </c>
      <c r="B820">
        <v>41098</v>
      </c>
    </row>
    <row r="821" spans="1:2" x14ac:dyDescent="0.35">
      <c r="A821" t="s">
        <v>1111</v>
      </c>
      <c r="B821">
        <v>41106</v>
      </c>
    </row>
    <row r="822" spans="1:2" x14ac:dyDescent="0.35">
      <c r="A822" t="s">
        <v>1112</v>
      </c>
      <c r="B822">
        <v>41115</v>
      </c>
    </row>
    <row r="823" spans="1:2" x14ac:dyDescent="0.35">
      <c r="A823" t="s">
        <v>1113</v>
      </c>
      <c r="B823">
        <v>41123</v>
      </c>
    </row>
    <row r="824" spans="1:2" x14ac:dyDescent="0.35">
      <c r="A824" t="s">
        <v>1114</v>
      </c>
      <c r="B824">
        <v>41132</v>
      </c>
    </row>
    <row r="825" spans="1:2" x14ac:dyDescent="0.35">
      <c r="A825" t="s">
        <v>1115</v>
      </c>
      <c r="B825">
        <v>41140</v>
      </c>
    </row>
    <row r="826" spans="1:2" x14ac:dyDescent="0.35">
      <c r="A826" t="s">
        <v>1116</v>
      </c>
      <c r="B826">
        <v>41149</v>
      </c>
    </row>
    <row r="827" spans="1:2" x14ac:dyDescent="0.35">
      <c r="A827" t="s">
        <v>1117</v>
      </c>
      <c r="B827">
        <v>41157</v>
      </c>
    </row>
    <row r="828" spans="1:2" x14ac:dyDescent="0.35">
      <c r="A828" t="s">
        <v>1118</v>
      </c>
      <c r="B828">
        <v>41165</v>
      </c>
    </row>
    <row r="829" spans="1:2" x14ac:dyDescent="0.35">
      <c r="A829" t="s">
        <v>1119</v>
      </c>
      <c r="B829">
        <v>41173</v>
      </c>
    </row>
    <row r="830" spans="1:2" x14ac:dyDescent="0.35">
      <c r="A830" t="s">
        <v>1120</v>
      </c>
      <c r="B830">
        <v>41181</v>
      </c>
    </row>
    <row r="831" spans="1:2" x14ac:dyDescent="0.35">
      <c r="A831" t="s">
        <v>1121</v>
      </c>
      <c r="B831">
        <v>41189</v>
      </c>
    </row>
    <row r="832" spans="1:2" x14ac:dyDescent="0.35">
      <c r="A832" t="s">
        <v>1122</v>
      </c>
      <c r="B832">
        <v>41197</v>
      </c>
    </row>
    <row r="833" spans="1:2" x14ac:dyDescent="0.35">
      <c r="A833" t="s">
        <v>1123</v>
      </c>
      <c r="B833">
        <v>41204</v>
      </c>
    </row>
    <row r="834" spans="1:2" x14ac:dyDescent="0.35">
      <c r="A834" t="s">
        <v>1124</v>
      </c>
      <c r="B834">
        <v>41212</v>
      </c>
    </row>
    <row r="835" spans="1:2" x14ac:dyDescent="0.35">
      <c r="A835" t="s">
        <v>1125</v>
      </c>
      <c r="B835">
        <v>41220</v>
      </c>
    </row>
    <row r="836" spans="1:2" x14ac:dyDescent="0.35">
      <c r="A836" t="s">
        <v>1126</v>
      </c>
      <c r="B836">
        <v>41227</v>
      </c>
    </row>
    <row r="837" spans="1:2" x14ac:dyDescent="0.35">
      <c r="A837" t="s">
        <v>1127</v>
      </c>
      <c r="B837">
        <v>41236</v>
      </c>
    </row>
    <row r="838" spans="1:2" x14ac:dyDescent="0.35">
      <c r="A838" t="s">
        <v>1128</v>
      </c>
      <c r="B838">
        <v>41243</v>
      </c>
    </row>
    <row r="839" spans="1:2" x14ac:dyDescent="0.35">
      <c r="A839" t="s">
        <v>1129</v>
      </c>
      <c r="B839">
        <v>41251</v>
      </c>
    </row>
    <row r="840" spans="1:2" x14ac:dyDescent="0.35">
      <c r="A840" t="s">
        <v>1130</v>
      </c>
      <c r="B840">
        <v>41258</v>
      </c>
    </row>
    <row r="841" spans="1:2" x14ac:dyDescent="0.35">
      <c r="A841" t="s">
        <v>1131</v>
      </c>
      <c r="B841">
        <v>41264</v>
      </c>
    </row>
    <row r="842" spans="1:2" x14ac:dyDescent="0.35">
      <c r="A842" t="s">
        <v>1132</v>
      </c>
      <c r="B842">
        <v>41271</v>
      </c>
    </row>
    <row r="843" spans="1:2" x14ac:dyDescent="0.35">
      <c r="A843" t="s">
        <v>1133</v>
      </c>
      <c r="B843">
        <v>41277</v>
      </c>
    </row>
    <row r="844" spans="1:2" x14ac:dyDescent="0.35">
      <c r="A844" t="s">
        <v>1134</v>
      </c>
      <c r="B844">
        <v>41284</v>
      </c>
    </row>
    <row r="845" spans="1:2" x14ac:dyDescent="0.35">
      <c r="A845" t="s">
        <v>1135</v>
      </c>
      <c r="B845">
        <v>41291</v>
      </c>
    </row>
    <row r="846" spans="1:2" x14ac:dyDescent="0.35">
      <c r="A846" t="s">
        <v>1136</v>
      </c>
      <c r="B846">
        <v>41297</v>
      </c>
    </row>
    <row r="847" spans="1:2" x14ac:dyDescent="0.35">
      <c r="A847" t="s">
        <v>1137</v>
      </c>
      <c r="B847">
        <v>41304</v>
      </c>
    </row>
    <row r="848" spans="1:2" x14ac:dyDescent="0.35">
      <c r="A848" t="s">
        <v>1138</v>
      </c>
      <c r="B848">
        <v>41310</v>
      </c>
    </row>
    <row r="849" spans="1:2" x14ac:dyDescent="0.35">
      <c r="A849" t="s">
        <v>1139</v>
      </c>
      <c r="B849">
        <v>41317</v>
      </c>
    </row>
    <row r="850" spans="1:2" x14ac:dyDescent="0.35">
      <c r="A850" t="s">
        <v>1140</v>
      </c>
      <c r="B850">
        <v>41323</v>
      </c>
    </row>
    <row r="851" spans="1:2" x14ac:dyDescent="0.35">
      <c r="A851" t="s">
        <v>1141</v>
      </c>
      <c r="B851">
        <v>41330</v>
      </c>
    </row>
    <row r="852" spans="1:2" x14ac:dyDescent="0.35">
      <c r="A852" t="s">
        <v>1142</v>
      </c>
      <c r="B852">
        <v>41339</v>
      </c>
    </row>
    <row r="853" spans="1:2" x14ac:dyDescent="0.35">
      <c r="A853" t="s">
        <v>1143</v>
      </c>
      <c r="B853">
        <v>41347</v>
      </c>
    </row>
    <row r="854" spans="1:2" x14ac:dyDescent="0.35">
      <c r="A854" t="s">
        <v>1144</v>
      </c>
      <c r="B854">
        <v>41355</v>
      </c>
    </row>
    <row r="855" spans="1:2" x14ac:dyDescent="0.35">
      <c r="A855" t="s">
        <v>1145</v>
      </c>
      <c r="B855">
        <v>41363</v>
      </c>
    </row>
    <row r="856" spans="1:2" x14ac:dyDescent="0.35">
      <c r="A856" t="s">
        <v>1146</v>
      </c>
      <c r="B856">
        <v>41371</v>
      </c>
    </row>
    <row r="857" spans="1:2" x14ac:dyDescent="0.35">
      <c r="A857" t="s">
        <v>1147</v>
      </c>
      <c r="B857">
        <v>41379</v>
      </c>
    </row>
    <row r="858" spans="1:2" x14ac:dyDescent="0.35">
      <c r="A858" t="s">
        <v>1148</v>
      </c>
      <c r="B858">
        <v>41388</v>
      </c>
    </row>
    <row r="859" spans="1:2" x14ac:dyDescent="0.35">
      <c r="A859" t="s">
        <v>1149</v>
      </c>
      <c r="B859">
        <v>41366</v>
      </c>
    </row>
    <row r="860" spans="1:2" x14ac:dyDescent="0.35">
      <c r="A860" t="s">
        <v>1150</v>
      </c>
      <c r="B860">
        <v>41339</v>
      </c>
    </row>
    <row r="861" spans="1:2" x14ac:dyDescent="0.35">
      <c r="A861" t="s">
        <v>1151</v>
      </c>
      <c r="B861">
        <v>41339</v>
      </c>
    </row>
    <row r="862" spans="1:2" x14ac:dyDescent="0.35">
      <c r="A862" t="s">
        <v>1152</v>
      </c>
      <c r="B862">
        <v>41329</v>
      </c>
    </row>
    <row r="863" spans="1:2" x14ac:dyDescent="0.35">
      <c r="A863" t="s">
        <v>1153</v>
      </c>
      <c r="B863">
        <v>41371</v>
      </c>
    </row>
    <row r="864" spans="1:2" x14ac:dyDescent="0.35">
      <c r="A864" t="s">
        <v>1154</v>
      </c>
      <c r="B864">
        <v>41388</v>
      </c>
    </row>
    <row r="865" spans="1:2" x14ac:dyDescent="0.35">
      <c r="A865" t="s">
        <v>1155</v>
      </c>
      <c r="B865">
        <v>41392</v>
      </c>
    </row>
    <row r="866" spans="1:2" x14ac:dyDescent="0.35">
      <c r="A866" t="s">
        <v>1156</v>
      </c>
      <c r="B866">
        <v>41391</v>
      </c>
    </row>
    <row r="867" spans="1:2" x14ac:dyDescent="0.35">
      <c r="A867" t="s">
        <v>1157</v>
      </c>
      <c r="B867">
        <v>41376</v>
      </c>
    </row>
    <row r="868" spans="1:2" x14ac:dyDescent="0.35">
      <c r="A868" t="s">
        <v>1158</v>
      </c>
      <c r="B868">
        <v>41363</v>
      </c>
    </row>
    <row r="869" spans="1:2" x14ac:dyDescent="0.35">
      <c r="A869" t="s">
        <v>1159</v>
      </c>
      <c r="B869">
        <v>41345</v>
      </c>
    </row>
    <row r="870" spans="1:2" x14ac:dyDescent="0.35">
      <c r="A870" t="s">
        <v>1160</v>
      </c>
      <c r="B870">
        <v>41343</v>
      </c>
    </row>
    <row r="871" spans="1:2" x14ac:dyDescent="0.35">
      <c r="A871" t="s">
        <v>1161</v>
      </c>
      <c r="B871">
        <v>41336</v>
      </c>
    </row>
    <row r="872" spans="1:2" x14ac:dyDescent="0.35">
      <c r="A872" t="s">
        <v>1162</v>
      </c>
      <c r="B872">
        <v>41332</v>
      </c>
    </row>
    <row r="873" spans="1:2" x14ac:dyDescent="0.35">
      <c r="A873" t="s">
        <v>1163</v>
      </c>
      <c r="B873">
        <v>41341</v>
      </c>
    </row>
    <row r="874" spans="1:2" x14ac:dyDescent="0.35">
      <c r="A874" t="s">
        <v>1164</v>
      </c>
      <c r="B874">
        <v>41343</v>
      </c>
    </row>
    <row r="875" spans="1:2" x14ac:dyDescent="0.35">
      <c r="A875" t="s">
        <v>1165</v>
      </c>
      <c r="B875">
        <v>41387</v>
      </c>
    </row>
    <row r="876" spans="1:2" x14ac:dyDescent="0.35">
      <c r="A876" t="s">
        <v>1166</v>
      </c>
      <c r="B876">
        <v>41414</v>
      </c>
    </row>
    <row r="877" spans="1:2" x14ac:dyDescent="0.35">
      <c r="A877" t="s">
        <v>1167</v>
      </c>
      <c r="B877">
        <v>41428</v>
      </c>
    </row>
    <row r="878" spans="1:2" x14ac:dyDescent="0.35">
      <c r="A878" t="s">
        <v>1168</v>
      </c>
      <c r="B878">
        <v>41440</v>
      </c>
    </row>
    <row r="879" spans="1:2" x14ac:dyDescent="0.35">
      <c r="A879" t="s">
        <v>1169</v>
      </c>
      <c r="B879">
        <v>41428</v>
      </c>
    </row>
    <row r="880" spans="1:2" x14ac:dyDescent="0.35">
      <c r="A880" t="s">
        <v>1170</v>
      </c>
      <c r="B880">
        <v>41417</v>
      </c>
    </row>
    <row r="881" spans="1:2" x14ac:dyDescent="0.35">
      <c r="A881" t="s">
        <v>1171</v>
      </c>
      <c r="B881">
        <v>41410</v>
      </c>
    </row>
    <row r="882" spans="1:2" x14ac:dyDescent="0.35">
      <c r="A882" t="s">
        <v>1172</v>
      </c>
      <c r="B882">
        <v>41420</v>
      </c>
    </row>
    <row r="883" spans="1:2" x14ac:dyDescent="0.35">
      <c r="A883" t="s">
        <v>1173</v>
      </c>
      <c r="B883">
        <v>41438</v>
      </c>
    </row>
    <row r="884" spans="1:2" x14ac:dyDescent="0.35">
      <c r="A884" t="s">
        <v>1174</v>
      </c>
      <c r="B884">
        <v>41446</v>
      </c>
    </row>
    <row r="885" spans="1:2" x14ac:dyDescent="0.35">
      <c r="A885" t="s">
        <v>1175</v>
      </c>
      <c r="B885">
        <v>41466</v>
      </c>
    </row>
    <row r="886" spans="1:2" x14ac:dyDescent="0.35">
      <c r="A886" t="s">
        <v>1176</v>
      </c>
      <c r="B886">
        <v>41479</v>
      </c>
    </row>
    <row r="887" spans="1:2" x14ac:dyDescent="0.35">
      <c r="A887" t="s">
        <v>1177</v>
      </c>
      <c r="B887">
        <v>41537</v>
      </c>
    </row>
    <row r="888" spans="1:2" x14ac:dyDescent="0.35">
      <c r="A888" t="s">
        <v>1178</v>
      </c>
      <c r="B888">
        <v>41563</v>
      </c>
    </row>
    <row r="889" spans="1:2" x14ac:dyDescent="0.35">
      <c r="A889" t="s">
        <v>1179</v>
      </c>
      <c r="B889">
        <v>41579</v>
      </c>
    </row>
    <row r="890" spans="1:2" x14ac:dyDescent="0.35">
      <c r="A890" t="s">
        <v>1180</v>
      </c>
      <c r="B890">
        <v>41588</v>
      </c>
    </row>
    <row r="891" spans="1:2" x14ac:dyDescent="0.35">
      <c r="A891" t="s">
        <v>1181</v>
      </c>
      <c r="B891">
        <v>41577</v>
      </c>
    </row>
    <row r="892" spans="1:2" x14ac:dyDescent="0.35">
      <c r="A892" t="s">
        <v>1182</v>
      </c>
      <c r="B892">
        <v>41566</v>
      </c>
    </row>
    <row r="893" spans="1:2" x14ac:dyDescent="0.35">
      <c r="A893" t="s">
        <v>1183</v>
      </c>
      <c r="B893">
        <v>41558</v>
      </c>
    </row>
    <row r="894" spans="1:2" x14ac:dyDescent="0.35">
      <c r="A894" t="s">
        <v>1184</v>
      </c>
      <c r="B894">
        <v>41570</v>
      </c>
    </row>
    <row r="895" spans="1:2" x14ac:dyDescent="0.35">
      <c r="A895" t="s">
        <v>1185</v>
      </c>
      <c r="B895">
        <v>41584</v>
      </c>
    </row>
    <row r="896" spans="1:2" x14ac:dyDescent="0.35">
      <c r="A896" t="s">
        <v>1186</v>
      </c>
      <c r="B896">
        <v>41602</v>
      </c>
    </row>
    <row r="897" spans="1:2" x14ac:dyDescent="0.35">
      <c r="A897" t="s">
        <v>1187</v>
      </c>
      <c r="B897">
        <v>41611</v>
      </c>
    </row>
    <row r="898" spans="1:2" x14ac:dyDescent="0.35">
      <c r="A898" t="s">
        <v>1188</v>
      </c>
      <c r="B898">
        <v>41628</v>
      </c>
    </row>
    <row r="899" spans="1:2" x14ac:dyDescent="0.35">
      <c r="A899" t="s">
        <v>1189</v>
      </c>
      <c r="B899">
        <v>41663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3BBC3-22BB-4123-A1F5-AF8042365A68}">
  <dimension ref="A1"/>
  <sheetViews>
    <sheetView workbookViewId="0">
      <selection activeCell="A6" sqref="A6"/>
    </sheetView>
  </sheetViews>
  <sheetFormatPr defaultColWidth="10.90625" defaultRowHeight="14.5" x14ac:dyDescent="0.35"/>
  <sheetData>
    <row r="1" spans="1:1" x14ac:dyDescent="0.35">
      <c r="A1" t="s">
        <v>142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6F026-F8B2-4FF2-85D5-4BC2CD9B7F85}">
  <dimension ref="A1:S399"/>
  <sheetViews>
    <sheetView workbookViewId="0">
      <pane xSplit="1" ySplit="8" topLeftCell="B375" activePane="bottomRight" state="frozen"/>
      <selection pane="topRight" activeCell="B1" sqref="B1"/>
      <selection pane="bottomLeft" activeCell="A9" sqref="A9"/>
      <selection pane="bottomRight" activeCell="B389" sqref="B389"/>
    </sheetView>
  </sheetViews>
  <sheetFormatPr defaultColWidth="10.90625" defaultRowHeight="14.5" x14ac:dyDescent="0.35"/>
  <sheetData>
    <row r="1" spans="1:17" ht="15.5" x14ac:dyDescent="0.35">
      <c r="A1" s="19" t="s">
        <v>1198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</row>
    <row r="2" spans="1:17" ht="15.5" x14ac:dyDescent="0.35">
      <c r="A2" s="19" t="s">
        <v>1199</v>
      </c>
      <c r="B2" s="115">
        <v>45335</v>
      </c>
      <c r="C2" s="116"/>
      <c r="D2" s="42"/>
      <c r="E2" s="19"/>
      <c r="F2" s="19"/>
      <c r="G2" s="19" t="s">
        <v>1200</v>
      </c>
      <c r="H2" s="19"/>
      <c r="I2" s="19"/>
      <c r="J2" s="17"/>
      <c r="K2" s="113">
        <v>45363</v>
      </c>
      <c r="L2" s="114"/>
      <c r="M2" s="19"/>
      <c r="N2" s="19"/>
      <c r="O2" s="19"/>
      <c r="P2" s="19"/>
      <c r="Q2" s="19"/>
    </row>
    <row r="3" spans="1:17" ht="15.5" x14ac:dyDescent="0.35">
      <c r="A3" s="19" t="s">
        <v>1201</v>
      </c>
      <c r="B3" s="20" t="s">
        <v>1202</v>
      </c>
      <c r="C3" s="19"/>
      <c r="D3" s="42"/>
      <c r="E3" s="19"/>
      <c r="F3" s="19"/>
      <c r="G3" s="19" t="s">
        <v>1203</v>
      </c>
      <c r="H3" s="19"/>
      <c r="I3" s="19"/>
      <c r="J3" s="41"/>
      <c r="K3" s="41"/>
      <c r="L3" s="41" t="s">
        <v>1204</v>
      </c>
      <c r="M3" s="19"/>
      <c r="N3" s="19"/>
      <c r="O3" s="19"/>
      <c r="P3" s="19"/>
      <c r="Q3" s="19"/>
    </row>
    <row r="4" spans="1:17" ht="16" thickBot="1" x14ac:dyDescent="0.4">
      <c r="A4" s="59" t="s">
        <v>1205</v>
      </c>
      <c r="B4" s="60"/>
      <c r="C4" s="60"/>
      <c r="D4" s="60"/>
      <c r="E4" s="60"/>
      <c r="F4" s="60"/>
      <c r="G4" s="60"/>
      <c r="H4" s="61"/>
      <c r="I4" s="61"/>
      <c r="J4" s="61"/>
      <c r="K4" s="61"/>
      <c r="L4" s="61"/>
      <c r="M4" s="61"/>
      <c r="N4" s="61"/>
      <c r="O4" s="61"/>
      <c r="P4" s="61"/>
      <c r="Q4" s="61"/>
    </row>
    <row r="5" spans="1:17" x14ac:dyDescent="0.35">
      <c r="A5" s="16"/>
      <c r="B5" s="108" t="s">
        <v>1206</v>
      </c>
      <c r="C5" s="108"/>
      <c r="D5" s="108"/>
      <c r="E5" s="108"/>
      <c r="F5" s="108"/>
      <c r="G5" s="108"/>
      <c r="H5" s="108"/>
      <c r="I5" s="109"/>
      <c r="J5" s="110" t="s">
        <v>1207</v>
      </c>
      <c r="K5" s="111"/>
      <c r="L5" s="111"/>
      <c r="M5" s="111"/>
      <c r="N5" s="111"/>
      <c r="O5" s="111"/>
      <c r="P5" s="111"/>
      <c r="Q5" s="112"/>
    </row>
    <row r="6" spans="1:17" x14ac:dyDescent="0.35">
      <c r="A6" s="16"/>
      <c r="B6" s="106" t="s">
        <v>1208</v>
      </c>
      <c r="C6" s="106"/>
      <c r="D6" s="106" t="s">
        <v>1209</v>
      </c>
      <c r="E6" s="106"/>
      <c r="F6" s="106" t="s">
        <v>1210</v>
      </c>
      <c r="G6" s="106"/>
      <c r="H6" s="106" t="s">
        <v>1211</v>
      </c>
      <c r="I6" s="107"/>
      <c r="J6" s="117" t="s">
        <v>1208</v>
      </c>
      <c r="K6" s="106"/>
      <c r="L6" s="106" t="s">
        <v>1209</v>
      </c>
      <c r="M6" s="106"/>
      <c r="N6" s="106" t="s">
        <v>1210</v>
      </c>
      <c r="O6" s="106"/>
      <c r="P6" s="106" t="s">
        <v>1211</v>
      </c>
      <c r="Q6" s="107"/>
    </row>
    <row r="7" spans="1:17" x14ac:dyDescent="0.35">
      <c r="A7" s="24"/>
      <c r="B7" s="31" t="s">
        <v>1212</v>
      </c>
      <c r="C7" s="31" t="s">
        <v>1213</v>
      </c>
      <c r="D7" s="31" t="s">
        <v>1212</v>
      </c>
      <c r="E7" s="31" t="s">
        <v>1213</v>
      </c>
      <c r="F7" s="31" t="s">
        <v>1212</v>
      </c>
      <c r="G7" s="31" t="s">
        <v>1213</v>
      </c>
      <c r="H7" s="31" t="s">
        <v>1212</v>
      </c>
      <c r="I7" s="32" t="s">
        <v>1213</v>
      </c>
      <c r="J7" s="33" t="s">
        <v>1212</v>
      </c>
      <c r="K7" s="31" t="s">
        <v>1213</v>
      </c>
      <c r="L7" s="31" t="s">
        <v>1212</v>
      </c>
      <c r="M7" s="31" t="s">
        <v>1213</v>
      </c>
      <c r="N7" s="31" t="s">
        <v>1212</v>
      </c>
      <c r="O7" s="31" t="s">
        <v>1213</v>
      </c>
      <c r="P7" s="31" t="s">
        <v>1212</v>
      </c>
      <c r="Q7" s="32" t="s">
        <v>1213</v>
      </c>
    </row>
    <row r="8" spans="1:17" ht="39.5" x14ac:dyDescent="0.35">
      <c r="A8" s="30" t="s">
        <v>1214</v>
      </c>
      <c r="B8" s="37" t="s">
        <v>1215</v>
      </c>
      <c r="C8" s="38" t="s">
        <v>1216</v>
      </c>
      <c r="D8" s="37" t="s">
        <v>1217</v>
      </c>
      <c r="E8" s="37" t="s">
        <v>1218</v>
      </c>
      <c r="F8" s="37" t="s">
        <v>1219</v>
      </c>
      <c r="G8" s="37" t="s">
        <v>1220</v>
      </c>
      <c r="H8" s="37" t="s">
        <v>1221</v>
      </c>
      <c r="I8" s="39" t="s">
        <v>1222</v>
      </c>
      <c r="J8" s="40" t="s">
        <v>1191</v>
      </c>
      <c r="K8" s="37" t="s">
        <v>1223</v>
      </c>
      <c r="L8" s="37" t="s">
        <v>1190</v>
      </c>
      <c r="M8" s="37" t="s">
        <v>1224</v>
      </c>
      <c r="N8" s="37" t="s">
        <v>1192</v>
      </c>
      <c r="O8" s="37" t="s">
        <v>1225</v>
      </c>
      <c r="P8" s="37" t="s">
        <v>1226</v>
      </c>
      <c r="Q8" s="39" t="s">
        <v>1227</v>
      </c>
    </row>
    <row r="9" spans="1:17" x14ac:dyDescent="0.35">
      <c r="A9" s="16"/>
      <c r="B9" s="28"/>
      <c r="C9" s="27"/>
      <c r="D9" s="28"/>
      <c r="E9" s="27"/>
      <c r="F9" s="28"/>
      <c r="G9" s="27"/>
      <c r="H9" s="28"/>
      <c r="I9" s="34"/>
      <c r="J9" s="35"/>
      <c r="K9" s="27"/>
      <c r="L9" s="28"/>
      <c r="M9" s="27"/>
      <c r="N9" s="28"/>
      <c r="O9" s="27"/>
      <c r="P9" s="28"/>
      <c r="Q9" s="34"/>
    </row>
    <row r="10" spans="1:17" x14ac:dyDescent="0.35">
      <c r="A10" s="16" t="s">
        <v>1228</v>
      </c>
      <c r="B10" s="28">
        <v>25635937.039723113</v>
      </c>
      <c r="C10" s="27">
        <v>56.978873489883036</v>
      </c>
      <c r="D10" s="28">
        <v>2795738.3616648186</v>
      </c>
      <c r="E10" s="27">
        <v>9.8331819078391032</v>
      </c>
      <c r="F10" s="28">
        <v>28431675.40138793</v>
      </c>
      <c r="G10" s="27">
        <v>63.192729537870619</v>
      </c>
      <c r="H10" s="28">
        <v>16560328.59861207</v>
      </c>
      <c r="I10" s="34">
        <v>36.807270462129381</v>
      </c>
      <c r="J10" s="35">
        <v>25157591.098221622</v>
      </c>
      <c r="K10" s="27">
        <v>69.194504072199393</v>
      </c>
      <c r="L10" s="28">
        <v>2771842.3063387317</v>
      </c>
      <c r="M10" s="27">
        <v>9.9244487569380553</v>
      </c>
      <c r="N10" s="28">
        <v>27929433.40456035</v>
      </c>
      <c r="O10" s="27">
        <v>76.818296549174974</v>
      </c>
      <c r="P10" s="28">
        <v>8428354.5954396483</v>
      </c>
      <c r="Q10" s="34">
        <v>23.181703450825026</v>
      </c>
    </row>
    <row r="11" spans="1:17" x14ac:dyDescent="0.35">
      <c r="A11" s="16" t="s">
        <v>1229</v>
      </c>
      <c r="B11" s="28">
        <v>25605420.665676929</v>
      </c>
      <c r="C11" s="27">
        <v>56.906189045355426</v>
      </c>
      <c r="D11" s="28">
        <v>2777367.6537507586</v>
      </c>
      <c r="E11" s="27">
        <v>9.7853939595134261</v>
      </c>
      <c r="F11" s="28">
        <v>28382788.319427684</v>
      </c>
      <c r="G11" s="27">
        <v>63.078687080689598</v>
      </c>
      <c r="H11" s="28">
        <v>16613056.763905641</v>
      </c>
      <c r="I11" s="34">
        <v>36.921312919310402</v>
      </c>
      <c r="J11" s="35">
        <v>25121755.10712168</v>
      </c>
      <c r="K11" s="27">
        <v>69.09527377876968</v>
      </c>
      <c r="L11" s="28">
        <v>2755380.3232226521</v>
      </c>
      <c r="M11" s="27">
        <v>9.8840152716100587</v>
      </c>
      <c r="N11" s="28">
        <v>27877135.430344332</v>
      </c>
      <c r="O11" s="27">
        <v>76.673715531182623</v>
      </c>
      <c r="P11" s="28">
        <v>8481002.7363223303</v>
      </c>
      <c r="Q11" s="34">
        <v>23.326284468817377</v>
      </c>
    </row>
    <row r="12" spans="1:17" x14ac:dyDescent="0.35">
      <c r="A12" s="16" t="s">
        <v>1230</v>
      </c>
      <c r="B12" s="28">
        <v>25541631.024142519</v>
      </c>
      <c r="C12" s="27">
        <v>56.759881143293043</v>
      </c>
      <c r="D12" s="28">
        <v>2802624.9090812695</v>
      </c>
      <c r="E12" s="27">
        <v>9.8878055422727318</v>
      </c>
      <c r="F12" s="28">
        <v>28344255.933223791</v>
      </c>
      <c r="G12" s="27">
        <v>62.988013425774248</v>
      </c>
      <c r="H12" s="28">
        <v>16655188.23344288</v>
      </c>
      <c r="I12" s="34">
        <v>37.011986574225752</v>
      </c>
      <c r="J12" s="35">
        <v>25071012.340475909</v>
      </c>
      <c r="K12" s="27">
        <v>68.95566992438664</v>
      </c>
      <c r="L12" s="28">
        <v>2780378.7135647647</v>
      </c>
      <c r="M12" s="27">
        <v>9.9829078848160009</v>
      </c>
      <c r="N12" s="28">
        <v>27851391.054040674</v>
      </c>
      <c r="O12" s="27">
        <v>76.602863194194725</v>
      </c>
      <c r="P12" s="28">
        <v>8506768.2792926598</v>
      </c>
      <c r="Q12" s="34">
        <v>23.397136805805275</v>
      </c>
    </row>
    <row r="13" spans="1:17" x14ac:dyDescent="0.35">
      <c r="A13" s="16" t="s">
        <v>1231</v>
      </c>
      <c r="B13" s="28">
        <v>25525069.839521334</v>
      </c>
      <c r="C13" s="27">
        <v>56.721622078224506</v>
      </c>
      <c r="D13" s="28">
        <v>2816125.8391764089</v>
      </c>
      <c r="E13" s="27">
        <v>9.9365103402927719</v>
      </c>
      <c r="F13" s="28">
        <v>28341195.678697743</v>
      </c>
      <c r="G13" s="27">
        <v>62.979596163261633</v>
      </c>
      <c r="H13" s="28">
        <v>16659403.571302261</v>
      </c>
      <c r="I13" s="34">
        <v>37.020403836738367</v>
      </c>
      <c r="J13" s="35">
        <v>25060700.484546877</v>
      </c>
      <c r="K13" s="27">
        <v>68.931148810273996</v>
      </c>
      <c r="L13" s="28">
        <v>2794467.2976237172</v>
      </c>
      <c r="M13" s="27">
        <v>10.032132347852476</v>
      </c>
      <c r="N13" s="28">
        <v>27855167.782170594</v>
      </c>
      <c r="O13" s="27">
        <v>76.61751979805716</v>
      </c>
      <c r="P13" s="28">
        <v>8500965.7178294081</v>
      </c>
      <c r="Q13" s="34">
        <v>23.38248020194284</v>
      </c>
    </row>
    <row r="14" spans="1:17" x14ac:dyDescent="0.35">
      <c r="A14" s="16" t="s">
        <v>1232</v>
      </c>
      <c r="B14" s="28">
        <v>25509004.982815851</v>
      </c>
      <c r="C14" s="27">
        <v>56.682282553414709</v>
      </c>
      <c r="D14" s="28">
        <v>2814524.8374732952</v>
      </c>
      <c r="E14" s="27">
        <v>9.9370553576170142</v>
      </c>
      <c r="F14" s="28">
        <v>28323529.820289146</v>
      </c>
      <c r="G14" s="27">
        <v>62.93629725131197</v>
      </c>
      <c r="H14" s="28">
        <v>16679959.513044182</v>
      </c>
      <c r="I14" s="34">
        <v>37.06370274868803</v>
      </c>
      <c r="J14" s="35">
        <v>25051021.951368682</v>
      </c>
      <c r="K14" s="27">
        <v>68.904267384984465</v>
      </c>
      <c r="L14" s="28">
        <v>2793342.4271240402</v>
      </c>
      <c r="M14" s="27">
        <v>10.031984889845956</v>
      </c>
      <c r="N14" s="28">
        <v>27844364.378492724</v>
      </c>
      <c r="O14" s="27">
        <v>76.587515352673094</v>
      </c>
      <c r="P14" s="28">
        <v>8511906.2881739382</v>
      </c>
      <c r="Q14" s="34">
        <v>23.412484647326906</v>
      </c>
    </row>
    <row r="15" spans="1:17" x14ac:dyDescent="0.35">
      <c r="A15" s="16" t="s">
        <v>1233</v>
      </c>
      <c r="B15" s="28">
        <v>25454432.116793375</v>
      </c>
      <c r="C15" s="27">
        <v>56.557810351631971</v>
      </c>
      <c r="D15" s="28">
        <v>2849869.0811370304</v>
      </c>
      <c r="E15" s="27">
        <v>10.068678471190843</v>
      </c>
      <c r="F15" s="28">
        <v>28304301.197930403</v>
      </c>
      <c r="G15" s="27">
        <v>62.890002493195752</v>
      </c>
      <c r="H15" s="28">
        <v>16701741.218736267</v>
      </c>
      <c r="I15" s="34">
        <v>37.109997506804248</v>
      </c>
      <c r="J15" s="35">
        <v>24999843.444950819</v>
      </c>
      <c r="K15" s="27">
        <v>68.764541720543036</v>
      </c>
      <c r="L15" s="28">
        <v>2829973.0207997421</v>
      </c>
      <c r="M15" s="27">
        <v>10.168852619931997</v>
      </c>
      <c r="N15" s="28">
        <v>27829816.465750564</v>
      </c>
      <c r="O15" s="27">
        <v>76.548662380550567</v>
      </c>
      <c r="P15" s="28">
        <v>8525902.3675827757</v>
      </c>
      <c r="Q15" s="34">
        <v>23.451337619449433</v>
      </c>
    </row>
    <row r="16" spans="1:17" x14ac:dyDescent="0.35">
      <c r="A16" s="16" t="s">
        <v>1234</v>
      </c>
      <c r="B16" s="28">
        <v>25406419.098583229</v>
      </c>
      <c r="C16" s="27">
        <v>56.44960629533869</v>
      </c>
      <c r="D16" s="28">
        <v>2898811.3351645404</v>
      </c>
      <c r="E16" s="27">
        <v>10.241256795098705</v>
      </c>
      <c r="F16" s="28">
        <v>28305230.433747772</v>
      </c>
      <c r="G16" s="27">
        <v>62.890370653336255</v>
      </c>
      <c r="H16" s="28">
        <v>16702026.066252224</v>
      </c>
      <c r="I16" s="34">
        <v>37.109629346663745</v>
      </c>
      <c r="J16" s="35">
        <v>24962923.297701463</v>
      </c>
      <c r="K16" s="27">
        <v>68.66612795843244</v>
      </c>
      <c r="L16" s="28">
        <v>2880096.3396179932</v>
      </c>
      <c r="M16" s="27">
        <v>10.344051676627954</v>
      </c>
      <c r="N16" s="28">
        <v>27843019.637319453</v>
      </c>
      <c r="O16" s="27">
        <v>76.588479897359065</v>
      </c>
      <c r="P16" s="28">
        <v>8511037.3626805395</v>
      </c>
      <c r="Q16" s="34">
        <v>23.411520102640935</v>
      </c>
    </row>
    <row r="17" spans="1:17" x14ac:dyDescent="0.35">
      <c r="A17" s="16" t="s">
        <v>1235</v>
      </c>
      <c r="B17" s="28">
        <v>25335707.760362431</v>
      </c>
      <c r="C17" s="27">
        <v>56.289377290257114</v>
      </c>
      <c r="D17" s="28">
        <v>2931640.3105759639</v>
      </c>
      <c r="E17" s="27">
        <v>10.37111901413199</v>
      </c>
      <c r="F17" s="28">
        <v>28267348.070938393</v>
      </c>
      <c r="G17" s="27">
        <v>62.802722371522613</v>
      </c>
      <c r="H17" s="28">
        <v>16742401.512394929</v>
      </c>
      <c r="I17" s="34">
        <v>37.197277628477387</v>
      </c>
      <c r="J17" s="35">
        <v>24904857.806714475</v>
      </c>
      <c r="K17" s="27">
        <v>68.507651094096005</v>
      </c>
      <c r="L17" s="28">
        <v>2912254.1853543478</v>
      </c>
      <c r="M17" s="27">
        <v>10.469290220295642</v>
      </c>
      <c r="N17" s="28">
        <v>27817111.992068827</v>
      </c>
      <c r="O17" s="27">
        <v>76.518606032123685</v>
      </c>
      <c r="P17" s="28">
        <v>8536284.1745978352</v>
      </c>
      <c r="Q17" s="34">
        <v>23.481393967876315</v>
      </c>
    </row>
    <row r="18" spans="1:17" x14ac:dyDescent="0.35">
      <c r="A18" s="16" t="s">
        <v>1236</v>
      </c>
      <c r="B18" s="28">
        <v>25301163.589961484</v>
      </c>
      <c r="C18" s="27">
        <v>56.210097586968139</v>
      </c>
      <c r="D18" s="28">
        <v>2982756.2984845517</v>
      </c>
      <c r="E18" s="27">
        <v>10.545767030343649</v>
      </c>
      <c r="F18" s="28">
        <v>28283919.888446033</v>
      </c>
      <c r="G18" s="27">
        <v>62.83671070773709</v>
      </c>
      <c r="H18" s="28">
        <v>16727856.778220635</v>
      </c>
      <c r="I18" s="34">
        <v>37.16328929226291</v>
      </c>
      <c r="J18" s="35">
        <v>24869382.745849162</v>
      </c>
      <c r="K18" s="27">
        <v>68.41149708596329</v>
      </c>
      <c r="L18" s="28">
        <v>2964559.6135131344</v>
      </c>
      <c r="M18" s="27">
        <v>10.650879330128266</v>
      </c>
      <c r="N18" s="28">
        <v>27833942.359362297</v>
      </c>
      <c r="O18" s="27">
        <v>76.566502919184799</v>
      </c>
      <c r="P18" s="28">
        <v>8518693.9739710409</v>
      </c>
      <c r="Q18" s="34">
        <v>23.433497080815201</v>
      </c>
    </row>
    <row r="19" spans="1:17" x14ac:dyDescent="0.35">
      <c r="A19" s="16" t="s">
        <v>1237</v>
      </c>
      <c r="B19" s="28">
        <v>25274285.849734027</v>
      </c>
      <c r="C19" s="27">
        <v>56.147416000931806</v>
      </c>
      <c r="D19" s="28">
        <v>3023283.1779395961</v>
      </c>
      <c r="E19" s="27">
        <v>10.683897174993989</v>
      </c>
      <c r="F19" s="28">
        <v>28297569.027673624</v>
      </c>
      <c r="G19" s="27">
        <v>62.863710154191942</v>
      </c>
      <c r="H19" s="28">
        <v>16716587.722326377</v>
      </c>
      <c r="I19" s="34">
        <v>37.136289845808058</v>
      </c>
      <c r="J19" s="35">
        <v>24839004.259665228</v>
      </c>
      <c r="K19" s="27">
        <v>68.329654281320103</v>
      </c>
      <c r="L19" s="28">
        <v>3005600.8225813294</v>
      </c>
      <c r="M19" s="27">
        <v>10.794194472155292</v>
      </c>
      <c r="N19" s="28">
        <v>27844605.082246557</v>
      </c>
      <c r="O19" s="27">
        <v>76.59776611735397</v>
      </c>
      <c r="P19" s="28">
        <v>8507114.4177534413</v>
      </c>
      <c r="Q19" s="34">
        <v>23.40223388264603</v>
      </c>
    </row>
    <row r="20" spans="1:17" x14ac:dyDescent="0.35">
      <c r="A20" s="16" t="s">
        <v>1238</v>
      </c>
      <c r="B20" s="28">
        <v>25282289.152509775</v>
      </c>
      <c r="C20" s="27">
        <v>56.163388776215328</v>
      </c>
      <c r="D20" s="28">
        <v>3003526.8293518117</v>
      </c>
      <c r="E20" s="27">
        <v>10.618491017822635</v>
      </c>
      <c r="F20" s="28">
        <v>28285815.981861584</v>
      </c>
      <c r="G20" s="27">
        <v>62.835579098820396</v>
      </c>
      <c r="H20" s="28">
        <v>16729788.851471744</v>
      </c>
      <c r="I20" s="34">
        <v>37.164420901179604</v>
      </c>
      <c r="J20" s="35">
        <v>24847112.938892823</v>
      </c>
      <c r="K20" s="27">
        <v>68.354167683588699</v>
      </c>
      <c r="L20" s="28">
        <v>2984739.7941448884</v>
      </c>
      <c r="M20" s="27">
        <v>10.724186502330342</v>
      </c>
      <c r="N20" s="28">
        <v>27831852.73303771</v>
      </c>
      <c r="O20" s="27">
        <v>76.565158026113011</v>
      </c>
      <c r="P20" s="28">
        <v>8518692.933628954</v>
      </c>
      <c r="Q20" s="34">
        <v>23.434841973886989</v>
      </c>
    </row>
    <row r="21" spans="1:17" x14ac:dyDescent="0.35">
      <c r="A21" s="16" t="s">
        <v>1239</v>
      </c>
      <c r="B21" s="28">
        <v>25258217.386197217</v>
      </c>
      <c r="C21" s="27">
        <v>56.106289945544084</v>
      </c>
      <c r="D21" s="28">
        <v>2988474.5949988961</v>
      </c>
      <c r="E21" s="27">
        <v>10.579910019156687</v>
      </c>
      <c r="F21" s="28">
        <v>28246691.981196113</v>
      </c>
      <c r="G21" s="27">
        <v>62.744613607036037</v>
      </c>
      <c r="H21" s="28">
        <v>16771820.935470555</v>
      </c>
      <c r="I21" s="34">
        <v>37.255386392963963</v>
      </c>
      <c r="J21" s="35">
        <v>24824126.461603045</v>
      </c>
      <c r="K21" s="27">
        <v>68.291867387418094</v>
      </c>
      <c r="L21" s="28">
        <v>2969360.9462717758</v>
      </c>
      <c r="M21" s="27">
        <v>10.683657299625009</v>
      </c>
      <c r="N21" s="28">
        <v>27793487.407874819</v>
      </c>
      <c r="O21" s="27">
        <v>76.460662542479326</v>
      </c>
      <c r="P21" s="28">
        <v>8556560.4254585151</v>
      </c>
      <c r="Q21" s="34">
        <v>23.539337457520674</v>
      </c>
    </row>
    <row r="22" spans="1:17" x14ac:dyDescent="0.35">
      <c r="A22" s="16" t="s">
        <v>1240</v>
      </c>
      <c r="B22" s="28">
        <v>25285871.461230151</v>
      </c>
      <c r="C22" s="27">
        <v>56.165559704398198</v>
      </c>
      <c r="D22" s="28">
        <v>2952045.22199257</v>
      </c>
      <c r="E22" s="27">
        <v>10.454189149677953</v>
      </c>
      <c r="F22" s="28">
        <v>28237916.683222722</v>
      </c>
      <c r="G22" s="27">
        <v>62.722710499858302</v>
      </c>
      <c r="H22" s="28">
        <v>16782326.316777278</v>
      </c>
      <c r="I22" s="34">
        <v>37.277289500141698</v>
      </c>
      <c r="J22" s="35">
        <v>24859657.884790719</v>
      </c>
      <c r="K22" s="27">
        <v>68.391255649896209</v>
      </c>
      <c r="L22" s="28">
        <v>2932579.0479146531</v>
      </c>
      <c r="M22" s="27">
        <v>10.551792052634848</v>
      </c>
      <c r="N22" s="28">
        <v>27792236.932705373</v>
      </c>
      <c r="O22" s="27">
        <v>76.459056273257403</v>
      </c>
      <c r="P22" s="28">
        <v>8556939.0672946274</v>
      </c>
      <c r="Q22" s="34">
        <v>23.540943726742597</v>
      </c>
    </row>
    <row r="23" spans="1:17" x14ac:dyDescent="0.35">
      <c r="A23" s="16" t="s">
        <v>1241</v>
      </c>
      <c r="B23" s="28">
        <v>25292830.156229567</v>
      </c>
      <c r="C23" s="27">
        <v>56.178824865077218</v>
      </c>
      <c r="D23" s="28">
        <v>2930980.8022586056</v>
      </c>
      <c r="E23" s="27">
        <v>10.384780448570597</v>
      </c>
      <c r="F23" s="28">
        <v>28223810.958488174</v>
      </c>
      <c r="G23" s="27">
        <v>62.68893291371861</v>
      </c>
      <c r="H23" s="28">
        <v>16798188.374845166</v>
      </c>
      <c r="I23" s="34">
        <v>37.31106708628139</v>
      </c>
      <c r="J23" s="35">
        <v>24872033.240063049</v>
      </c>
      <c r="K23" s="27">
        <v>68.427931918910787</v>
      </c>
      <c r="L23" s="28">
        <v>2910828.1035340247</v>
      </c>
      <c r="M23" s="27">
        <v>10.477063782362587</v>
      </c>
      <c r="N23" s="28">
        <v>27782861.343597077</v>
      </c>
      <c r="O23" s="27">
        <v>76.436201503218157</v>
      </c>
      <c r="P23" s="28">
        <v>8564917.3230695948</v>
      </c>
      <c r="Q23" s="34">
        <v>23.563798496781843</v>
      </c>
    </row>
    <row r="24" spans="1:17" x14ac:dyDescent="0.35">
      <c r="A24" s="16" t="s">
        <v>1242</v>
      </c>
      <c r="B24" s="28">
        <v>25293401.338799637</v>
      </c>
      <c r="C24" s="27">
        <v>56.177260677534967</v>
      </c>
      <c r="D24" s="28">
        <v>2927004.4340417888</v>
      </c>
      <c r="E24" s="27">
        <v>10.371943116631797</v>
      </c>
      <c r="F24" s="28">
        <v>28220405.772841424</v>
      </c>
      <c r="G24" s="27">
        <v>62.678208845515506</v>
      </c>
      <c r="H24" s="28">
        <v>16803863.893825233</v>
      </c>
      <c r="I24" s="34">
        <v>37.321791154484494</v>
      </c>
      <c r="J24" s="35">
        <v>24872003.673954956</v>
      </c>
      <c r="K24" s="27">
        <v>68.428897938496164</v>
      </c>
      <c r="L24" s="28">
        <v>2909937.1443449184</v>
      </c>
      <c r="M24" s="27">
        <v>10.474203956363453</v>
      </c>
      <c r="N24" s="28">
        <v>27781940.818299875</v>
      </c>
      <c r="O24" s="27">
        <v>76.434838853756347</v>
      </c>
      <c r="P24" s="28">
        <v>8565281.51503345</v>
      </c>
      <c r="Q24" s="34">
        <v>23.565161146243653</v>
      </c>
    </row>
    <row r="25" spans="1:17" x14ac:dyDescent="0.35">
      <c r="A25" s="16" t="s">
        <v>1243</v>
      </c>
      <c r="B25" s="28">
        <v>25278198.838828988</v>
      </c>
      <c r="C25" s="27">
        <v>56.13809008480051</v>
      </c>
      <c r="D25" s="28">
        <v>2906235.0430102288</v>
      </c>
      <c r="E25" s="27">
        <v>10.311489864207903</v>
      </c>
      <c r="F25" s="28">
        <v>28184433.881839216</v>
      </c>
      <c r="G25" s="27">
        <v>62.592287462245871</v>
      </c>
      <c r="H25" s="28">
        <v>16844171.118160781</v>
      </c>
      <c r="I25" s="34">
        <v>37.407712537754129</v>
      </c>
      <c r="J25" s="35">
        <v>24853560.271043573</v>
      </c>
      <c r="K25" s="27">
        <v>68.373562603064428</v>
      </c>
      <c r="L25" s="28">
        <v>2889977.1559021585</v>
      </c>
      <c r="M25" s="27">
        <v>10.416758005398718</v>
      </c>
      <c r="N25" s="28">
        <v>27743537.426945731</v>
      </c>
      <c r="O25" s="27">
        <v>76.324054678870567</v>
      </c>
      <c r="P25" s="28">
        <v>8606126.5730542652</v>
      </c>
      <c r="Q25" s="34">
        <v>23.675945321129433</v>
      </c>
    </row>
    <row r="26" spans="1:17" x14ac:dyDescent="0.35">
      <c r="A26" s="16" t="s">
        <v>1244</v>
      </c>
      <c r="B26" s="28">
        <v>25315638.578033619</v>
      </c>
      <c r="C26" s="27">
        <v>56.215965279388449</v>
      </c>
      <c r="D26" s="28">
        <v>2890124.4196563703</v>
      </c>
      <c r="E26" s="27">
        <v>10.246574148315249</v>
      </c>
      <c r="F26" s="28">
        <v>28205762.997689985</v>
      </c>
      <c r="G26" s="27">
        <v>62.633782216050328</v>
      </c>
      <c r="H26" s="28">
        <v>16827064.335643351</v>
      </c>
      <c r="I26" s="34">
        <v>37.366217783949672</v>
      </c>
      <c r="J26" s="35">
        <v>24892766.284426674</v>
      </c>
      <c r="K26" s="27">
        <v>68.476589187094874</v>
      </c>
      <c r="L26" s="28">
        <v>2876141.4233635152</v>
      </c>
      <c r="M26" s="27">
        <v>10.35741648043525</v>
      </c>
      <c r="N26" s="28">
        <v>27768907.707790188</v>
      </c>
      <c r="O26" s="27">
        <v>76.388460147570001</v>
      </c>
      <c r="P26" s="28">
        <v>8583320.9588764776</v>
      </c>
      <c r="Q26" s="34">
        <v>23.611539852429999</v>
      </c>
    </row>
    <row r="27" spans="1:17" x14ac:dyDescent="0.35">
      <c r="A27" s="16" t="s">
        <v>1245</v>
      </c>
      <c r="B27" s="28">
        <v>25319688.359921604</v>
      </c>
      <c r="C27" s="27">
        <v>56.21997286913637</v>
      </c>
      <c r="D27" s="28">
        <v>2891900.4717580564</v>
      </c>
      <c r="E27" s="27">
        <v>10.250753649545084</v>
      </c>
      <c r="F27" s="28">
        <v>28211588.831679665</v>
      </c>
      <c r="G27" s="27">
        <v>62.641164305277101</v>
      </c>
      <c r="H27" s="28">
        <v>16825231.834987003</v>
      </c>
      <c r="I27" s="34">
        <v>37.358835694722899</v>
      </c>
      <c r="J27" s="35">
        <v>24893092.873209834</v>
      </c>
      <c r="K27" s="27">
        <v>68.473280239893441</v>
      </c>
      <c r="L27" s="28">
        <v>2875030.7792576705</v>
      </c>
      <c r="M27" s="27">
        <v>10.35370922155265</v>
      </c>
      <c r="N27" s="28">
        <v>27768123.652467504</v>
      </c>
      <c r="O27" s="27">
        <v>76.381610042426544</v>
      </c>
      <c r="P27" s="28">
        <v>8586338.6808658261</v>
      </c>
      <c r="Q27" s="34">
        <v>23.618389957573456</v>
      </c>
    </row>
    <row r="28" spans="1:17" x14ac:dyDescent="0.35">
      <c r="A28" s="16" t="s">
        <v>1246</v>
      </c>
      <c r="B28" s="28">
        <v>25319175.86501772</v>
      </c>
      <c r="C28" s="27">
        <v>56.21326645413361</v>
      </c>
      <c r="D28" s="28">
        <v>2885450.0054422794</v>
      </c>
      <c r="E28" s="27">
        <v>10.230414041635431</v>
      </c>
      <c r="F28" s="28">
        <v>28204625.870460004</v>
      </c>
      <c r="G28" s="27">
        <v>62.619500640456913</v>
      </c>
      <c r="H28" s="28">
        <v>16836656.12954</v>
      </c>
      <c r="I28" s="34">
        <v>37.380499359543087</v>
      </c>
      <c r="J28" s="35">
        <v>24899821.988606438</v>
      </c>
      <c r="K28" s="27">
        <v>68.48735407339548</v>
      </c>
      <c r="L28" s="28">
        <v>2867655.4194106236</v>
      </c>
      <c r="M28" s="27">
        <v>10.327389043207324</v>
      </c>
      <c r="N28" s="28">
        <v>27767477.408017062</v>
      </c>
      <c r="O28" s="27">
        <v>76.374885645289197</v>
      </c>
      <c r="P28" s="28">
        <v>8589339.5919829402</v>
      </c>
      <c r="Q28" s="34">
        <v>23.625114354710803</v>
      </c>
    </row>
    <row r="29" spans="1:17" x14ac:dyDescent="0.35">
      <c r="A29" s="16" t="s">
        <v>1247</v>
      </c>
      <c r="B29" s="28">
        <v>25320371.44924596</v>
      </c>
      <c r="C29" s="27">
        <v>56.209993865784334</v>
      </c>
      <c r="D29" s="28">
        <v>2892462.8216691259</v>
      </c>
      <c r="E29" s="27">
        <v>10.252294377424523</v>
      </c>
      <c r="F29" s="28">
        <v>28212834.270915084</v>
      </c>
      <c r="G29" s="27">
        <v>62.631120735464307</v>
      </c>
      <c r="H29" s="28">
        <v>16833197.062418252</v>
      </c>
      <c r="I29" s="34">
        <v>37.368879264535693</v>
      </c>
      <c r="J29" s="35">
        <v>24898801.708743446</v>
      </c>
      <c r="K29" s="27">
        <v>68.478600265829229</v>
      </c>
      <c r="L29" s="28">
        <v>2875819.3788527483</v>
      </c>
      <c r="M29" s="27">
        <v>10.354126415560909</v>
      </c>
      <c r="N29" s="28">
        <v>27774621.087596193</v>
      </c>
      <c r="O29" s="27">
        <v>76.387899997792957</v>
      </c>
      <c r="P29" s="28">
        <v>8585353.579070475</v>
      </c>
      <c r="Q29" s="34">
        <v>23.612100002207043</v>
      </c>
    </row>
    <row r="30" spans="1:17" x14ac:dyDescent="0.35">
      <c r="A30" s="16" t="s">
        <v>1248</v>
      </c>
      <c r="B30" s="28">
        <v>25321620.580596611</v>
      </c>
      <c r="C30" s="27">
        <v>56.206395425463519</v>
      </c>
      <c r="D30" s="28">
        <v>2892170.0178706073</v>
      </c>
      <c r="E30" s="27">
        <v>10.250909064405304</v>
      </c>
      <c r="F30" s="28">
        <v>28213790.598467216</v>
      </c>
      <c r="G30" s="27">
        <v>62.626144554264151</v>
      </c>
      <c r="H30" s="28">
        <v>16837347.068199452</v>
      </c>
      <c r="I30" s="34">
        <v>37.373855445735849</v>
      </c>
      <c r="J30" s="35">
        <v>24902570.987921223</v>
      </c>
      <c r="K30" s="27">
        <v>68.482961065968567</v>
      </c>
      <c r="L30" s="28">
        <v>2875340.2119733379</v>
      </c>
      <c r="M30" s="27">
        <v>10.351175044379335</v>
      </c>
      <c r="N30" s="28">
        <v>27777911.199894562</v>
      </c>
      <c r="O30" s="27">
        <v>76.390249509539075</v>
      </c>
      <c r="P30" s="28">
        <v>8585252.1334387735</v>
      </c>
      <c r="Q30" s="34">
        <v>23.609750490460925</v>
      </c>
    </row>
    <row r="31" spans="1:17" x14ac:dyDescent="0.35">
      <c r="A31" s="16" t="s">
        <v>1249</v>
      </c>
      <c r="B31" s="28">
        <v>25361991.805681404</v>
      </c>
      <c r="C31" s="27">
        <v>56.29235590684037</v>
      </c>
      <c r="D31" s="28">
        <v>2845123.1009252453</v>
      </c>
      <c r="E31" s="27">
        <v>10.08654415861178</v>
      </c>
      <c r="F31" s="28">
        <v>28207114.906606648</v>
      </c>
      <c r="G31" s="27">
        <v>62.607265375432647</v>
      </c>
      <c r="H31" s="28">
        <v>16846945.093393356</v>
      </c>
      <c r="I31" s="34">
        <v>37.392734624567353</v>
      </c>
      <c r="J31" s="35">
        <v>24948356.623675544</v>
      </c>
      <c r="K31" s="27">
        <v>68.606534317847988</v>
      </c>
      <c r="L31" s="28">
        <v>2829189.6893961243</v>
      </c>
      <c r="M31" s="27">
        <v>10.185167752073022</v>
      </c>
      <c r="N31" s="28">
        <v>27777546.313071668</v>
      </c>
      <c r="O31" s="27">
        <v>76.386641939568406</v>
      </c>
      <c r="P31" s="28">
        <v>8586856.6869283374</v>
      </c>
      <c r="Q31" s="34">
        <v>23.613358060431594</v>
      </c>
    </row>
    <row r="32" spans="1:17" x14ac:dyDescent="0.35">
      <c r="A32" s="16" t="s">
        <v>1250</v>
      </c>
      <c r="B32" s="28">
        <v>25407613.345560946</v>
      </c>
      <c r="C32" s="27">
        <v>56.38772646698564</v>
      </c>
      <c r="D32" s="28">
        <v>2806083.6642833878</v>
      </c>
      <c r="E32" s="27">
        <v>9.9458205115915419</v>
      </c>
      <c r="F32" s="28">
        <v>28213697.009844337</v>
      </c>
      <c r="G32" s="27">
        <v>62.61533533181958</v>
      </c>
      <c r="H32" s="28">
        <v>16845068.323488999</v>
      </c>
      <c r="I32" s="34">
        <v>37.38466466818042</v>
      </c>
      <c r="J32" s="35">
        <v>24996954.103707299</v>
      </c>
      <c r="K32" s="27">
        <v>68.734697504285393</v>
      </c>
      <c r="L32" s="28">
        <v>2789855.9339504177</v>
      </c>
      <c r="M32" s="27">
        <v>10.040216671757216</v>
      </c>
      <c r="N32" s="28">
        <v>27786810.037657715</v>
      </c>
      <c r="O32" s="27">
        <v>76.406028295430758</v>
      </c>
      <c r="P32" s="28">
        <v>8580490.6290089525</v>
      </c>
      <c r="Q32" s="34">
        <v>23.593971704569242</v>
      </c>
    </row>
    <row r="33" spans="1:17" x14ac:dyDescent="0.35">
      <c r="A33" s="16" t="s">
        <v>1251</v>
      </c>
      <c r="B33" s="28">
        <v>25450818.055275761</v>
      </c>
      <c r="C33" s="27">
        <v>56.477587359329583</v>
      </c>
      <c r="D33" s="28">
        <v>2769350.7089075325</v>
      </c>
      <c r="E33" s="27">
        <v>9.813374016467117</v>
      </c>
      <c r="F33" s="28">
        <v>28220168.76418329</v>
      </c>
      <c r="G33" s="27">
        <v>62.623018372637411</v>
      </c>
      <c r="H33" s="28">
        <v>16843402.902483374</v>
      </c>
      <c r="I33" s="34">
        <v>37.376981627362589</v>
      </c>
      <c r="J33" s="35">
        <v>25031189.762754835</v>
      </c>
      <c r="K33" s="27">
        <v>68.823501878954986</v>
      </c>
      <c r="L33" s="28">
        <v>2752677.9188985224</v>
      </c>
      <c r="M33" s="27">
        <v>9.9074684289409074</v>
      </c>
      <c r="N33" s="28">
        <v>27783867.681653358</v>
      </c>
      <c r="O33" s="27">
        <v>76.392016828466538</v>
      </c>
      <c r="P33" s="28">
        <v>8586251.6516799703</v>
      </c>
      <c r="Q33" s="34">
        <v>23.607983171533462</v>
      </c>
    </row>
    <row r="34" spans="1:17" x14ac:dyDescent="0.35">
      <c r="A34" s="16" t="s">
        <v>1252</v>
      </c>
      <c r="B34" s="28">
        <v>25455374.68391858</v>
      </c>
      <c r="C34" s="27">
        <v>56.483321575859883</v>
      </c>
      <c r="D34" s="28">
        <v>2749738.1624632194</v>
      </c>
      <c r="E34" s="27">
        <v>9.7490769756518105</v>
      </c>
      <c r="F34" s="28">
        <v>28205112.846381798</v>
      </c>
      <c r="G34" s="27">
        <v>62.584757787598051</v>
      </c>
      <c r="H34" s="28">
        <v>16861951.153618205</v>
      </c>
      <c r="I34" s="34">
        <v>37.415242212401949</v>
      </c>
      <c r="J34" s="35">
        <v>25030015.17427139</v>
      </c>
      <c r="K34" s="27">
        <v>68.816662800430095</v>
      </c>
      <c r="L34" s="28">
        <v>2734640.0492306827</v>
      </c>
      <c r="M34" s="27">
        <v>9.8493571312777544</v>
      </c>
      <c r="N34" s="28">
        <v>27764655.22350207</v>
      </c>
      <c r="O34" s="27">
        <v>76.33518809249226</v>
      </c>
      <c r="P34" s="28">
        <v>8607371.776497934</v>
      </c>
      <c r="Q34" s="34">
        <v>23.66481190750774</v>
      </c>
    </row>
    <row r="35" spans="1:17" x14ac:dyDescent="0.35">
      <c r="A35" s="16" t="s">
        <v>1253</v>
      </c>
      <c r="B35" s="28">
        <v>25451127.30303444</v>
      </c>
      <c r="C35" s="27">
        <v>56.468005185029639</v>
      </c>
      <c r="D35" s="28">
        <v>2735968.4604138164</v>
      </c>
      <c r="E35" s="27">
        <v>9.7064574632825273</v>
      </c>
      <c r="F35" s="28">
        <v>28187095.763448257</v>
      </c>
      <c r="G35" s="27">
        <v>62.538254230159566</v>
      </c>
      <c r="H35" s="28">
        <v>16884670.486551747</v>
      </c>
      <c r="I35" s="34">
        <v>37.461745769840434</v>
      </c>
      <c r="J35" s="35">
        <v>25028286.240156502</v>
      </c>
      <c r="K35" s="27">
        <v>68.806695199088239</v>
      </c>
      <c r="L35" s="28">
        <v>2720760.2524334495</v>
      </c>
      <c r="M35" s="27">
        <v>9.8048783519822766</v>
      </c>
      <c r="N35" s="28">
        <v>27749046.492589954</v>
      </c>
      <c r="O35" s="27">
        <v>76.286493040724736</v>
      </c>
      <c r="P35" s="28">
        <v>8625736.7574100513</v>
      </c>
      <c r="Q35" s="34">
        <v>23.713506959275264</v>
      </c>
    </row>
    <row r="36" spans="1:17" x14ac:dyDescent="0.35">
      <c r="A36" s="16" t="s">
        <v>1254</v>
      </c>
      <c r="B36" s="28">
        <v>25515526.454187684</v>
      </c>
      <c r="C36" s="27">
        <v>56.605991954367312</v>
      </c>
      <c r="D36" s="28">
        <v>2705398.8967254297</v>
      </c>
      <c r="E36" s="27">
        <v>9.5864996029901413</v>
      </c>
      <c r="F36" s="28">
        <v>28220925.350913115</v>
      </c>
      <c r="G36" s="27">
        <v>62.607897831416537</v>
      </c>
      <c r="H36" s="28">
        <v>16854738.149086885</v>
      </c>
      <c r="I36" s="34">
        <v>37.392102168583463</v>
      </c>
      <c r="J36" s="35">
        <v>25085724.754414894</v>
      </c>
      <c r="K36" s="27">
        <v>68.960196338905973</v>
      </c>
      <c r="L36" s="28">
        <v>2691656.7598505807</v>
      </c>
      <c r="M36" s="27">
        <v>9.6901025694889249</v>
      </c>
      <c r="N36" s="28">
        <v>27777381.514265478</v>
      </c>
      <c r="O36" s="27">
        <v>76.359511306019812</v>
      </c>
      <c r="P36" s="28">
        <v>8599725.9857345261</v>
      </c>
      <c r="Q36" s="34">
        <v>23.640488693980188</v>
      </c>
    </row>
    <row r="37" spans="1:17" x14ac:dyDescent="0.35">
      <c r="A37" s="16" t="s">
        <v>1255</v>
      </c>
      <c r="B37" s="28">
        <v>25517447.600211244</v>
      </c>
      <c r="C37" s="27">
        <v>56.595101615887437</v>
      </c>
      <c r="D37" s="28">
        <v>2690974.1270217574</v>
      </c>
      <c r="E37" s="27">
        <v>9.5396125066573099</v>
      </c>
      <c r="F37" s="28">
        <v>28208421.727233</v>
      </c>
      <c r="G37" s="27">
        <v>62.563408342742811</v>
      </c>
      <c r="H37" s="28">
        <v>16879310.022767004</v>
      </c>
      <c r="I37" s="34">
        <v>37.436591657257189</v>
      </c>
      <c r="J37" s="35">
        <v>25087937.650584307</v>
      </c>
      <c r="K37" s="27">
        <v>68.950781923156796</v>
      </c>
      <c r="L37" s="28">
        <v>2675212.6003082767</v>
      </c>
      <c r="M37" s="27">
        <v>9.6358395071620837</v>
      </c>
      <c r="N37" s="28">
        <v>27763150.250892583</v>
      </c>
      <c r="O37" s="27">
        <v>76.303239632953478</v>
      </c>
      <c r="P37" s="28">
        <v>8622133.4991074223</v>
      </c>
      <c r="Q37" s="34">
        <v>23.696760367046522</v>
      </c>
    </row>
    <row r="38" spans="1:17" x14ac:dyDescent="0.35">
      <c r="A38" s="16" t="s">
        <v>1256</v>
      </c>
      <c r="B38" s="28">
        <v>25559033.908797558</v>
      </c>
      <c r="C38" s="27">
        <v>56.6732689133121</v>
      </c>
      <c r="D38" s="28">
        <v>2639303.730102255</v>
      </c>
      <c r="E38" s="27">
        <v>9.3597848351929667</v>
      </c>
      <c r="F38" s="28">
        <v>28198337.638899814</v>
      </c>
      <c r="G38" s="27">
        <v>62.525523367597522</v>
      </c>
      <c r="H38" s="28">
        <v>16900585.361100186</v>
      </c>
      <c r="I38" s="34">
        <v>37.474476632402478</v>
      </c>
      <c r="J38" s="35">
        <v>25127904.635452472</v>
      </c>
      <c r="K38" s="27">
        <v>69.046476400107466</v>
      </c>
      <c r="L38" s="28">
        <v>2622251.9407029646</v>
      </c>
      <c r="M38" s="27">
        <v>9.4495032253481313</v>
      </c>
      <c r="N38" s="28">
        <v>27750156.576155439</v>
      </c>
      <c r="O38" s="27">
        <v>76.251902374362132</v>
      </c>
      <c r="P38" s="28">
        <v>8642583.4238445591</v>
      </c>
      <c r="Q38" s="34">
        <v>23.748097625637868</v>
      </c>
    </row>
    <row r="39" spans="1:17" x14ac:dyDescent="0.35">
      <c r="A39" s="16" t="s">
        <v>1257</v>
      </c>
      <c r="B39" s="28">
        <v>25560955.219123229</v>
      </c>
      <c r="C39" s="27">
        <v>56.661489835748569</v>
      </c>
      <c r="D39" s="28">
        <v>2607866.1325672576</v>
      </c>
      <c r="E39" s="27">
        <v>9.2579881139071958</v>
      </c>
      <c r="F39" s="28">
        <v>28168821.351690486</v>
      </c>
      <c r="G39" s="27">
        <v>62.442399785972299</v>
      </c>
      <c r="H39" s="28">
        <v>16942867.898309514</v>
      </c>
      <c r="I39" s="34">
        <v>37.557600214027701</v>
      </c>
      <c r="J39" s="35">
        <v>25126431.41178038</v>
      </c>
      <c r="K39" s="27">
        <v>69.025672459153</v>
      </c>
      <c r="L39" s="28">
        <v>2593193.3796081147</v>
      </c>
      <c r="M39" s="27">
        <v>9.3550810991270268</v>
      </c>
      <c r="N39" s="28">
        <v>27719624.791388497</v>
      </c>
      <c r="O39" s="27">
        <v>76.149521998731956</v>
      </c>
      <c r="P39" s="28">
        <v>8681949.4586115051</v>
      </c>
      <c r="Q39" s="34">
        <v>23.850478001268044</v>
      </c>
    </row>
    <row r="40" spans="1:17" x14ac:dyDescent="0.35">
      <c r="A40" s="16" t="s">
        <v>1258</v>
      </c>
      <c r="B40" s="28">
        <v>25593847.797155134</v>
      </c>
      <c r="C40" s="27">
        <v>56.72095083609134</v>
      </c>
      <c r="D40" s="28">
        <v>2555635.7381248027</v>
      </c>
      <c r="E40" s="27">
        <v>9.0788015166310494</v>
      </c>
      <c r="F40" s="28">
        <v>28149483.535279937</v>
      </c>
      <c r="G40" s="27">
        <v>62.384737313451254</v>
      </c>
      <c r="H40" s="28">
        <v>16972904.964720063</v>
      </c>
      <c r="I40" s="34">
        <v>37.615262686548746</v>
      </c>
      <c r="J40" s="35">
        <v>25147260.2587623</v>
      </c>
      <c r="K40" s="27">
        <v>69.069036664073664</v>
      </c>
      <c r="L40" s="28">
        <v>2540205.0113380612</v>
      </c>
      <c r="M40" s="27">
        <v>9.1745668538362875</v>
      </c>
      <c r="N40" s="28">
        <v>27687465.270100359</v>
      </c>
      <c r="O40" s="27">
        <v>76.045920477937187</v>
      </c>
      <c r="P40" s="28">
        <v>8721411.2298996411</v>
      </c>
      <c r="Q40" s="34">
        <v>23.954079522062813</v>
      </c>
    </row>
    <row r="41" spans="1:17" x14ac:dyDescent="0.35">
      <c r="A41" s="16" t="s">
        <v>1259</v>
      </c>
      <c r="B41" s="28">
        <v>25599890.709056385</v>
      </c>
      <c r="C41" s="27">
        <v>56.719483626400233</v>
      </c>
      <c r="D41" s="28">
        <v>2520664.9215981308</v>
      </c>
      <c r="E41" s="27">
        <v>8.96378064041639</v>
      </c>
      <c r="F41" s="28">
        <v>28120555.630654518</v>
      </c>
      <c r="G41" s="27">
        <v>62.304304841970819</v>
      </c>
      <c r="H41" s="28">
        <v>17013654.119345479</v>
      </c>
      <c r="I41" s="34">
        <v>37.695695158029181</v>
      </c>
      <c r="J41" s="35">
        <v>25149479.145302624</v>
      </c>
      <c r="K41" s="27">
        <v>69.059776078999832</v>
      </c>
      <c r="L41" s="28">
        <v>2506626.9910062458</v>
      </c>
      <c r="M41" s="27">
        <v>9.0635571712511283</v>
      </c>
      <c r="N41" s="28">
        <v>27656106.136308871</v>
      </c>
      <c r="O41" s="27">
        <v>75.942904660404309</v>
      </c>
      <c r="P41" s="28">
        <v>8760865.6136911269</v>
      </c>
      <c r="Q41" s="34">
        <v>24.057095339595691</v>
      </c>
    </row>
    <row r="42" spans="1:17" x14ac:dyDescent="0.35">
      <c r="A42" s="16" t="s">
        <v>1260</v>
      </c>
      <c r="B42" s="28">
        <v>25583136.630011</v>
      </c>
      <c r="C42" s="27">
        <v>56.667539899890606</v>
      </c>
      <c r="D42" s="28">
        <v>2497059.2345813457</v>
      </c>
      <c r="E42" s="27">
        <v>8.8925990638477206</v>
      </c>
      <c r="F42" s="28">
        <v>28080195.864592347</v>
      </c>
      <c r="G42" s="27">
        <v>62.198613194555953</v>
      </c>
      <c r="H42" s="28">
        <v>17065820.135407645</v>
      </c>
      <c r="I42" s="34">
        <v>37.801386805444047</v>
      </c>
      <c r="J42" s="35">
        <v>25136021.160271928</v>
      </c>
      <c r="K42" s="27">
        <v>69.007251686036398</v>
      </c>
      <c r="L42" s="28">
        <v>2483958.7058480927</v>
      </c>
      <c r="M42" s="27">
        <v>8.9933400309789313</v>
      </c>
      <c r="N42" s="28">
        <v>27619979.866120022</v>
      </c>
      <c r="O42" s="27">
        <v>75.826595228883988</v>
      </c>
      <c r="P42" s="28">
        <v>8805208.1338799726</v>
      </c>
      <c r="Q42" s="34">
        <v>24.173404771116012</v>
      </c>
    </row>
    <row r="43" spans="1:17" x14ac:dyDescent="0.35">
      <c r="A43" s="16" t="s">
        <v>1261</v>
      </c>
      <c r="B43" s="28">
        <v>25637642.645683646</v>
      </c>
      <c r="C43" s="27">
        <v>56.773879837229217</v>
      </c>
      <c r="D43" s="28">
        <v>2495887.7452766132</v>
      </c>
      <c r="E43" s="27">
        <v>8.8715767647795118</v>
      </c>
      <c r="F43" s="28">
        <v>28133530.390960261</v>
      </c>
      <c r="G43" s="27">
        <v>62.300957068778203</v>
      </c>
      <c r="H43" s="28">
        <v>17023930.609039742</v>
      </c>
      <c r="I43" s="34">
        <v>37.699042931221797</v>
      </c>
      <c r="J43" s="35">
        <v>25183351.464194037</v>
      </c>
      <c r="K43" s="27">
        <v>69.122109486855948</v>
      </c>
      <c r="L43" s="28">
        <v>2482375.2668609098</v>
      </c>
      <c r="M43" s="27">
        <v>8.9727455598497929</v>
      </c>
      <c r="N43" s="28">
        <v>27665726.731054947</v>
      </c>
      <c r="O43" s="27">
        <v>75.935619405398256</v>
      </c>
      <c r="P43" s="28">
        <v>8767408.2689450532</v>
      </c>
      <c r="Q43" s="34">
        <v>24.064380594601744</v>
      </c>
    </row>
    <row r="44" spans="1:17" x14ac:dyDescent="0.35">
      <c r="A44" s="16" t="s">
        <v>1262</v>
      </c>
      <c r="B44" s="28">
        <v>25670256.672605384</v>
      </c>
      <c r="C44" s="27">
        <v>56.831238441490456</v>
      </c>
      <c r="D44" s="28">
        <v>2497190.3470367752</v>
      </c>
      <c r="E44" s="27">
        <v>8.8655189279148949</v>
      </c>
      <c r="F44" s="28">
        <v>28167447.019642159</v>
      </c>
      <c r="G44" s="27">
        <v>62.359754258696391</v>
      </c>
      <c r="H44" s="28">
        <v>17001824.980357841</v>
      </c>
      <c r="I44" s="34">
        <v>37.640245741303609</v>
      </c>
      <c r="J44" s="35">
        <v>25220494.36940629</v>
      </c>
      <c r="K44" s="27">
        <v>69.208875920347609</v>
      </c>
      <c r="L44" s="28">
        <v>2484872.5070158886</v>
      </c>
      <c r="M44" s="27">
        <v>8.9689211411618786</v>
      </c>
      <c r="N44" s="28">
        <v>27705366.876422174</v>
      </c>
      <c r="O44" s="27">
        <v>76.027744357143987</v>
      </c>
      <c r="P44" s="28">
        <v>8735760.1235778239</v>
      </c>
      <c r="Q44" s="34">
        <v>23.972255642856013</v>
      </c>
    </row>
    <row r="45" spans="1:17" x14ac:dyDescent="0.35">
      <c r="A45" s="16" t="s">
        <v>1263</v>
      </c>
      <c r="B45" s="28">
        <v>25704882.005679622</v>
      </c>
      <c r="C45" s="27">
        <v>56.892365183686096</v>
      </c>
      <c r="D45" s="28">
        <v>2489847.0999408318</v>
      </c>
      <c r="E45" s="27">
        <v>8.8308956280927546</v>
      </c>
      <c r="F45" s="28">
        <v>28194729.105620451</v>
      </c>
      <c r="G45" s="27">
        <v>62.403119538834524</v>
      </c>
      <c r="H45" s="28">
        <v>16986872.894379549</v>
      </c>
      <c r="I45" s="34">
        <v>37.596880461165476</v>
      </c>
      <c r="J45" s="35">
        <v>25254276.271028236</v>
      </c>
      <c r="K45" s="27">
        <v>69.285805350137466</v>
      </c>
      <c r="L45" s="28">
        <v>2476469.9078568509</v>
      </c>
      <c r="M45" s="27">
        <v>8.9304120844122821</v>
      </c>
      <c r="N45" s="28">
        <v>27730746.178885087</v>
      </c>
      <c r="O45" s="27">
        <v>76.080069028486648</v>
      </c>
      <c r="P45" s="28">
        <v>8718676.8211149089</v>
      </c>
      <c r="Q45" s="34">
        <v>23.919930971513352</v>
      </c>
    </row>
    <row r="46" spans="1:17" x14ac:dyDescent="0.35">
      <c r="A46" s="16" t="s">
        <v>1264</v>
      </c>
      <c r="B46" s="28">
        <v>25733377.102336276</v>
      </c>
      <c r="C46" s="27">
        <v>56.94094001853707</v>
      </c>
      <c r="D46" s="28">
        <v>2472717.2083903048</v>
      </c>
      <c r="E46" s="27">
        <v>8.766606184997217</v>
      </c>
      <c r="F46" s="28">
        <v>28206094.310726583</v>
      </c>
      <c r="G46" s="27">
        <v>62.412388312549524</v>
      </c>
      <c r="H46" s="28">
        <v>16987007.689273417</v>
      </c>
      <c r="I46" s="34">
        <v>37.587611687450476</v>
      </c>
      <c r="J46" s="35">
        <v>25287509.553420871</v>
      </c>
      <c r="K46" s="27">
        <v>69.362058710166195</v>
      </c>
      <c r="L46" s="28">
        <v>2460668.7616254091</v>
      </c>
      <c r="M46" s="27">
        <v>8.8678569587075433</v>
      </c>
      <c r="N46" s="28">
        <v>27748178.315046281</v>
      </c>
      <c r="O46" s="27">
        <v>76.111519377677624</v>
      </c>
      <c r="P46" s="28">
        <v>8709086.6849537194</v>
      </c>
      <c r="Q46" s="34">
        <v>23.888480622322376</v>
      </c>
    </row>
    <row r="47" spans="1:17" x14ac:dyDescent="0.35">
      <c r="A47" s="16" t="s">
        <v>1265</v>
      </c>
      <c r="B47" s="28">
        <v>25770282.576558918</v>
      </c>
      <c r="C47" s="27">
        <v>57.008054918791998</v>
      </c>
      <c r="D47" s="28">
        <v>2444536.3705316409</v>
      </c>
      <c r="E47" s="27">
        <v>8.6640157965065221</v>
      </c>
      <c r="F47" s="28">
        <v>28214818.947090559</v>
      </c>
      <c r="G47" s="27">
        <v>62.415766815168901</v>
      </c>
      <c r="H47" s="28">
        <v>16989815.052909449</v>
      </c>
      <c r="I47" s="34">
        <v>37.584233184831099</v>
      </c>
      <c r="J47" s="35">
        <v>25317006.143464945</v>
      </c>
      <c r="K47" s="27">
        <v>69.427314178703753</v>
      </c>
      <c r="L47" s="28">
        <v>2431657.3277304051</v>
      </c>
      <c r="M47" s="27">
        <v>8.7631511703423115</v>
      </c>
      <c r="N47" s="28">
        <v>27748663.471195355</v>
      </c>
      <c r="O47" s="27">
        <v>76.095694962379639</v>
      </c>
      <c r="P47" s="28">
        <v>8716820.5288046487</v>
      </c>
      <c r="Q47" s="34">
        <v>23.904305037620361</v>
      </c>
    </row>
    <row r="48" spans="1:17" x14ac:dyDescent="0.35">
      <c r="A48" s="16" t="s">
        <v>1266</v>
      </c>
      <c r="B48" s="28">
        <v>25790936.24014736</v>
      </c>
      <c r="C48" s="27">
        <v>57.039540015140609</v>
      </c>
      <c r="D48" s="28">
        <v>2447892.2048378093</v>
      </c>
      <c r="E48" s="27">
        <v>8.6685331496906404</v>
      </c>
      <c r="F48" s="28">
        <v>28238828.444985166</v>
      </c>
      <c r="G48" s="27">
        <v>62.453327404264058</v>
      </c>
      <c r="H48" s="28">
        <v>16977062.555014834</v>
      </c>
      <c r="I48" s="34">
        <v>37.546672595735942</v>
      </c>
      <c r="J48" s="35">
        <v>25346705.689936846</v>
      </c>
      <c r="K48" s="27">
        <v>69.494317998134747</v>
      </c>
      <c r="L48" s="28">
        <v>2435394.8403096469</v>
      </c>
      <c r="M48" s="27">
        <v>8.766057259271026</v>
      </c>
      <c r="N48" s="28">
        <v>27782100.530246496</v>
      </c>
      <c r="O48" s="27">
        <v>76.171560617111055</v>
      </c>
      <c r="P48" s="28">
        <v>8690961.4697535057</v>
      </c>
      <c r="Q48" s="34">
        <v>23.828439382888945</v>
      </c>
    </row>
    <row r="49" spans="1:17" x14ac:dyDescent="0.35">
      <c r="A49" s="16" t="s">
        <v>1267</v>
      </c>
      <c r="B49" s="28">
        <v>25837532.280971706</v>
      </c>
      <c r="C49" s="27">
        <v>57.127557436912426</v>
      </c>
      <c r="D49" s="28">
        <v>2438575.1944878697</v>
      </c>
      <c r="E49" s="27">
        <v>8.6241544972350734</v>
      </c>
      <c r="F49" s="28">
        <v>28276107.475459576</v>
      </c>
      <c r="G49" s="27">
        <v>62.519320201730778</v>
      </c>
      <c r="H49" s="28">
        <v>16951683.524540417</v>
      </c>
      <c r="I49" s="34">
        <v>37.480679798269222</v>
      </c>
      <c r="J49" s="35">
        <v>25398602.957430683</v>
      </c>
      <c r="K49" s="27">
        <v>69.619260261335157</v>
      </c>
      <c r="L49" s="28">
        <v>2426198.0447087968</v>
      </c>
      <c r="M49" s="27">
        <v>8.7195521884316225</v>
      </c>
      <c r="N49" s="28">
        <v>27824801.002139479</v>
      </c>
      <c r="O49" s="27">
        <v>76.269630496392011</v>
      </c>
      <c r="P49" s="28">
        <v>8657348.9978605155</v>
      </c>
      <c r="Q49" s="34">
        <v>23.730369503607989</v>
      </c>
    </row>
    <row r="50" spans="1:17" x14ac:dyDescent="0.35">
      <c r="A50" s="16" t="s">
        <v>1268</v>
      </c>
      <c r="B50" s="28">
        <v>25852195.553784505</v>
      </c>
      <c r="C50" s="27">
        <v>57.141950551731078</v>
      </c>
      <c r="D50" s="28">
        <v>2447352.6401065248</v>
      </c>
      <c r="E50" s="27">
        <v>8.6480272523744048</v>
      </c>
      <c r="F50" s="28">
        <v>28299548.193891026</v>
      </c>
      <c r="G50" s="27">
        <v>62.551413869949833</v>
      </c>
      <c r="H50" s="28">
        <v>16942511.80610897</v>
      </c>
      <c r="I50" s="34">
        <v>37.448586130050167</v>
      </c>
      <c r="J50" s="35">
        <v>25413496.241998773</v>
      </c>
      <c r="K50" s="27">
        <v>69.63810360510179</v>
      </c>
      <c r="L50" s="28">
        <v>2433615.1959991376</v>
      </c>
      <c r="M50" s="27">
        <v>8.7392015556716718</v>
      </c>
      <c r="N50" s="28">
        <v>27847111.437997911</v>
      </c>
      <c r="O50" s="27">
        <v>76.306699910787017</v>
      </c>
      <c r="P50" s="28">
        <v>8646553.5620020889</v>
      </c>
      <c r="Q50" s="34">
        <v>23.693300089212983</v>
      </c>
    </row>
    <row r="51" spans="1:17" x14ac:dyDescent="0.35">
      <c r="A51" s="16" t="s">
        <v>1269</v>
      </c>
      <c r="B51" s="28">
        <v>25869127.438516594</v>
      </c>
      <c r="C51" s="27">
        <v>57.162870684312566</v>
      </c>
      <c r="D51" s="28">
        <v>2437556.8766036308</v>
      </c>
      <c r="E51" s="27">
        <v>8.6112412512460583</v>
      </c>
      <c r="F51" s="28">
        <v>28306684.315120228</v>
      </c>
      <c r="G51" s="27">
        <v>62.549126902428767</v>
      </c>
      <c r="H51" s="28">
        <v>16948438.684879772</v>
      </c>
      <c r="I51" s="34">
        <v>37.450873097571233</v>
      </c>
      <c r="J51" s="35">
        <v>25431598.991721295</v>
      </c>
      <c r="K51" s="27">
        <v>69.668580012459827</v>
      </c>
      <c r="L51" s="28">
        <v>2424847.4485962717</v>
      </c>
      <c r="M51" s="27">
        <v>8.7047982009891562</v>
      </c>
      <c r="N51" s="28">
        <v>27856446.440317567</v>
      </c>
      <c r="O51" s="27">
        <v>76.311327035387166</v>
      </c>
      <c r="P51" s="28">
        <v>8647238.5596824307</v>
      </c>
      <c r="Q51" s="34">
        <v>23.688672964612834</v>
      </c>
    </row>
    <row r="52" spans="1:17" x14ac:dyDescent="0.35">
      <c r="A52" s="16" t="s">
        <v>1270</v>
      </c>
      <c r="B52" s="28">
        <v>25891047.023099776</v>
      </c>
      <c r="C52" s="27">
        <v>57.194554271636981</v>
      </c>
      <c r="D52" s="28">
        <v>2421327.8340169671</v>
      </c>
      <c r="E52" s="27">
        <v>8.5521890912952845</v>
      </c>
      <c r="F52" s="28">
        <v>28312374.857116744</v>
      </c>
      <c r="G52" s="27">
        <v>62.543382617147763</v>
      </c>
      <c r="H52" s="28">
        <v>16956003.142883256</v>
      </c>
      <c r="I52" s="34">
        <v>37.456617382852237</v>
      </c>
      <c r="J52" s="35">
        <v>25454447.727017805</v>
      </c>
      <c r="K52" s="27">
        <v>69.710939739241198</v>
      </c>
      <c r="L52" s="28">
        <v>2403069.9741752492</v>
      </c>
      <c r="M52" s="27">
        <v>8.6262889606719444</v>
      </c>
      <c r="N52" s="28">
        <v>27857517.701193057</v>
      </c>
      <c r="O52" s="27">
        <v>76.292118319717815</v>
      </c>
      <c r="P52" s="28">
        <v>8656762.2988069467</v>
      </c>
      <c r="Q52" s="34">
        <v>23.707881680282185</v>
      </c>
    </row>
    <row r="53" spans="1:17" x14ac:dyDescent="0.35">
      <c r="A53" s="16" t="s">
        <v>1271</v>
      </c>
      <c r="B53" s="28">
        <v>25982367.100211836</v>
      </c>
      <c r="C53" s="27">
        <v>57.378353128964946</v>
      </c>
      <c r="D53" s="28">
        <v>2352932.0536701032</v>
      </c>
      <c r="E53" s="27">
        <v>8.3038899321017094</v>
      </c>
      <c r="F53" s="28">
        <v>28335299.153881941</v>
      </c>
      <c r="G53" s="27">
        <v>62.574468084281833</v>
      </c>
      <c r="H53" s="28">
        <v>16947225.846118063</v>
      </c>
      <c r="I53" s="34">
        <v>37.425531915718167</v>
      </c>
      <c r="J53" s="35">
        <v>25549415.628189981</v>
      </c>
      <c r="K53" s="27">
        <v>69.949281171029725</v>
      </c>
      <c r="L53" s="28">
        <v>2333387.4794915002</v>
      </c>
      <c r="M53" s="27">
        <v>8.3685541603551012</v>
      </c>
      <c r="N53" s="28">
        <v>27882803.107681483</v>
      </c>
      <c r="O53" s="27">
        <v>76.337637729127422</v>
      </c>
      <c r="P53" s="28">
        <v>8642826.8923185244</v>
      </c>
      <c r="Q53" s="34">
        <v>23.662362270872578</v>
      </c>
    </row>
    <row r="54" spans="1:17" x14ac:dyDescent="0.35">
      <c r="A54" s="16" t="s">
        <v>1272</v>
      </c>
      <c r="B54" s="28">
        <v>25986543.987143554</v>
      </c>
      <c r="C54" s="27">
        <v>57.371715958910549</v>
      </c>
      <c r="D54" s="28">
        <v>2376522.9661704199</v>
      </c>
      <c r="E54" s="27">
        <v>8.3789350780795733</v>
      </c>
      <c r="F54" s="28">
        <v>28363066.953313977</v>
      </c>
      <c r="G54" s="27">
        <v>62.618477538765553</v>
      </c>
      <c r="H54" s="28">
        <v>16931977.046686023</v>
      </c>
      <c r="I54" s="34">
        <v>37.381522461234447</v>
      </c>
      <c r="J54" s="35">
        <v>25561776.966488443</v>
      </c>
      <c r="K54" s="27">
        <v>69.964287210061002</v>
      </c>
      <c r="L54" s="28">
        <v>2354291.7174276304</v>
      </c>
      <c r="M54" s="27">
        <v>8.4334644110689645</v>
      </c>
      <c r="N54" s="28">
        <v>27916068.683916073</v>
      </c>
      <c r="O54" s="27">
        <v>76.408140550551309</v>
      </c>
      <c r="P54" s="28">
        <v>8619395.3160839267</v>
      </c>
      <c r="Q54" s="34">
        <v>23.591859449448691</v>
      </c>
    </row>
    <row r="55" spans="1:17" x14ac:dyDescent="0.35">
      <c r="A55" s="16" t="s">
        <v>1273</v>
      </c>
      <c r="B55" s="28">
        <v>25981026.134781294</v>
      </c>
      <c r="C55" s="27">
        <v>57.343112768858433</v>
      </c>
      <c r="D55" s="28">
        <v>2356961.1201987835</v>
      </c>
      <c r="E55" s="27">
        <v>8.3173201363642164</v>
      </c>
      <c r="F55" s="28">
        <v>28337987.25498008</v>
      </c>
      <c r="G55" s="27">
        <v>62.545197036286133</v>
      </c>
      <c r="H55" s="28">
        <v>16970027.74501992</v>
      </c>
      <c r="I55" s="34">
        <v>37.454802963713867</v>
      </c>
      <c r="J55" s="35">
        <v>25558337.557069704</v>
      </c>
      <c r="K55" s="27">
        <v>69.935526680017404</v>
      </c>
      <c r="L55" s="28">
        <v>2340288.8880751668</v>
      </c>
      <c r="M55" s="27">
        <v>8.38854519478482</v>
      </c>
      <c r="N55" s="28">
        <v>27898626.445144869</v>
      </c>
      <c r="O55" s="27">
        <v>76.339281838406265</v>
      </c>
      <c r="P55" s="28">
        <v>8646944.5548551306</v>
      </c>
      <c r="Q55" s="34">
        <v>23.660718161593735</v>
      </c>
    </row>
    <row r="56" spans="1:17" x14ac:dyDescent="0.35">
      <c r="A56" s="16" t="s">
        <v>1274</v>
      </c>
      <c r="B56" s="28">
        <v>25970488.807203438</v>
      </c>
      <c r="C56" s="27">
        <v>57.302179878204015</v>
      </c>
      <c r="D56" s="28">
        <v>2330347.9615768301</v>
      </c>
      <c r="E56" s="27">
        <v>8.2342016266724869</v>
      </c>
      <c r="F56" s="28">
        <v>28300836.768780269</v>
      </c>
      <c r="G56" s="27">
        <v>62.443939783625723</v>
      </c>
      <c r="H56" s="28">
        <v>17021154.231219728</v>
      </c>
      <c r="I56" s="34">
        <v>37.556060216374277</v>
      </c>
      <c r="J56" s="35">
        <v>25554728.64521639</v>
      </c>
      <c r="K56" s="27">
        <v>69.904272243297982</v>
      </c>
      <c r="L56" s="28">
        <v>2314184.3590560034</v>
      </c>
      <c r="M56" s="27">
        <v>8.3038199541590707</v>
      </c>
      <c r="N56" s="28">
        <v>27868913.004272394</v>
      </c>
      <c r="O56" s="27">
        <v>76.234661256718994</v>
      </c>
      <c r="P56" s="28">
        <v>8687834.9957276024</v>
      </c>
      <c r="Q56" s="34">
        <v>23.765338743281006</v>
      </c>
    </row>
    <row r="57" spans="1:17" x14ac:dyDescent="0.35">
      <c r="A57" s="16" t="s">
        <v>1275</v>
      </c>
      <c r="B57" s="28">
        <v>25977271.173707776</v>
      </c>
      <c r="C57" s="27">
        <v>57.301615051137198</v>
      </c>
      <c r="D57" s="28">
        <v>2349604.8213174185</v>
      </c>
      <c r="E57" s="27">
        <v>8.2946132913846888</v>
      </c>
      <c r="F57" s="28">
        <v>28326875.995025191</v>
      </c>
      <c r="G57" s="27">
        <v>62.484459318848231</v>
      </c>
      <c r="H57" s="28">
        <v>17007398.004974812</v>
      </c>
      <c r="I57" s="34">
        <v>37.515540681151769</v>
      </c>
      <c r="J57" s="35">
        <v>25558149.03486196</v>
      </c>
      <c r="K57" s="27">
        <v>69.895331093663742</v>
      </c>
      <c r="L57" s="28">
        <v>2332739.5109243537</v>
      </c>
      <c r="M57" s="27">
        <v>8.363804928964079</v>
      </c>
      <c r="N57" s="28">
        <v>27890888.545786314</v>
      </c>
      <c r="O57" s="27">
        <v>76.274807175790343</v>
      </c>
      <c r="P57" s="28">
        <v>8675429.45421369</v>
      </c>
      <c r="Q57" s="34">
        <v>23.725192824209657</v>
      </c>
    </row>
    <row r="58" spans="1:17" x14ac:dyDescent="0.35">
      <c r="A58" s="16" t="s">
        <v>1276</v>
      </c>
      <c r="B58" s="28">
        <v>26001741.730976552</v>
      </c>
      <c r="C58" s="27">
        <v>57.338331249172903</v>
      </c>
      <c r="D58" s="28">
        <v>2347223.3761610007</v>
      </c>
      <c r="E58" s="27">
        <v>8.2797497802486948</v>
      </c>
      <c r="F58" s="28">
        <v>28348965.107137553</v>
      </c>
      <c r="G58" s="27">
        <v>62.514364179989443</v>
      </c>
      <c r="H58" s="28">
        <v>16998956.89286245</v>
      </c>
      <c r="I58" s="34">
        <v>37.485635820010557</v>
      </c>
      <c r="J58" s="35">
        <v>25581750.744151875</v>
      </c>
      <c r="K58" s="27">
        <v>69.939393226660755</v>
      </c>
      <c r="L58" s="28">
        <v>2332589.6166588841</v>
      </c>
      <c r="M58" s="27">
        <v>8.3562412240757507</v>
      </c>
      <c r="N58" s="28">
        <v>27914340.360810757</v>
      </c>
      <c r="O58" s="27">
        <v>76.316591725212547</v>
      </c>
      <c r="P58" s="28">
        <v>8662686.6391892452</v>
      </c>
      <c r="Q58" s="34">
        <v>23.683408274787453</v>
      </c>
    </row>
    <row r="59" spans="1:17" x14ac:dyDescent="0.35">
      <c r="A59" s="16" t="s">
        <v>1277</v>
      </c>
      <c r="B59" s="28">
        <v>26009334.063399702</v>
      </c>
      <c r="C59" s="27">
        <v>57.337935968837748</v>
      </c>
      <c r="D59" s="28">
        <v>2340218.745356001</v>
      </c>
      <c r="E59" s="27">
        <v>8.2548700543637121</v>
      </c>
      <c r="F59" s="28">
        <v>28349552.808755703</v>
      </c>
      <c r="G59" s="27">
        <v>62.496980496745088</v>
      </c>
      <c r="H59" s="28">
        <v>17011923.191244293</v>
      </c>
      <c r="I59" s="34">
        <v>37.503019503254912</v>
      </c>
      <c r="J59" s="35">
        <v>25588510.366488725</v>
      </c>
      <c r="K59" s="27">
        <v>69.937948026571092</v>
      </c>
      <c r="L59" s="28">
        <v>2326702.4506210429</v>
      </c>
      <c r="M59" s="27">
        <v>8.3348906055803464</v>
      </c>
      <c r="N59" s="28">
        <v>27915212.817109771</v>
      </c>
      <c r="O59" s="27">
        <v>76.297239471607227</v>
      </c>
      <c r="P59" s="28">
        <v>8672235.1828902271</v>
      </c>
      <c r="Q59" s="34">
        <v>23.702760528392773</v>
      </c>
    </row>
    <row r="60" spans="1:17" x14ac:dyDescent="0.35">
      <c r="A60" s="16" t="s">
        <v>1278</v>
      </c>
      <c r="B60" s="28">
        <v>26005670.858886257</v>
      </c>
      <c r="C60" s="27">
        <v>57.313059965911577</v>
      </c>
      <c r="D60" s="28">
        <v>2314475.6812636997</v>
      </c>
      <c r="E60" s="27">
        <v>8.1725413319540134</v>
      </c>
      <c r="F60" s="28">
        <v>28320146.540149957</v>
      </c>
      <c r="G60" s="27">
        <v>62.413858335225072</v>
      </c>
      <c r="H60" s="28">
        <v>17054626.459850039</v>
      </c>
      <c r="I60" s="34">
        <v>37.586141664774928</v>
      </c>
      <c r="J60" s="35">
        <v>25584371.855639003</v>
      </c>
      <c r="K60" s="27">
        <v>69.906383683739108</v>
      </c>
      <c r="L60" s="28">
        <v>2300740.6657582386</v>
      </c>
      <c r="M60" s="27">
        <v>8.2507849448080872</v>
      </c>
      <c r="N60" s="28">
        <v>27885112.521397244</v>
      </c>
      <c r="O60" s="27">
        <v>76.192895646776691</v>
      </c>
      <c r="P60" s="28">
        <v>8712935.478602754</v>
      </c>
      <c r="Q60" s="34">
        <v>23.807104353223309</v>
      </c>
    </row>
    <row r="61" spans="1:17" x14ac:dyDescent="0.35">
      <c r="A61" s="16" t="s">
        <v>1279</v>
      </c>
      <c r="B61" s="28">
        <v>26062886.396528348</v>
      </c>
      <c r="C61" s="27">
        <v>57.422516436759352</v>
      </c>
      <c r="D61" s="28">
        <v>2285187.2856414355</v>
      </c>
      <c r="E61" s="27">
        <v>8.0611730845004814</v>
      </c>
      <c r="F61" s="28">
        <v>28348073.682169784</v>
      </c>
      <c r="G61" s="27">
        <v>62.457308150707732</v>
      </c>
      <c r="H61" s="28">
        <v>17039847.317830212</v>
      </c>
      <c r="I61" s="34">
        <v>37.542691849292268</v>
      </c>
      <c r="J61" s="35">
        <v>25634341.55511456</v>
      </c>
      <c r="K61" s="27">
        <v>70.022109513225416</v>
      </c>
      <c r="L61" s="28">
        <v>2267908.2484606453</v>
      </c>
      <c r="M61" s="27">
        <v>8.1280479689851077</v>
      </c>
      <c r="N61" s="28">
        <v>27902249.803575203</v>
      </c>
      <c r="O61" s="27">
        <v>76.217069481213116</v>
      </c>
      <c r="P61" s="28">
        <v>8706675.1964247897</v>
      </c>
      <c r="Q61" s="34">
        <v>23.782930518786884</v>
      </c>
    </row>
    <row r="62" spans="1:17" x14ac:dyDescent="0.35">
      <c r="A62" s="16" t="s">
        <v>1280</v>
      </c>
      <c r="B62" s="28">
        <v>26061643.271216262</v>
      </c>
      <c r="C62" s="27">
        <v>57.403079428642037</v>
      </c>
      <c r="D62" s="28">
        <v>2285175.2008132371</v>
      </c>
      <c r="E62" s="27">
        <v>8.0614874049025129</v>
      </c>
      <c r="F62" s="28">
        <v>28346818.4720295</v>
      </c>
      <c r="G62" s="27">
        <v>62.43638036809287</v>
      </c>
      <c r="H62" s="28">
        <v>17054305.5279705</v>
      </c>
      <c r="I62" s="34">
        <v>37.56361963190713</v>
      </c>
      <c r="J62" s="35">
        <v>25639952.861690812</v>
      </c>
      <c r="K62" s="27">
        <v>70.016770089574962</v>
      </c>
      <c r="L62" s="28">
        <v>2265592.6926596365</v>
      </c>
      <c r="M62" s="27">
        <v>8.11879018185485</v>
      </c>
      <c r="N62" s="28">
        <v>27905545.554350447</v>
      </c>
      <c r="O62" s="27">
        <v>76.203578760178345</v>
      </c>
      <c r="P62" s="28">
        <v>8714185.4456495531</v>
      </c>
      <c r="Q62" s="34">
        <v>23.796421239821655</v>
      </c>
    </row>
    <row r="63" spans="1:17" x14ac:dyDescent="0.35">
      <c r="A63" s="16" t="s">
        <v>1281</v>
      </c>
      <c r="B63" s="28">
        <v>26119989.336988673</v>
      </c>
      <c r="C63" s="27">
        <v>57.513825038840395</v>
      </c>
      <c r="D63" s="28">
        <v>2287364.3645596011</v>
      </c>
      <c r="E63" s="27">
        <v>8.0520149415921622</v>
      </c>
      <c r="F63" s="28">
        <v>28407353.701548271</v>
      </c>
      <c r="G63" s="27">
        <v>62.550391944212869</v>
      </c>
      <c r="H63" s="28">
        <v>17007795.298451729</v>
      </c>
      <c r="I63" s="34">
        <v>37.449608055787131</v>
      </c>
      <c r="J63" s="35">
        <v>25692629.414429143</v>
      </c>
      <c r="K63" s="27">
        <v>70.138625806437659</v>
      </c>
      <c r="L63" s="28">
        <v>2270556.7501465441</v>
      </c>
      <c r="M63" s="27">
        <v>8.119807009055819</v>
      </c>
      <c r="N63" s="28">
        <v>27963186.164575689</v>
      </c>
      <c r="O63" s="27">
        <v>76.337046672671434</v>
      </c>
      <c r="P63" s="28">
        <v>8668026.8354243133</v>
      </c>
      <c r="Q63" s="34">
        <v>23.662953327328566</v>
      </c>
    </row>
    <row r="64" spans="1:17" x14ac:dyDescent="0.35">
      <c r="A64" s="16" t="s">
        <v>1282</v>
      </c>
      <c r="B64" s="28">
        <v>26176607.763731267</v>
      </c>
      <c r="C64" s="27">
        <v>57.622196048831178</v>
      </c>
      <c r="D64" s="28">
        <v>2262203.6930120923</v>
      </c>
      <c r="E64" s="27">
        <v>7.9546351522214636</v>
      </c>
      <c r="F64" s="28">
        <v>28438811.45674336</v>
      </c>
      <c r="G64" s="27">
        <v>62.601953008850359</v>
      </c>
      <c r="H64" s="28">
        <v>16989182.54325664</v>
      </c>
      <c r="I64" s="34">
        <v>37.398046991149641</v>
      </c>
      <c r="J64" s="35">
        <v>25757086.675140429</v>
      </c>
      <c r="K64" s="27">
        <v>70.293903986280085</v>
      </c>
      <c r="L64" s="28">
        <v>2243548.7071101516</v>
      </c>
      <c r="M64" s="27">
        <v>8.0124921327046827</v>
      </c>
      <c r="N64" s="28">
        <v>28000635.382250581</v>
      </c>
      <c r="O64" s="27">
        <v>76.416793558195693</v>
      </c>
      <c r="P64" s="28">
        <v>8641356.6177494191</v>
      </c>
      <c r="Q64" s="34">
        <v>23.583206441804307</v>
      </c>
    </row>
    <row r="65" spans="1:17" x14ac:dyDescent="0.35">
      <c r="A65" s="16" t="s">
        <v>1283</v>
      </c>
      <c r="B65" s="28">
        <v>26198266.598647714</v>
      </c>
      <c r="C65" s="27">
        <v>57.652901592171979</v>
      </c>
      <c r="D65" s="28">
        <v>2229194.5136054475</v>
      </c>
      <c r="E65" s="27">
        <v>7.8416940042689633</v>
      </c>
      <c r="F65" s="28">
        <v>28427461.112253163</v>
      </c>
      <c r="G65" s="27">
        <v>62.55855179764545</v>
      </c>
      <c r="H65" s="28">
        <v>17013905.887746833</v>
      </c>
      <c r="I65" s="34">
        <v>37.44144820235455</v>
      </c>
      <c r="J65" s="35">
        <v>25781127.396409564</v>
      </c>
      <c r="K65" s="27">
        <v>70.338432555048783</v>
      </c>
      <c r="L65" s="28">
        <v>2211966.3550700629</v>
      </c>
      <c r="M65" s="27">
        <v>7.9018288393120004</v>
      </c>
      <c r="N65" s="28">
        <v>27993093.751479629</v>
      </c>
      <c r="O65" s="27">
        <v>76.373321715939426</v>
      </c>
      <c r="P65" s="28">
        <v>8659880.2485203668</v>
      </c>
      <c r="Q65" s="34">
        <v>23.626678284060574</v>
      </c>
    </row>
    <row r="66" spans="1:17" x14ac:dyDescent="0.35">
      <c r="A66" s="16" t="s">
        <v>1284</v>
      </c>
      <c r="B66" s="28">
        <v>26257957.812753573</v>
      </c>
      <c r="C66" s="27">
        <v>57.768019937002819</v>
      </c>
      <c r="D66" s="28">
        <v>2181411.4710816797</v>
      </c>
      <c r="E66" s="27">
        <v>7.6703932823207133</v>
      </c>
      <c r="F66" s="28">
        <v>28439369.283835255</v>
      </c>
      <c r="G66" s="27">
        <v>62.567167770618688</v>
      </c>
      <c r="H66" s="28">
        <v>17014772.716164745</v>
      </c>
      <c r="I66" s="34">
        <v>37.432832229381312</v>
      </c>
      <c r="J66" s="35">
        <v>25836217.907842577</v>
      </c>
      <c r="K66" s="27">
        <v>70.468586805385485</v>
      </c>
      <c r="L66" s="28">
        <v>2165646.7115192055</v>
      </c>
      <c r="M66" s="27">
        <v>7.7339375107962542</v>
      </c>
      <c r="N66" s="28">
        <v>28001864.619361781</v>
      </c>
      <c r="O66" s="27">
        <v>76.375413564040585</v>
      </c>
      <c r="P66" s="28">
        <v>8661589.3806382194</v>
      </c>
      <c r="Q66" s="34">
        <v>23.624586435959415</v>
      </c>
    </row>
    <row r="67" spans="1:17" x14ac:dyDescent="0.35">
      <c r="A67" s="16" t="s">
        <v>1285</v>
      </c>
      <c r="B67" s="28">
        <v>26324277.50377623</v>
      </c>
      <c r="C67" s="27">
        <v>57.89739632007516</v>
      </c>
      <c r="D67" s="28">
        <v>2131321.1165049709</v>
      </c>
      <c r="E67" s="27">
        <v>7.4899886835833813</v>
      </c>
      <c r="F67" s="28">
        <v>28455598.620281201</v>
      </c>
      <c r="G67" s="27">
        <v>62.585006202243122</v>
      </c>
      <c r="H67" s="28">
        <v>17011519.379718799</v>
      </c>
      <c r="I67" s="34">
        <v>37.414993797756878</v>
      </c>
      <c r="J67" s="35">
        <v>25902097.116863906</v>
      </c>
      <c r="K67" s="27">
        <v>70.628113447226369</v>
      </c>
      <c r="L67" s="28">
        <v>2112828.6962373536</v>
      </c>
      <c r="M67" s="27">
        <v>7.5417965063797645</v>
      </c>
      <c r="N67" s="28">
        <v>28014925.813101262</v>
      </c>
      <c r="O67" s="27">
        <v>76.389234030596143</v>
      </c>
      <c r="P67" s="28">
        <v>8658993.1868987381</v>
      </c>
      <c r="Q67" s="34">
        <v>23.610765969403857</v>
      </c>
    </row>
    <row r="68" spans="1:17" x14ac:dyDescent="0.35">
      <c r="A68" s="16" t="s">
        <v>1286</v>
      </c>
      <c r="B68" s="28">
        <v>26381144.618525028</v>
      </c>
      <c r="C68" s="27">
        <v>58.005309077212793</v>
      </c>
      <c r="D68" s="28">
        <v>2084653.1895305077</v>
      </c>
      <c r="E68" s="27">
        <v>7.3233611915158461</v>
      </c>
      <c r="F68" s="28">
        <v>28465797.808055539</v>
      </c>
      <c r="G68" s="27">
        <v>62.588921893337655</v>
      </c>
      <c r="H68" s="28">
        <v>17014771.191944458</v>
      </c>
      <c r="I68" s="34">
        <v>37.411078106662345</v>
      </c>
      <c r="J68" s="35">
        <v>25959521.755186882</v>
      </c>
      <c r="K68" s="27">
        <v>70.762970688562234</v>
      </c>
      <c r="L68" s="28">
        <v>2065590.780363498</v>
      </c>
      <c r="M68" s="27">
        <v>7.3704995037691914</v>
      </c>
      <c r="N68" s="28">
        <v>28025112.535550378</v>
      </c>
      <c r="O68" s="27">
        <v>76.393557462227335</v>
      </c>
      <c r="P68" s="28">
        <v>8660065.464449618</v>
      </c>
      <c r="Q68" s="34">
        <v>23.606442537772665</v>
      </c>
    </row>
    <row r="69" spans="1:17" x14ac:dyDescent="0.35">
      <c r="A69" s="16" t="s">
        <v>1287</v>
      </c>
      <c r="B69" s="28">
        <v>26427636.274167825</v>
      </c>
      <c r="C69" s="27">
        <v>58.091958176045289</v>
      </c>
      <c r="D69" s="28">
        <v>2052044.9929337038</v>
      </c>
      <c r="E69" s="27">
        <v>7.2052947983801197</v>
      </c>
      <c r="F69" s="28">
        <v>28479681.26710153</v>
      </c>
      <c r="G69" s="27">
        <v>62.602664720822034</v>
      </c>
      <c r="H69" s="28">
        <v>17013080.732898474</v>
      </c>
      <c r="I69" s="34">
        <v>37.397335279177966</v>
      </c>
      <c r="J69" s="35">
        <v>26005346.476283513</v>
      </c>
      <c r="K69" s="27">
        <v>70.868828754259255</v>
      </c>
      <c r="L69" s="28">
        <v>2034386.5863236079</v>
      </c>
      <c r="M69" s="27">
        <v>7.255370733313435</v>
      </c>
      <c r="N69" s="28">
        <v>28039733.062607121</v>
      </c>
      <c r="O69" s="27">
        <v>76.412865429087461</v>
      </c>
      <c r="P69" s="28">
        <v>8655308.937392883</v>
      </c>
      <c r="Q69" s="34">
        <v>23.587134570912539</v>
      </c>
    </row>
    <row r="70" spans="1:17" x14ac:dyDescent="0.35">
      <c r="A70" s="16" t="s">
        <v>1288</v>
      </c>
      <c r="B70" s="28">
        <v>26449861.447065152</v>
      </c>
      <c r="C70" s="27">
        <v>58.122814539554589</v>
      </c>
      <c r="D70" s="28">
        <v>2047477.6693807491</v>
      </c>
      <c r="E70" s="27">
        <v>7.1848029776195625</v>
      </c>
      <c r="F70" s="28">
        <v>28497339.116445899</v>
      </c>
      <c r="G70" s="27">
        <v>62.622088196978652</v>
      </c>
      <c r="H70" s="28">
        <v>17009509.883554101</v>
      </c>
      <c r="I70" s="34">
        <v>37.377911803021348</v>
      </c>
      <c r="J70" s="35">
        <v>26019761.46605216</v>
      </c>
      <c r="K70" s="27">
        <v>70.886250161864766</v>
      </c>
      <c r="L70" s="28">
        <v>2032158.8842535857</v>
      </c>
      <c r="M70" s="27">
        <v>7.2442772504572455</v>
      </c>
      <c r="N70" s="28">
        <v>28051920.350305747</v>
      </c>
      <c r="O70" s="27">
        <v>76.422508563994995</v>
      </c>
      <c r="P70" s="28">
        <v>8654438.6496942528</v>
      </c>
      <c r="Q70" s="34">
        <v>23.577491436005005</v>
      </c>
    </row>
    <row r="71" spans="1:17" x14ac:dyDescent="0.35">
      <c r="A71" s="16" t="s">
        <v>1289</v>
      </c>
      <c r="B71" s="28">
        <v>26513530.313722163</v>
      </c>
      <c r="C71" s="27">
        <v>58.245530489610886</v>
      </c>
      <c r="D71" s="28">
        <v>2050844.593827629</v>
      </c>
      <c r="E71" s="27">
        <v>7.179728597125977</v>
      </c>
      <c r="F71" s="28">
        <v>28564374.907549791</v>
      </c>
      <c r="G71" s="27">
        <v>62.750872852767174</v>
      </c>
      <c r="H71" s="28">
        <v>16955908.092450205</v>
      </c>
      <c r="I71" s="34">
        <v>37.249127147232826</v>
      </c>
      <c r="J71" s="35">
        <v>26077999.988099046</v>
      </c>
      <c r="K71" s="27">
        <v>71.022965158137339</v>
      </c>
      <c r="L71" s="28">
        <v>2037509.2392741689</v>
      </c>
      <c r="M71" s="27">
        <v>7.2469227670628609</v>
      </c>
      <c r="N71" s="28">
        <v>28115509.227373213</v>
      </c>
      <c r="O71" s="27">
        <v>76.572085020718518</v>
      </c>
      <c r="P71" s="28">
        <v>8602191.7726267818</v>
      </c>
      <c r="Q71" s="34">
        <v>23.427914979281482</v>
      </c>
    </row>
    <row r="72" spans="1:17" x14ac:dyDescent="0.35">
      <c r="A72" s="16" t="s">
        <v>1290</v>
      </c>
      <c r="B72" s="28">
        <v>26493498.806161545</v>
      </c>
      <c r="C72" s="27">
        <v>58.185541785881782</v>
      </c>
      <c r="D72" s="28">
        <v>2083380.5343018482</v>
      </c>
      <c r="E72" s="27">
        <v>7.2904410222003788</v>
      </c>
      <c r="F72" s="28">
        <v>28576879.340463392</v>
      </c>
      <c r="G72" s="27">
        <v>62.761102983798004</v>
      </c>
      <c r="H72" s="28">
        <v>16955907.659536608</v>
      </c>
      <c r="I72" s="34">
        <v>37.238897016201996</v>
      </c>
      <c r="J72" s="35">
        <v>26049708.050238747</v>
      </c>
      <c r="K72" s="27">
        <v>70.926004915645834</v>
      </c>
      <c r="L72" s="28">
        <v>2068433.1284817173</v>
      </c>
      <c r="M72" s="27">
        <v>7.3562228574593247</v>
      </c>
      <c r="N72" s="28">
        <v>28118141.178720463</v>
      </c>
      <c r="O72" s="27">
        <v>76.557764701799542</v>
      </c>
      <c r="P72" s="28">
        <v>8609865.8212795369</v>
      </c>
      <c r="Q72" s="34">
        <v>23.442235298200458</v>
      </c>
    </row>
    <row r="73" spans="1:17" x14ac:dyDescent="0.35">
      <c r="A73" s="16" t="s">
        <v>1291</v>
      </c>
      <c r="B73" s="28">
        <v>26508630.541110307</v>
      </c>
      <c r="C73" s="27">
        <v>58.200249369688606</v>
      </c>
      <c r="D73" s="28">
        <v>2022185.9306591186</v>
      </c>
      <c r="E73" s="27">
        <v>7.0877254166911916</v>
      </c>
      <c r="F73" s="28">
        <v>28530816.471769426</v>
      </c>
      <c r="G73" s="27">
        <v>62.640000614239597</v>
      </c>
      <c r="H73" s="28">
        <v>17016463.528230578</v>
      </c>
      <c r="I73" s="34">
        <v>37.359999385760403</v>
      </c>
      <c r="J73" s="35">
        <v>26061634.813722398</v>
      </c>
      <c r="K73" s="27">
        <v>70.935869351299488</v>
      </c>
      <c r="L73" s="28">
        <v>2007808.2398909926</v>
      </c>
      <c r="M73" s="27">
        <v>7.1530034851636524</v>
      </c>
      <c r="N73" s="28">
        <v>28069443.053613391</v>
      </c>
      <c r="O73" s="27">
        <v>76.400822874183561</v>
      </c>
      <c r="P73" s="28">
        <v>8670269.9463866092</v>
      </c>
      <c r="Q73" s="34">
        <v>23.599177125816439</v>
      </c>
    </row>
    <row r="74" spans="1:17" x14ac:dyDescent="0.35">
      <c r="A74" s="16" t="s">
        <v>1292</v>
      </c>
      <c r="B74" s="28">
        <v>26571765.277548071</v>
      </c>
      <c r="C74" s="27">
        <v>58.320806154536903</v>
      </c>
      <c r="D74" s="28">
        <v>1950969.6880711168</v>
      </c>
      <c r="E74" s="27">
        <v>6.8400512448149939</v>
      </c>
      <c r="F74" s="28">
        <v>28522734.965619188</v>
      </c>
      <c r="G74" s="27">
        <v>62.60287487684019</v>
      </c>
      <c r="H74" s="28">
        <v>17038647.034380816</v>
      </c>
      <c r="I74" s="34">
        <v>37.39712512315981</v>
      </c>
      <c r="J74" s="35">
        <v>26121399.540547781</v>
      </c>
      <c r="K74" s="27">
        <v>71.076885942751403</v>
      </c>
      <c r="L74" s="28">
        <v>1938898.6175771134</v>
      </c>
      <c r="M74" s="27">
        <v>6.9097577176517033</v>
      </c>
      <c r="N74" s="28">
        <v>28060298.158124894</v>
      </c>
      <c r="O74" s="27">
        <v>76.352670484164108</v>
      </c>
      <c r="P74" s="28">
        <v>8690607.8418751061</v>
      </c>
      <c r="Q74" s="34">
        <v>23.647329515835892</v>
      </c>
    </row>
    <row r="75" spans="1:17" x14ac:dyDescent="0.35">
      <c r="A75" s="16" t="s">
        <v>1293</v>
      </c>
      <c r="B75" s="28">
        <v>26603257.935036827</v>
      </c>
      <c r="C75" s="27">
        <v>58.371200892462774</v>
      </c>
      <c r="D75" s="28">
        <v>1908852.364958507</v>
      </c>
      <c r="E75" s="27">
        <v>6.6948827879598216</v>
      </c>
      <c r="F75" s="28">
        <v>28512110.299995333</v>
      </c>
      <c r="G75" s="27">
        <v>62.559485092132228</v>
      </c>
      <c r="H75" s="28">
        <v>17063888.700004667</v>
      </c>
      <c r="I75" s="34">
        <v>37.440514907867772</v>
      </c>
      <c r="J75" s="35">
        <v>26154167.950437963</v>
      </c>
      <c r="K75" s="27">
        <v>71.143305483344349</v>
      </c>
      <c r="L75" s="28">
        <v>1897169.3579578302</v>
      </c>
      <c r="M75" s="27">
        <v>6.7632046811187339</v>
      </c>
      <c r="N75" s="28">
        <v>28051337.308395792</v>
      </c>
      <c r="O75" s="27">
        <v>76.303894015260298</v>
      </c>
      <c r="P75" s="28">
        <v>8711317.6916042082</v>
      </c>
      <c r="Q75" s="34">
        <v>23.696105984739702</v>
      </c>
    </row>
    <row r="76" spans="1:17" x14ac:dyDescent="0.35">
      <c r="A76" s="16" t="s">
        <v>1294</v>
      </c>
      <c r="B76" s="28">
        <v>26622418.578724883</v>
      </c>
      <c r="C76" s="27">
        <v>58.394872498252447</v>
      </c>
      <c r="D76" s="28">
        <v>1886827.8013657469</v>
      </c>
      <c r="E76" s="27">
        <v>6.6183012213308059</v>
      </c>
      <c r="F76" s="28">
        <v>28509246.380090632</v>
      </c>
      <c r="G76" s="27">
        <v>62.533529869335979</v>
      </c>
      <c r="H76" s="28">
        <v>17081089.619909372</v>
      </c>
      <c r="I76" s="34">
        <v>37.466470130664021</v>
      </c>
      <c r="J76" s="35">
        <v>26172058.720181096</v>
      </c>
      <c r="K76" s="27">
        <v>71.169874403023229</v>
      </c>
      <c r="L76" s="28">
        <v>1876156.7535902001</v>
      </c>
      <c r="M76" s="27">
        <v>6.689041430620243</v>
      </c>
      <c r="N76" s="28">
        <v>28048215.473771296</v>
      </c>
      <c r="O76" s="27">
        <v>76.27172145070837</v>
      </c>
      <c r="P76" s="28">
        <v>8725853.5262287073</v>
      </c>
      <c r="Q76" s="34">
        <v>23.72827854929163</v>
      </c>
    </row>
    <row r="77" spans="1:17" x14ac:dyDescent="0.35">
      <c r="A77" s="16" t="s">
        <v>1295</v>
      </c>
      <c r="B77" s="28">
        <v>26635966.368711531</v>
      </c>
      <c r="C77" s="27">
        <v>58.405457020014417</v>
      </c>
      <c r="D77" s="28">
        <v>1864179.8592035542</v>
      </c>
      <c r="E77" s="27">
        <v>6.5409484017932611</v>
      </c>
      <c r="F77" s="28">
        <v>28500146.227915086</v>
      </c>
      <c r="G77" s="27">
        <v>62.493098336913881</v>
      </c>
      <c r="H77" s="28">
        <v>17105123.772084918</v>
      </c>
      <c r="I77" s="34">
        <v>37.506901663086119</v>
      </c>
      <c r="J77" s="35">
        <v>26191984.584508918</v>
      </c>
      <c r="K77" s="27">
        <v>71.200807502525606</v>
      </c>
      <c r="L77" s="28">
        <v>1853142.3177507855</v>
      </c>
      <c r="M77" s="27">
        <v>6.607715929434681</v>
      </c>
      <c r="N77" s="28">
        <v>28045126.9022597</v>
      </c>
      <c r="O77" s="27">
        <v>76.23842613028684</v>
      </c>
      <c r="P77" s="28">
        <v>8740951.0977402981</v>
      </c>
      <c r="Q77" s="34">
        <v>23.76157386971316</v>
      </c>
    </row>
    <row r="78" spans="1:17" x14ac:dyDescent="0.35">
      <c r="A78" s="16" t="s">
        <v>1296</v>
      </c>
      <c r="B78" s="28">
        <v>26632104.662694603</v>
      </c>
      <c r="C78" s="27">
        <v>58.377684693163808</v>
      </c>
      <c r="D78" s="28">
        <v>1821234.7764430775</v>
      </c>
      <c r="E78" s="27">
        <v>6.4007768941805185</v>
      </c>
      <c r="F78" s="28">
        <v>28453339.439137682</v>
      </c>
      <c r="G78" s="27">
        <v>62.369838932492392</v>
      </c>
      <c r="H78" s="28">
        <v>17167011.560862318</v>
      </c>
      <c r="I78" s="34">
        <v>37.630161067507608</v>
      </c>
      <c r="J78" s="35">
        <v>26191803.281071164</v>
      </c>
      <c r="K78" s="27">
        <v>71.177117213986165</v>
      </c>
      <c r="L78" s="28">
        <v>1808432.9472746863</v>
      </c>
      <c r="M78" s="27">
        <v>6.4586346076749583</v>
      </c>
      <c r="N78" s="28">
        <v>28000236.228345849</v>
      </c>
      <c r="O78" s="27">
        <v>76.091595323052829</v>
      </c>
      <c r="P78" s="28">
        <v>8797830.7716541514</v>
      </c>
      <c r="Q78" s="34">
        <v>23.908404676947171</v>
      </c>
    </row>
    <row r="79" spans="1:17" x14ac:dyDescent="0.35">
      <c r="A79" s="16" t="s">
        <v>1297</v>
      </c>
      <c r="B79" s="28">
        <v>26657639.579789422</v>
      </c>
      <c r="C79" s="27">
        <v>58.416606274024446</v>
      </c>
      <c r="D79" s="28">
        <v>1815870.3014555674</v>
      </c>
      <c r="E79" s="27">
        <v>6.3774023962239017</v>
      </c>
      <c r="F79" s="28">
        <v>28473509.881244991</v>
      </c>
      <c r="G79" s="27">
        <v>62.395840074051016</v>
      </c>
      <c r="H79" s="28">
        <v>17160157.118755013</v>
      </c>
      <c r="I79" s="34">
        <v>37.604159925948984</v>
      </c>
      <c r="J79" s="35">
        <v>26225603.794191137</v>
      </c>
      <c r="K79" s="27">
        <v>71.248046854655584</v>
      </c>
      <c r="L79" s="28">
        <v>1802676.1563933827</v>
      </c>
      <c r="M79" s="27">
        <v>6.4316331918034395</v>
      </c>
      <c r="N79" s="28">
        <v>28028279.95058452</v>
      </c>
      <c r="O79" s="27">
        <v>76.145442402243873</v>
      </c>
      <c r="P79" s="28">
        <v>8780594.0494154822</v>
      </c>
      <c r="Q79" s="34">
        <v>23.854557597756127</v>
      </c>
    </row>
    <row r="80" spans="1:17" x14ac:dyDescent="0.35">
      <c r="A80" s="16" t="s">
        <v>1298</v>
      </c>
      <c r="B80" s="28">
        <v>26676556.544062994</v>
      </c>
      <c r="C80" s="27">
        <v>58.439077708951594</v>
      </c>
      <c r="D80" s="28">
        <v>1813304.6805359281</v>
      </c>
      <c r="E80" s="27">
        <v>6.3647367961563512</v>
      </c>
      <c r="F80" s="28">
        <v>28489861.224598922</v>
      </c>
      <c r="G80" s="27">
        <v>62.411398985155749</v>
      </c>
      <c r="H80" s="28">
        <v>17158628.775401078</v>
      </c>
      <c r="I80" s="34">
        <v>37.588601014844251</v>
      </c>
      <c r="J80" s="35">
        <v>26244764.84719535</v>
      </c>
      <c r="K80" s="27">
        <v>71.277529504382613</v>
      </c>
      <c r="L80" s="28">
        <v>1800069.8538499456</v>
      </c>
      <c r="M80" s="27">
        <v>6.4185432827060049</v>
      </c>
      <c r="N80" s="28">
        <v>28044834.701045297</v>
      </c>
      <c r="O80" s="27">
        <v>76.1662961923208</v>
      </c>
      <c r="P80" s="28">
        <v>8775696.2989547029</v>
      </c>
      <c r="Q80" s="34">
        <v>23.8337038076792</v>
      </c>
    </row>
    <row r="81" spans="1:17" x14ac:dyDescent="0.35">
      <c r="A81" s="16" t="s">
        <v>1299</v>
      </c>
      <c r="B81" s="28">
        <v>26706850.058219012</v>
      </c>
      <c r="C81" s="27">
        <v>58.488218683127997</v>
      </c>
      <c r="D81" s="28">
        <v>1799068.7690593111</v>
      </c>
      <c r="E81" s="27">
        <v>6.3112112960123863</v>
      </c>
      <c r="F81" s="28">
        <v>28505918.827278323</v>
      </c>
      <c r="G81" s="27">
        <v>62.428193909009941</v>
      </c>
      <c r="H81" s="28">
        <v>17156012.172721677</v>
      </c>
      <c r="I81" s="34">
        <v>37.571806090990059</v>
      </c>
      <c r="J81" s="35">
        <v>26265452.218299255</v>
      </c>
      <c r="K81" s="27">
        <v>71.313230466570701</v>
      </c>
      <c r="L81" s="28">
        <v>1783968.3407127212</v>
      </c>
      <c r="M81" s="27">
        <v>6.3600898170409863</v>
      </c>
      <c r="N81" s="28">
        <v>28049420.559011973</v>
      </c>
      <c r="O81" s="27">
        <v>76.156876194386371</v>
      </c>
      <c r="P81" s="28">
        <v>8781686.4409880247</v>
      </c>
      <c r="Q81" s="34">
        <v>23.843123805613629</v>
      </c>
    </row>
    <row r="82" spans="1:17" x14ac:dyDescent="0.35">
      <c r="A82" s="16" t="s">
        <v>1300</v>
      </c>
      <c r="B82" s="28">
        <v>26708179.165361077</v>
      </c>
      <c r="C82" s="27">
        <v>58.471977666431329</v>
      </c>
      <c r="D82" s="28">
        <v>1786631.0024188277</v>
      </c>
      <c r="E82" s="27">
        <v>6.270022477423046</v>
      </c>
      <c r="F82" s="28">
        <v>28494810.167779908</v>
      </c>
      <c r="G82" s="27">
        <v>62.383432933553259</v>
      </c>
      <c r="H82" s="28">
        <v>17182076.832220089</v>
      </c>
      <c r="I82" s="34">
        <v>37.616567066446741</v>
      </c>
      <c r="J82" s="35">
        <v>26266188.676966667</v>
      </c>
      <c r="K82" s="27">
        <v>71.291282446390767</v>
      </c>
      <c r="L82" s="28">
        <v>1773610.9815292605</v>
      </c>
      <c r="M82" s="27">
        <v>6.3253340007080414</v>
      </c>
      <c r="N82" s="28">
        <v>28039799.658495933</v>
      </c>
      <c r="O82" s="27">
        <v>76.105189899401012</v>
      </c>
      <c r="P82" s="28">
        <v>8803679.3415040672</v>
      </c>
      <c r="Q82" s="34">
        <v>23.894810100598988</v>
      </c>
    </row>
    <row r="83" spans="1:17" x14ac:dyDescent="0.35">
      <c r="A83" s="16" t="s">
        <v>1301</v>
      </c>
      <c r="B83" s="28">
        <v>26714031.488961138</v>
      </c>
      <c r="C83" s="27">
        <v>58.466940345846929</v>
      </c>
      <c r="D83" s="28">
        <v>1791205.0944668101</v>
      </c>
      <c r="E83" s="27">
        <v>6.2837755765484884</v>
      </c>
      <c r="F83" s="28">
        <v>28505236.583427947</v>
      </c>
      <c r="G83" s="27">
        <v>62.387212785768376</v>
      </c>
      <c r="H83" s="28">
        <v>17185595.416572053</v>
      </c>
      <c r="I83" s="34">
        <v>37.612787214231624</v>
      </c>
      <c r="J83" s="35">
        <v>26269549.512578525</v>
      </c>
      <c r="K83" s="27">
        <v>71.278831214907129</v>
      </c>
      <c r="L83" s="28">
        <v>1774798.1625545092</v>
      </c>
      <c r="M83" s="27">
        <v>6.3285414341379944</v>
      </c>
      <c r="N83" s="28">
        <v>28044347.675133035</v>
      </c>
      <c r="O83" s="27">
        <v>76.094503391115396</v>
      </c>
      <c r="P83" s="28">
        <v>8810282.3248669673</v>
      </c>
      <c r="Q83" s="34">
        <v>23.905496608884604</v>
      </c>
    </row>
    <row r="84" spans="1:17" x14ac:dyDescent="0.35">
      <c r="A84" s="16" t="s">
        <v>1302</v>
      </c>
      <c r="B84" s="28">
        <v>26770472.220705442</v>
      </c>
      <c r="C84" s="27">
        <v>58.570469108156928</v>
      </c>
      <c r="D84" s="28">
        <v>1800202.4727020115</v>
      </c>
      <c r="E84" s="27">
        <v>6.300874907645774</v>
      </c>
      <c r="F84" s="28">
        <v>28570674.693407454</v>
      </c>
      <c r="G84" s="27">
        <v>62.509088585861548</v>
      </c>
      <c r="H84" s="28">
        <v>17135758.306592546</v>
      </c>
      <c r="I84" s="34">
        <v>37.490911414138452</v>
      </c>
      <c r="J84" s="35">
        <v>26329650.978833906</v>
      </c>
      <c r="K84" s="27">
        <v>71.417826974455551</v>
      </c>
      <c r="L84" s="28">
        <v>1783518.1662575705</v>
      </c>
      <c r="M84" s="27">
        <v>6.3440665726900818</v>
      </c>
      <c r="N84" s="28">
        <v>28113169.145091478</v>
      </c>
      <c r="O84" s="27">
        <v>76.255528465674587</v>
      </c>
      <c r="P84" s="28">
        <v>8753887.8549085241</v>
      </c>
      <c r="Q84" s="34">
        <v>23.744471534325413</v>
      </c>
    </row>
    <row r="85" spans="1:17" x14ac:dyDescent="0.35">
      <c r="A85" s="16" t="s">
        <v>1303</v>
      </c>
      <c r="B85" s="28">
        <v>26824426.700127482</v>
      </c>
      <c r="C85" s="27">
        <v>58.665533222432835</v>
      </c>
      <c r="D85" s="28">
        <v>1807223.7277577957</v>
      </c>
      <c r="E85" s="27">
        <v>6.3119788791416749</v>
      </c>
      <c r="F85" s="28">
        <v>28631650.427885279</v>
      </c>
      <c r="G85" s="27">
        <v>62.617966011635382</v>
      </c>
      <c r="H85" s="28">
        <v>17092687.572114721</v>
      </c>
      <c r="I85" s="34">
        <v>37.382033988364618</v>
      </c>
      <c r="J85" s="35">
        <v>26392286.150753878</v>
      </c>
      <c r="K85" s="27">
        <v>71.555277576276922</v>
      </c>
      <c r="L85" s="28">
        <v>1792657.9052778832</v>
      </c>
      <c r="M85" s="27">
        <v>6.3603387032242225</v>
      </c>
      <c r="N85" s="28">
        <v>28184944.05603176</v>
      </c>
      <c r="O85" s="27">
        <v>76.415566422751169</v>
      </c>
      <c r="P85" s="28">
        <v>8698828.9439682402</v>
      </c>
      <c r="Q85" s="34">
        <v>23.584433577248831</v>
      </c>
    </row>
    <row r="86" spans="1:17" x14ac:dyDescent="0.35">
      <c r="A86" s="16" t="s">
        <v>1304</v>
      </c>
      <c r="B86" s="28">
        <v>26833563.129395835</v>
      </c>
      <c r="C86" s="27">
        <v>58.661517401445799</v>
      </c>
      <c r="D86" s="28">
        <v>1785885.9810126582</v>
      </c>
      <c r="E86" s="27">
        <v>6.2401130578126907</v>
      </c>
      <c r="F86" s="28">
        <v>28619449.110408492</v>
      </c>
      <c r="G86" s="27">
        <v>62.565687006018578</v>
      </c>
      <c r="H86" s="28">
        <v>17123593.889591508</v>
      </c>
      <c r="I86" s="34">
        <v>37.434312993981422</v>
      </c>
      <c r="J86" s="35">
        <v>26406970.821908034</v>
      </c>
      <c r="K86" s="27">
        <v>71.561395723568523</v>
      </c>
      <c r="L86" s="28">
        <v>1772749.6403036737</v>
      </c>
      <c r="M86" s="27">
        <v>6.2908702117215336</v>
      </c>
      <c r="N86" s="28">
        <v>28179720.462211706</v>
      </c>
      <c r="O86" s="27">
        <v>76.365446872946748</v>
      </c>
      <c r="P86" s="28">
        <v>8721419.5377882943</v>
      </c>
      <c r="Q86" s="34">
        <v>23.634553127053252</v>
      </c>
    </row>
    <row r="87" spans="1:17" x14ac:dyDescent="0.35">
      <c r="A87" s="16" t="s">
        <v>1305</v>
      </c>
      <c r="B87" s="28">
        <v>26878358.195725407</v>
      </c>
      <c r="C87" s="27">
        <v>58.737084281578326</v>
      </c>
      <c r="D87" s="28">
        <v>1781861.9694791199</v>
      </c>
      <c r="E87" s="27">
        <v>6.217195678218908</v>
      </c>
      <c r="F87" s="28">
        <v>28660220.165204525</v>
      </c>
      <c r="G87" s="27">
        <v>62.630974522838628</v>
      </c>
      <c r="H87" s="28">
        <v>17100236.834795471</v>
      </c>
      <c r="I87" s="34">
        <v>37.369025477161372</v>
      </c>
      <c r="J87" s="35">
        <v>26449907.957607213</v>
      </c>
      <c r="K87" s="27">
        <v>71.646064602349583</v>
      </c>
      <c r="L87" s="28">
        <v>1769819.3823239775</v>
      </c>
      <c r="M87" s="27">
        <v>6.2715679744349124</v>
      </c>
      <c r="N87" s="28">
        <v>28219727.33993119</v>
      </c>
      <c r="O87" s="27">
        <v>76.440054585365971</v>
      </c>
      <c r="P87" s="28">
        <v>8697733.6600688063</v>
      </c>
      <c r="Q87" s="34">
        <v>23.559945414634029</v>
      </c>
    </row>
    <row r="88" spans="1:17" x14ac:dyDescent="0.35">
      <c r="A88" s="16" t="s">
        <v>1306</v>
      </c>
      <c r="B88" s="28">
        <v>26938697.036630657</v>
      </c>
      <c r="C88" s="27">
        <v>58.845775884854028</v>
      </c>
      <c r="D88" s="28">
        <v>1767649.2388982568</v>
      </c>
      <c r="E88" s="27">
        <v>6.1576949637966001</v>
      </c>
      <c r="F88" s="28">
        <v>28706346.275528912</v>
      </c>
      <c r="G88" s="27">
        <v>62.707087024505562</v>
      </c>
      <c r="H88" s="28">
        <v>17072125.724471085</v>
      </c>
      <c r="I88" s="34">
        <v>37.292912975494438</v>
      </c>
      <c r="J88" s="35">
        <v>26509837.50592801</v>
      </c>
      <c r="K88" s="27">
        <v>71.775861875883294</v>
      </c>
      <c r="L88" s="28">
        <v>1755250.4048291012</v>
      </c>
      <c r="M88" s="27">
        <v>6.2099591211994394</v>
      </c>
      <c r="N88" s="28">
        <v>28265087.91075711</v>
      </c>
      <c r="O88" s="27">
        <v>76.528233918391265</v>
      </c>
      <c r="P88" s="28">
        <v>8669108.0892428905</v>
      </c>
      <c r="Q88" s="34">
        <v>23.471766081608735</v>
      </c>
    </row>
    <row r="89" spans="1:17" x14ac:dyDescent="0.35">
      <c r="A89" s="16" t="s">
        <v>1307</v>
      </c>
      <c r="B89" s="28">
        <v>26955075.720185101</v>
      </c>
      <c r="C89" s="27">
        <v>58.858931532668727</v>
      </c>
      <c r="D89" s="28">
        <v>1764261.2997938688</v>
      </c>
      <c r="E89" s="27">
        <v>6.1431129087922116</v>
      </c>
      <c r="F89" s="28">
        <v>28719337.01997897</v>
      </c>
      <c r="G89" s="27">
        <v>62.711361261610023</v>
      </c>
      <c r="H89" s="28">
        <v>17076729.98002103</v>
      </c>
      <c r="I89" s="34">
        <v>37.288638738389977</v>
      </c>
      <c r="J89" s="35">
        <v>26524133.394180503</v>
      </c>
      <c r="K89" s="27">
        <v>71.78234663327224</v>
      </c>
      <c r="L89" s="28">
        <v>1753813.5419039996</v>
      </c>
      <c r="M89" s="27">
        <v>6.2020540100314694</v>
      </c>
      <c r="N89" s="28">
        <v>28277946.936084501</v>
      </c>
      <c r="O89" s="27">
        <v>76.528697804266614</v>
      </c>
      <c r="P89" s="28">
        <v>8672828.0639154986</v>
      </c>
      <c r="Q89" s="34">
        <v>23.471302195733386</v>
      </c>
    </row>
    <row r="90" spans="1:17" x14ac:dyDescent="0.35">
      <c r="A90" s="16" t="s">
        <v>1308</v>
      </c>
      <c r="B90" s="28">
        <v>27000226.558118545</v>
      </c>
      <c r="C90" s="27">
        <v>58.933267819264849</v>
      </c>
      <c r="D90" s="28">
        <v>1790195.6255464959</v>
      </c>
      <c r="E90" s="27">
        <v>6.2180249185863188</v>
      </c>
      <c r="F90" s="28">
        <v>28790422.183665045</v>
      </c>
      <c r="G90" s="27">
        <v>62.840719411276979</v>
      </c>
      <c r="H90" s="28">
        <v>17024492.816334963</v>
      </c>
      <c r="I90" s="34">
        <v>37.159280588723021</v>
      </c>
      <c r="J90" s="35">
        <v>26564949.372453731</v>
      </c>
      <c r="K90" s="27">
        <v>71.859283787997299</v>
      </c>
      <c r="L90" s="28">
        <v>1779285.60629157</v>
      </c>
      <c r="M90" s="27">
        <v>6.277416228117696</v>
      </c>
      <c r="N90" s="28">
        <v>28344234.978745304</v>
      </c>
      <c r="O90" s="27">
        <v>76.672324743949048</v>
      </c>
      <c r="P90" s="28">
        <v>8623778.0212547034</v>
      </c>
      <c r="Q90" s="34">
        <v>23.327675256050952</v>
      </c>
    </row>
    <row r="91" spans="1:17" x14ac:dyDescent="0.35">
      <c r="A91" s="16" t="s">
        <v>1309</v>
      </c>
      <c r="B91" s="28">
        <v>27018057.796634655</v>
      </c>
      <c r="C91" s="27">
        <v>58.948780837909709</v>
      </c>
      <c r="D91" s="28">
        <v>1794205.5830958323</v>
      </c>
      <c r="E91" s="27">
        <v>6.2272288693503368</v>
      </c>
      <c r="F91" s="28">
        <v>28812263.379730489</v>
      </c>
      <c r="G91" s="27">
        <v>62.863430532279835</v>
      </c>
      <c r="H91" s="28">
        <v>17020843.620269511</v>
      </c>
      <c r="I91" s="34">
        <v>37.136569467720165</v>
      </c>
      <c r="J91" s="35">
        <v>26578827.53179168</v>
      </c>
      <c r="K91" s="27">
        <v>71.863773833244835</v>
      </c>
      <c r="L91" s="28">
        <v>1783599.3855304949</v>
      </c>
      <c r="M91" s="27">
        <v>6.2885993174341959</v>
      </c>
      <c r="N91" s="28">
        <v>28362426.917322174</v>
      </c>
      <c r="O91" s="27">
        <v>76.686265822312564</v>
      </c>
      <c r="P91" s="28">
        <v>8622588.0826778244</v>
      </c>
      <c r="Q91" s="34">
        <v>23.313734177687436</v>
      </c>
    </row>
    <row r="92" spans="1:17" x14ac:dyDescent="0.35">
      <c r="A92" s="16" t="s">
        <v>1310</v>
      </c>
      <c r="B92" s="28">
        <v>27035943.855992917</v>
      </c>
      <c r="C92" s="27">
        <v>58.964452548604868</v>
      </c>
      <c r="D92" s="28">
        <v>1779661.6011416127</v>
      </c>
      <c r="E92" s="27">
        <v>6.1760340374905498</v>
      </c>
      <c r="F92" s="28">
        <v>28815605.45713453</v>
      </c>
      <c r="G92" s="27">
        <v>62.845832558566229</v>
      </c>
      <c r="H92" s="28">
        <v>17035653.54286547</v>
      </c>
      <c r="I92" s="34">
        <v>37.154167441433771</v>
      </c>
      <c r="J92" s="35">
        <v>26589183.04876994</v>
      </c>
      <c r="K92" s="27">
        <v>71.858976543687675</v>
      </c>
      <c r="L92" s="28">
        <v>1768079.611824221</v>
      </c>
      <c r="M92" s="27">
        <v>6.2350151105423208</v>
      </c>
      <c r="N92" s="28">
        <v>28357262.660594158</v>
      </c>
      <c r="O92" s="27">
        <v>76.637325360212387</v>
      </c>
      <c r="P92" s="28">
        <v>8644632.3394058384</v>
      </c>
      <c r="Q92" s="34">
        <v>23.362674639787613</v>
      </c>
    </row>
    <row r="93" spans="1:17" x14ac:dyDescent="0.35">
      <c r="A93" s="16" t="s">
        <v>1311</v>
      </c>
      <c r="B93" s="28">
        <v>27042187.899635136</v>
      </c>
      <c r="C93" s="27">
        <v>58.954621824567539</v>
      </c>
      <c r="D93" s="28">
        <v>1773393.120210696</v>
      </c>
      <c r="E93" s="27">
        <v>6.1542854853050741</v>
      </c>
      <c r="F93" s="28">
        <v>28815581.019845832</v>
      </c>
      <c r="G93" s="27">
        <v>62.820792754831736</v>
      </c>
      <c r="H93" s="28">
        <v>17053914.980154172</v>
      </c>
      <c r="I93" s="34">
        <v>37.179207245168264</v>
      </c>
      <c r="J93" s="35">
        <v>26589883.638626378</v>
      </c>
      <c r="K93" s="27">
        <v>71.827689181093717</v>
      </c>
      <c r="L93" s="28">
        <v>1763153.4000388829</v>
      </c>
      <c r="M93" s="27">
        <v>6.218569804830631</v>
      </c>
      <c r="N93" s="28">
        <v>28353037.038665261</v>
      </c>
      <c r="O93" s="27">
        <v>76.590524405111395</v>
      </c>
      <c r="P93" s="28">
        <v>8665950.9613347426</v>
      </c>
      <c r="Q93" s="34">
        <v>23.409475594888605</v>
      </c>
    </row>
    <row r="94" spans="1:17" x14ac:dyDescent="0.35">
      <c r="A94" s="16" t="s">
        <v>1312</v>
      </c>
      <c r="B94" s="28">
        <v>27058486.80534295</v>
      </c>
      <c r="C94" s="27">
        <v>58.966751908845794</v>
      </c>
      <c r="D94" s="28">
        <v>1760478.7374769771</v>
      </c>
      <c r="E94" s="27">
        <v>6.1087506241721776</v>
      </c>
      <c r="F94" s="28">
        <v>28818965.542819928</v>
      </c>
      <c r="G94" s="27">
        <v>62.803245564252457</v>
      </c>
      <c r="H94" s="28">
        <v>17068735.457180075</v>
      </c>
      <c r="I94" s="34">
        <v>37.196754435747543</v>
      </c>
      <c r="J94" s="35">
        <v>26596236.828063436</v>
      </c>
      <c r="K94" s="27">
        <v>71.812152648832395</v>
      </c>
      <c r="L94" s="28">
        <v>1748905.0567062232</v>
      </c>
      <c r="M94" s="27">
        <v>6.1700345823491549</v>
      </c>
      <c r="N94" s="28">
        <v>28345141.884769663</v>
      </c>
      <c r="O94" s="27">
        <v>76.534348413309175</v>
      </c>
      <c r="P94" s="28">
        <v>8690702.1152303405</v>
      </c>
      <c r="Q94" s="34">
        <v>23.465651586690825</v>
      </c>
    </row>
    <row r="95" spans="1:17" x14ac:dyDescent="0.35">
      <c r="A95" s="16" t="s">
        <v>1313</v>
      </c>
      <c r="B95" s="28">
        <v>27095401.196731646</v>
      </c>
      <c r="C95" s="27">
        <v>59.024578971095906</v>
      </c>
      <c r="D95" s="28">
        <v>1743226.6172073374</v>
      </c>
      <c r="E95" s="27">
        <v>6.0447626997174906</v>
      </c>
      <c r="F95" s="28">
        <v>28838627.813938983</v>
      </c>
      <c r="G95" s="27">
        <v>62.822021067811662</v>
      </c>
      <c r="H95" s="28">
        <v>17066657.186061017</v>
      </c>
      <c r="I95" s="34">
        <v>37.177978932188338</v>
      </c>
      <c r="J95" s="35">
        <v>26635915.444907553</v>
      </c>
      <c r="K95" s="27">
        <v>71.887292601176256</v>
      </c>
      <c r="L95" s="28">
        <v>1732568.5550411143</v>
      </c>
      <c r="M95" s="27">
        <v>6.1073709650619667</v>
      </c>
      <c r="N95" s="28">
        <v>28368483.999948665</v>
      </c>
      <c r="O95" s="27">
        <v>76.563297183239513</v>
      </c>
      <c r="P95" s="28">
        <v>8683844.0000513345</v>
      </c>
      <c r="Q95" s="34">
        <v>23.436702816760487</v>
      </c>
    </row>
    <row r="96" spans="1:17" x14ac:dyDescent="0.35">
      <c r="A96" s="16" t="s">
        <v>1314</v>
      </c>
      <c r="B96" s="28">
        <v>27115325.196300428</v>
      </c>
      <c r="C96" s="27">
        <v>59.044408781043686</v>
      </c>
      <c r="D96" s="28">
        <v>1723053.7316024809</v>
      </c>
      <c r="E96" s="27">
        <v>5.9748633441227188</v>
      </c>
      <c r="F96" s="28">
        <v>28838378.927902907</v>
      </c>
      <c r="G96" s="27">
        <v>62.79640836592494</v>
      </c>
      <c r="H96" s="28">
        <v>17085233.072097093</v>
      </c>
      <c r="I96" s="34">
        <v>37.20359163407506</v>
      </c>
      <c r="J96" s="35">
        <v>26662826.193675898</v>
      </c>
      <c r="K96" s="27">
        <v>71.927159467476841</v>
      </c>
      <c r="L96" s="28">
        <v>1711805.3533800142</v>
      </c>
      <c r="M96" s="27">
        <v>6.0328725345426637</v>
      </c>
      <c r="N96" s="28">
        <v>28374631.547055915</v>
      </c>
      <c r="O96" s="27">
        <v>76.545023145373406</v>
      </c>
      <c r="P96" s="28">
        <v>8694573.4529440869</v>
      </c>
      <c r="Q96" s="34">
        <v>23.454976854626594</v>
      </c>
    </row>
    <row r="97" spans="1:17" x14ac:dyDescent="0.35">
      <c r="A97" s="16" t="s">
        <v>1315</v>
      </c>
      <c r="B97" s="28">
        <v>27170242.782936856</v>
      </c>
      <c r="C97" s="27">
        <v>59.136193098680437</v>
      </c>
      <c r="D97" s="28">
        <v>1704783.4881508364</v>
      </c>
      <c r="E97" s="27">
        <v>5.9040067085854782</v>
      </c>
      <c r="F97" s="28">
        <v>28875026.271087691</v>
      </c>
      <c r="G97" s="27">
        <v>62.846664379785146</v>
      </c>
      <c r="H97" s="28">
        <v>17070174.728912305</v>
      </c>
      <c r="I97" s="34">
        <v>37.153335620214854</v>
      </c>
      <c r="J97" s="35">
        <v>26713360.649658158</v>
      </c>
      <c r="K97" s="27">
        <v>72.025939259865368</v>
      </c>
      <c r="L97" s="28">
        <v>1692782.2913461388</v>
      </c>
      <c r="M97" s="27">
        <v>5.9592120438942304</v>
      </c>
      <c r="N97" s="28">
        <v>28406142.941004295</v>
      </c>
      <c r="O97" s="27">
        <v>76.590106086184647</v>
      </c>
      <c r="P97" s="28">
        <v>8682385.0589957032</v>
      </c>
      <c r="Q97" s="34">
        <v>23.409893913815353</v>
      </c>
    </row>
    <row r="98" spans="1:17" x14ac:dyDescent="0.35">
      <c r="A98" s="16" t="s">
        <v>1316</v>
      </c>
      <c r="B98" s="28">
        <v>27217967.95843346</v>
      </c>
      <c r="C98" s="27">
        <v>59.214511463243824</v>
      </c>
      <c r="D98" s="28">
        <v>1702362.2124939007</v>
      </c>
      <c r="E98" s="27">
        <v>5.8863858138287384</v>
      </c>
      <c r="F98" s="28">
        <v>28920330.170927361</v>
      </c>
      <c r="G98" s="27">
        <v>62.918114425090906</v>
      </c>
      <c r="H98" s="28">
        <v>17044699.829072639</v>
      </c>
      <c r="I98" s="34">
        <v>37.081885574909094</v>
      </c>
      <c r="J98" s="35">
        <v>26759968.356498994</v>
      </c>
      <c r="K98" s="27">
        <v>72.117452725819234</v>
      </c>
      <c r="L98" s="28">
        <v>1687914.5119709643</v>
      </c>
      <c r="M98" s="27">
        <v>5.9333572194989408</v>
      </c>
      <c r="N98" s="28">
        <v>28447882.868469954</v>
      </c>
      <c r="O98" s="27">
        <v>76.666340579519812</v>
      </c>
      <c r="P98" s="28">
        <v>8658209.1315300427</v>
      </c>
      <c r="Q98" s="34">
        <v>23.333659420480188</v>
      </c>
    </row>
    <row r="99" spans="1:17" x14ac:dyDescent="0.35">
      <c r="A99" s="16" t="s">
        <v>1317</v>
      </c>
      <c r="B99" s="28">
        <v>27212088.493927605</v>
      </c>
      <c r="C99" s="27">
        <v>59.174371235050721</v>
      </c>
      <c r="D99" s="28">
        <v>1687054.0279930795</v>
      </c>
      <c r="E99" s="27">
        <v>5.83773039879439</v>
      </c>
      <c r="F99" s="28">
        <v>28899142.521920681</v>
      </c>
      <c r="G99" s="27">
        <v>62.842974670921762</v>
      </c>
      <c r="H99" s="28">
        <v>17087131.478079319</v>
      </c>
      <c r="I99" s="34">
        <v>37.157025329078238</v>
      </c>
      <c r="J99" s="35">
        <v>26757466.828878783</v>
      </c>
      <c r="K99" s="27">
        <v>72.074338058381286</v>
      </c>
      <c r="L99" s="28">
        <v>1675895.7845516733</v>
      </c>
      <c r="M99" s="27">
        <v>5.8941174399121774</v>
      </c>
      <c r="N99" s="28">
        <v>28433362.613430455</v>
      </c>
      <c r="O99" s="27">
        <v>76.588557588162331</v>
      </c>
      <c r="P99" s="28">
        <v>8691455.3865695465</v>
      </c>
      <c r="Q99" s="34">
        <v>23.411442411837669</v>
      </c>
    </row>
    <row r="100" spans="1:17" x14ac:dyDescent="0.35">
      <c r="A100" s="16" t="s">
        <v>1318</v>
      </c>
      <c r="B100" s="28">
        <v>27270276.732089423</v>
      </c>
      <c r="C100" s="27">
        <v>59.273926186321084</v>
      </c>
      <c r="D100" s="28">
        <v>1693327.057613346</v>
      </c>
      <c r="E100" s="27">
        <v>5.8463962906969567</v>
      </c>
      <c r="F100" s="28">
        <v>28963603.789702769</v>
      </c>
      <c r="G100" s="27">
        <v>62.954495474573534</v>
      </c>
      <c r="H100" s="28">
        <v>17043601.210297227</v>
      </c>
      <c r="I100" s="34">
        <v>37.045504525426466</v>
      </c>
      <c r="J100" s="35">
        <v>26815560.813919343</v>
      </c>
      <c r="K100" s="27">
        <v>72.195486302608032</v>
      </c>
      <c r="L100" s="28">
        <v>1681121.1655230627</v>
      </c>
      <c r="M100" s="27">
        <v>5.8993575698947289</v>
      </c>
      <c r="N100" s="28">
        <v>28496681.979442406</v>
      </c>
      <c r="O100" s="27">
        <v>76.7215658025208</v>
      </c>
      <c r="P100" s="28">
        <v>8646306.0205575917</v>
      </c>
      <c r="Q100" s="34">
        <v>23.2784341974792</v>
      </c>
    </row>
    <row r="101" spans="1:17" x14ac:dyDescent="0.35">
      <c r="A101" s="16" t="s">
        <v>1319</v>
      </c>
      <c r="B101" s="28">
        <v>27322283.052887693</v>
      </c>
      <c r="C101" s="27">
        <v>59.359992098932089</v>
      </c>
      <c r="D101" s="28">
        <v>1684195.9106187136</v>
      </c>
      <c r="E101" s="27">
        <v>5.8062749109867209</v>
      </c>
      <c r="F101" s="28">
        <v>29006478.963506408</v>
      </c>
      <c r="G101" s="27">
        <v>63.019051473796978</v>
      </c>
      <c r="H101" s="28">
        <v>17021632.036493592</v>
      </c>
      <c r="I101" s="34">
        <v>36.980948526203022</v>
      </c>
      <c r="J101" s="35">
        <v>26857944.146991748</v>
      </c>
      <c r="K101" s="27">
        <v>72.273225725327833</v>
      </c>
      <c r="L101" s="28">
        <v>1672533.5290604141</v>
      </c>
      <c r="M101" s="27">
        <v>5.8622696333763145</v>
      </c>
      <c r="N101" s="28">
        <v>28530477.676052161</v>
      </c>
      <c r="O101" s="27">
        <v>76.773919919097736</v>
      </c>
      <c r="P101" s="28">
        <v>8631201.3239478357</v>
      </c>
      <c r="Q101" s="34">
        <v>23.226080080902264</v>
      </c>
    </row>
    <row r="102" spans="1:17" x14ac:dyDescent="0.35">
      <c r="A102" s="16" t="s">
        <v>1320</v>
      </c>
      <c r="B102" s="28">
        <v>27306631.70675344</v>
      </c>
      <c r="C102" s="27">
        <v>59.299138244782291</v>
      </c>
      <c r="D102" s="28">
        <v>1701752.9335722229</v>
      </c>
      <c r="E102" s="27">
        <v>5.8664174330015992</v>
      </c>
      <c r="F102" s="28">
        <v>29008384.640325662</v>
      </c>
      <c r="G102" s="27">
        <v>62.994668457005623</v>
      </c>
      <c r="H102" s="28">
        <v>17040567.359674335</v>
      </c>
      <c r="I102" s="34">
        <v>37.005331542994377</v>
      </c>
      <c r="J102" s="35">
        <v>26845702.526518356</v>
      </c>
      <c r="K102" s="27">
        <v>72.204558557046013</v>
      </c>
      <c r="L102" s="28">
        <v>1689311.6832995396</v>
      </c>
      <c r="M102" s="27">
        <v>5.9201361207603922</v>
      </c>
      <c r="N102" s="28">
        <v>28535014.209817894</v>
      </c>
      <c r="O102" s="27">
        <v>76.748153727908644</v>
      </c>
      <c r="P102" s="28">
        <v>8645051.7901821025</v>
      </c>
      <c r="Q102" s="34">
        <v>23.251846272091356</v>
      </c>
    </row>
    <row r="103" spans="1:17" x14ac:dyDescent="0.35">
      <c r="A103" s="16" t="s">
        <v>1321</v>
      </c>
      <c r="B103" s="28">
        <v>27308520.352058891</v>
      </c>
      <c r="C103" s="27">
        <v>59.277049005736735</v>
      </c>
      <c r="D103" s="28">
        <v>1684706.4272008291</v>
      </c>
      <c r="E103" s="27">
        <v>5.8106896484043045</v>
      </c>
      <c r="F103" s="28">
        <v>28993226.779259719</v>
      </c>
      <c r="G103" s="27">
        <v>62.933945247569696</v>
      </c>
      <c r="H103" s="28">
        <v>17076071.220740281</v>
      </c>
      <c r="I103" s="34">
        <v>37.066054752430304</v>
      </c>
      <c r="J103" s="35">
        <v>26842644.814767629</v>
      </c>
      <c r="K103" s="27">
        <v>72.161571621939629</v>
      </c>
      <c r="L103" s="28">
        <v>1674068.1036560177</v>
      </c>
      <c r="M103" s="27">
        <v>5.8704806141049355</v>
      </c>
      <c r="N103" s="28">
        <v>28516712.918423645</v>
      </c>
      <c r="O103" s="27">
        <v>76.661999437291016</v>
      </c>
      <c r="P103" s="28">
        <v>8681264.0815763585</v>
      </c>
      <c r="Q103" s="34">
        <v>23.338000562708984</v>
      </c>
    </row>
    <row r="104" spans="1:17" x14ac:dyDescent="0.35">
      <c r="A104" s="16" t="s">
        <v>1322</v>
      </c>
      <c r="B104" s="28">
        <v>27361930.697636336</v>
      </c>
      <c r="C104" s="27">
        <v>59.365672854254491</v>
      </c>
      <c r="D104" s="28">
        <v>1682475.6162256286</v>
      </c>
      <c r="E104" s="27">
        <v>5.7927698643392027</v>
      </c>
      <c r="F104" s="28">
        <v>29044406.313861962</v>
      </c>
      <c r="G104" s="27">
        <v>63.016047461289766</v>
      </c>
      <c r="H104" s="28">
        <v>17046085.686138041</v>
      </c>
      <c r="I104" s="34">
        <v>36.983952538710234</v>
      </c>
      <c r="J104" s="35">
        <v>26894682.655436683</v>
      </c>
      <c r="K104" s="27">
        <v>72.264775930837274</v>
      </c>
      <c r="L104" s="28">
        <v>1672218.2492909324</v>
      </c>
      <c r="M104" s="27">
        <v>5.8536914972607068</v>
      </c>
      <c r="N104" s="28">
        <v>28566900.904727615</v>
      </c>
      <c r="O104" s="27">
        <v>76.75794949382923</v>
      </c>
      <c r="P104" s="28">
        <v>8649962.0952723883</v>
      </c>
      <c r="Q104" s="34">
        <v>23.24205050617077</v>
      </c>
    </row>
    <row r="105" spans="1:17" x14ac:dyDescent="0.35">
      <c r="A105" s="16" t="s">
        <v>1323</v>
      </c>
      <c r="B105" s="28">
        <v>27406219.105923615</v>
      </c>
      <c r="C105" s="27">
        <v>59.433992159103511</v>
      </c>
      <c r="D105" s="28">
        <v>1654981.9908249488</v>
      </c>
      <c r="E105" s="27">
        <v>5.694816209816298</v>
      </c>
      <c r="F105" s="28">
        <v>29061201.096748561</v>
      </c>
      <c r="G105" s="27">
        <v>63.023038363761756</v>
      </c>
      <c r="H105" s="28">
        <v>17050826.903251436</v>
      </c>
      <c r="I105" s="34">
        <v>36.976961636238244</v>
      </c>
      <c r="J105" s="35">
        <v>26937644.681529809</v>
      </c>
      <c r="K105" s="27">
        <v>72.34339476469961</v>
      </c>
      <c r="L105" s="28">
        <v>1646171.3007363165</v>
      </c>
      <c r="M105" s="27">
        <v>5.7591026396112692</v>
      </c>
      <c r="N105" s="28">
        <v>28583815.982266128</v>
      </c>
      <c r="O105" s="27">
        <v>76.7643314006759</v>
      </c>
      <c r="P105" s="28">
        <v>8651988.0177338757</v>
      </c>
      <c r="Q105" s="34">
        <v>23.2356685993241</v>
      </c>
    </row>
    <row r="106" spans="1:17" x14ac:dyDescent="0.35">
      <c r="A106" s="16" t="s">
        <v>1324</v>
      </c>
      <c r="B106" s="28">
        <v>27441630.85634736</v>
      </c>
      <c r="C106" s="27">
        <v>59.485108203673754</v>
      </c>
      <c r="D106" s="28">
        <v>1639754.1283714729</v>
      </c>
      <c r="E106" s="27">
        <v>5.6385008115435422</v>
      </c>
      <c r="F106" s="28">
        <v>29081384.984718829</v>
      </c>
      <c r="G106" s="27">
        <v>63.039596355788653</v>
      </c>
      <c r="H106" s="28">
        <v>17050549.015281167</v>
      </c>
      <c r="I106" s="34">
        <v>36.960403644211347</v>
      </c>
      <c r="J106" s="35">
        <v>26984656.219910324</v>
      </c>
      <c r="K106" s="27">
        <v>72.435377733256573</v>
      </c>
      <c r="L106" s="28">
        <v>1630225.1277133483</v>
      </c>
      <c r="M106" s="27">
        <v>5.6971234928735104</v>
      </c>
      <c r="N106" s="28">
        <v>28614881.347623669</v>
      </c>
      <c r="O106" s="27">
        <v>76.811419138187787</v>
      </c>
      <c r="P106" s="28">
        <v>8638539.6523763277</v>
      </c>
      <c r="Q106" s="34">
        <v>23.188580861812213</v>
      </c>
    </row>
    <row r="107" spans="1:17" x14ac:dyDescent="0.35">
      <c r="A107" s="16" t="s">
        <v>1325</v>
      </c>
      <c r="B107" s="28">
        <v>27468086.488100156</v>
      </c>
      <c r="C107" s="27">
        <v>59.516061254072255</v>
      </c>
      <c r="D107" s="28">
        <v>1598836.3672523336</v>
      </c>
      <c r="E107" s="27">
        <v>5.5005353515015019</v>
      </c>
      <c r="F107" s="28">
        <v>29066922.855352491</v>
      </c>
      <c r="G107" s="27">
        <v>62.980315788506331</v>
      </c>
      <c r="H107" s="28">
        <v>17085470.144647513</v>
      </c>
      <c r="I107" s="34">
        <v>37.019684211493669</v>
      </c>
      <c r="J107" s="35">
        <v>27012524.642540831</v>
      </c>
      <c r="K107" s="27">
        <v>72.475112632569861</v>
      </c>
      <c r="L107" s="28">
        <v>1588438.9995954121</v>
      </c>
      <c r="M107" s="27">
        <v>5.553795387702432</v>
      </c>
      <c r="N107" s="28">
        <v>28600963.642136242</v>
      </c>
      <c r="O107" s="27">
        <v>76.736924400594788</v>
      </c>
      <c r="P107" s="28">
        <v>8670485.3578637578</v>
      </c>
      <c r="Q107" s="34">
        <v>23.263075599405212</v>
      </c>
    </row>
    <row r="108" spans="1:17" x14ac:dyDescent="0.35">
      <c r="A108" s="16" t="s">
        <v>1326</v>
      </c>
      <c r="B108" s="28">
        <v>27528229.167291202</v>
      </c>
      <c r="C108" s="27">
        <v>59.618965402751805</v>
      </c>
      <c r="D108" s="28">
        <v>1551467.2881767354</v>
      </c>
      <c r="E108" s="27">
        <v>5.3352251821219019</v>
      </c>
      <c r="F108" s="28">
        <v>29079696.455467932</v>
      </c>
      <c r="G108" s="27">
        <v>62.979038948173084</v>
      </c>
      <c r="H108" s="28">
        <v>17093914.544532064</v>
      </c>
      <c r="I108" s="34">
        <v>37.020961051826916</v>
      </c>
      <c r="J108" s="35">
        <v>27070839.873831511</v>
      </c>
      <c r="K108" s="27">
        <v>72.595010562773311</v>
      </c>
      <c r="L108" s="28">
        <v>1539614.0707837339</v>
      </c>
      <c r="M108" s="27">
        <v>5.3812989956893134</v>
      </c>
      <c r="N108" s="28">
        <v>28610453.944615245</v>
      </c>
      <c r="O108" s="27">
        <v>76.723744663822842</v>
      </c>
      <c r="P108" s="28">
        <v>8679767.0553847551</v>
      </c>
      <c r="Q108" s="34">
        <v>23.276255336177158</v>
      </c>
    </row>
    <row r="109" spans="1:17" x14ac:dyDescent="0.35">
      <c r="A109" s="16" t="s">
        <v>1327</v>
      </c>
      <c r="B109" s="28">
        <v>27565237.834072817</v>
      </c>
      <c r="C109" s="27">
        <v>59.665055700410235</v>
      </c>
      <c r="D109" s="28">
        <v>1529041.3450954307</v>
      </c>
      <c r="E109" s="27">
        <v>5.2554707943760892</v>
      </c>
      <c r="F109" s="28">
        <v>29094279.179168247</v>
      </c>
      <c r="G109" s="27">
        <v>62.974671150583532</v>
      </c>
      <c r="H109" s="28">
        <v>17105690.820831753</v>
      </c>
      <c r="I109" s="34">
        <v>37.025328849416468</v>
      </c>
      <c r="J109" s="35">
        <v>27113878.280363187</v>
      </c>
      <c r="K109" s="27">
        <v>72.669425477357734</v>
      </c>
      <c r="L109" s="28">
        <v>1518418.1597879147</v>
      </c>
      <c r="M109" s="27">
        <v>5.3031658252135001</v>
      </c>
      <c r="N109" s="28">
        <v>28632296.440151103</v>
      </c>
      <c r="O109" s="27">
        <v>76.739023126399658</v>
      </c>
      <c r="P109" s="28">
        <v>8678963.559848899</v>
      </c>
      <c r="Q109" s="34">
        <v>23.260976873600342</v>
      </c>
    </row>
    <row r="110" spans="1:17" x14ac:dyDescent="0.35">
      <c r="A110" s="16" t="s">
        <v>1328</v>
      </c>
      <c r="B110" s="28">
        <v>27555105.456401169</v>
      </c>
      <c r="C110" s="27">
        <v>59.608983130021798</v>
      </c>
      <c r="D110" s="28">
        <v>1547853.870597386</v>
      </c>
      <c r="E110" s="27">
        <v>5.3185445961210407</v>
      </c>
      <c r="F110" s="28">
        <v>29102959.326998554</v>
      </c>
      <c r="G110" s="27">
        <v>62.95740055510354</v>
      </c>
      <c r="H110" s="28">
        <v>17123471.673001446</v>
      </c>
      <c r="I110" s="34">
        <v>37.04259944489646</v>
      </c>
      <c r="J110" s="35">
        <v>27113697.907041304</v>
      </c>
      <c r="K110" s="27">
        <v>72.626885669697316</v>
      </c>
      <c r="L110" s="28">
        <v>1540318.1590746376</v>
      </c>
      <c r="M110" s="27">
        <v>5.3755751218974863</v>
      </c>
      <c r="N110" s="28">
        <v>28654016.066115946</v>
      </c>
      <c r="O110" s="27">
        <v>76.752789528979491</v>
      </c>
      <c r="P110" s="28">
        <v>8678849.9338840563</v>
      </c>
      <c r="Q110" s="34">
        <v>23.247210471020509</v>
      </c>
    </row>
    <row r="111" spans="1:17" x14ac:dyDescent="0.35">
      <c r="A111" s="16" t="s">
        <v>1329</v>
      </c>
      <c r="B111" s="28">
        <v>27527876.815441824</v>
      </c>
      <c r="C111" s="27">
        <v>59.514905548509496</v>
      </c>
      <c r="D111" s="28">
        <v>1570902.2362516066</v>
      </c>
      <c r="E111" s="27">
        <v>5.3985159771168707</v>
      </c>
      <c r="F111" s="28">
        <v>29098779.051693428</v>
      </c>
      <c r="G111" s="27">
        <v>62.911175404091388</v>
      </c>
      <c r="H111" s="28">
        <v>17154972.948306568</v>
      </c>
      <c r="I111" s="34">
        <v>37.088824595908612</v>
      </c>
      <c r="J111" s="35">
        <v>27084448.976948366</v>
      </c>
      <c r="K111" s="27">
        <v>72.506114963677575</v>
      </c>
      <c r="L111" s="28">
        <v>1562663.9044178755</v>
      </c>
      <c r="M111" s="27">
        <v>5.4548739724285564</v>
      </c>
      <c r="N111" s="28">
        <v>28647112.881366242</v>
      </c>
      <c r="O111" s="27">
        <v>76.689426531128859</v>
      </c>
      <c r="P111" s="28">
        <v>8707597.1186337546</v>
      </c>
      <c r="Q111" s="34">
        <v>23.310573468871141</v>
      </c>
    </row>
    <row r="112" spans="1:17" x14ac:dyDescent="0.35">
      <c r="A112" s="16" t="s">
        <v>1330</v>
      </c>
      <c r="B112" s="28">
        <v>27516186.385874294</v>
      </c>
      <c r="C112" s="27">
        <v>59.454908288301404</v>
      </c>
      <c r="D112" s="28">
        <v>1539702.6313525666</v>
      </c>
      <c r="E112" s="27">
        <v>5.299106939869219</v>
      </c>
      <c r="F112" s="28">
        <v>29055889.01722686</v>
      </c>
      <c r="G112" s="27">
        <v>62.781782058327813</v>
      </c>
      <c r="H112" s="28">
        <v>17224875.982773148</v>
      </c>
      <c r="I112" s="34">
        <v>37.218217941672187</v>
      </c>
      <c r="J112" s="35">
        <v>27070738.539349478</v>
      </c>
      <c r="K112" s="27">
        <v>72.426823786089798</v>
      </c>
      <c r="L112" s="28">
        <v>1529007.8689769916</v>
      </c>
      <c r="M112" s="27">
        <v>5.3462287642237261</v>
      </c>
      <c r="N112" s="28">
        <v>28599746.408326469</v>
      </c>
      <c r="O112" s="27">
        <v>76.517631406021181</v>
      </c>
      <c r="P112" s="28">
        <v>8776928.5916735344</v>
      </c>
      <c r="Q112" s="34">
        <v>23.482368593978819</v>
      </c>
    </row>
    <row r="113" spans="1:17" x14ac:dyDescent="0.35">
      <c r="A113" s="16" t="s">
        <v>1331</v>
      </c>
      <c r="B113" s="28">
        <v>27548559.164108567</v>
      </c>
      <c r="C113" s="27">
        <v>59.491061500667563</v>
      </c>
      <c r="D113" s="28">
        <v>1519515.1544457339</v>
      </c>
      <c r="E113" s="27">
        <v>5.2274365951920654</v>
      </c>
      <c r="F113" s="28">
        <v>29068074.318554297</v>
      </c>
      <c r="G113" s="27">
        <v>62.772451607708113</v>
      </c>
      <c r="H113" s="28">
        <v>17238981.681445703</v>
      </c>
      <c r="I113" s="34">
        <v>37.227548392291887</v>
      </c>
      <c r="J113" s="35">
        <v>27113753.720162466</v>
      </c>
      <c r="K113" s="27">
        <v>72.501314376117818</v>
      </c>
      <c r="L113" s="28">
        <v>1507557.5954203913</v>
      </c>
      <c r="M113" s="27">
        <v>5.2672555034178412</v>
      </c>
      <c r="N113" s="28">
        <v>28621311.315582857</v>
      </c>
      <c r="O113" s="27">
        <v>76.532475398444276</v>
      </c>
      <c r="P113" s="28">
        <v>8776291.6844171435</v>
      </c>
      <c r="Q113" s="34">
        <v>23.467524601555724</v>
      </c>
    </row>
    <row r="114" spans="1:17" x14ac:dyDescent="0.35">
      <c r="A114" s="16" t="s">
        <v>1332</v>
      </c>
      <c r="B114" s="28">
        <v>27637281.019279577</v>
      </c>
      <c r="C114" s="27">
        <v>59.648023090285186</v>
      </c>
      <c r="D114" s="28">
        <v>1504447.1030706037</v>
      </c>
      <c r="E114" s="27">
        <v>5.1625184915398741</v>
      </c>
      <c r="F114" s="28">
        <v>29141728.122350179</v>
      </c>
      <c r="G114" s="27">
        <v>62.894988501950237</v>
      </c>
      <c r="H114" s="28">
        <v>17192214.877649825</v>
      </c>
      <c r="I114" s="34">
        <v>37.105011498049763</v>
      </c>
      <c r="J114" s="35">
        <v>27211192.998690598</v>
      </c>
      <c r="K114" s="27">
        <v>72.719950028513722</v>
      </c>
      <c r="L114" s="28">
        <v>1493229.2252733414</v>
      </c>
      <c r="M114" s="27">
        <v>5.2020877257954918</v>
      </c>
      <c r="N114" s="28">
        <v>28704422.223963942</v>
      </c>
      <c r="O114" s="27">
        <v>76.710497398054613</v>
      </c>
      <c r="P114" s="28">
        <v>8714735.7760360613</v>
      </c>
      <c r="Q114" s="34">
        <v>23.289502601945387</v>
      </c>
    </row>
    <row r="115" spans="1:17" x14ac:dyDescent="0.35">
      <c r="A115" s="16" t="s">
        <v>1333</v>
      </c>
      <c r="B115" s="28">
        <v>27617592.145564884</v>
      </c>
      <c r="C115" s="27">
        <v>59.571312194469286</v>
      </c>
      <c r="D115" s="28">
        <v>1516207.3098390386</v>
      </c>
      <c r="E115" s="27">
        <v>5.2042896504451734</v>
      </c>
      <c r="F115" s="28">
        <v>29133799.45540392</v>
      </c>
      <c r="G115" s="27">
        <v>62.841780471714173</v>
      </c>
      <c r="H115" s="28">
        <v>17226757.54459608</v>
      </c>
      <c r="I115" s="34">
        <v>37.158219528285827</v>
      </c>
      <c r="J115" s="35">
        <v>27194639.790850937</v>
      </c>
      <c r="K115" s="27">
        <v>72.634000664707884</v>
      </c>
      <c r="L115" s="28">
        <v>1505591.3468091881</v>
      </c>
      <c r="M115" s="27">
        <v>5.245920632442461</v>
      </c>
      <c r="N115" s="28">
        <v>28700231.137660123</v>
      </c>
      <c r="O115" s="27">
        <v>76.655275582337353</v>
      </c>
      <c r="P115" s="28">
        <v>8740415.8623398785</v>
      </c>
      <c r="Q115" s="34">
        <v>23.344724417662647</v>
      </c>
    </row>
    <row r="116" spans="1:17" x14ac:dyDescent="0.35">
      <c r="A116" s="16" t="s">
        <v>1334</v>
      </c>
      <c r="B116" s="28">
        <v>27623322.892660484</v>
      </c>
      <c r="C116" s="27">
        <v>59.550548534618287</v>
      </c>
      <c r="D116" s="28">
        <v>1481307.4912755482</v>
      </c>
      <c r="E116" s="27">
        <v>5.0895938953175612</v>
      </c>
      <c r="F116" s="28">
        <v>29104630.383936029</v>
      </c>
      <c r="G116" s="27">
        <v>62.743961361767191</v>
      </c>
      <c r="H116" s="28">
        <v>17281714.616063971</v>
      </c>
      <c r="I116" s="34">
        <v>37.256038638232809</v>
      </c>
      <c r="J116" s="35">
        <v>27212286.502707906</v>
      </c>
      <c r="K116" s="27">
        <v>72.641435225855858</v>
      </c>
      <c r="L116" s="28">
        <v>1470165.4871548405</v>
      </c>
      <c r="M116" s="27">
        <v>5.1256618076949687</v>
      </c>
      <c r="N116" s="28">
        <v>28682451.989862747</v>
      </c>
      <c r="O116" s="27">
        <v>76.56594671429032</v>
      </c>
      <c r="P116" s="28">
        <v>8778656.0101372562</v>
      </c>
      <c r="Q116" s="34">
        <v>23.43405328570968</v>
      </c>
    </row>
    <row r="117" spans="1:17" x14ac:dyDescent="0.35">
      <c r="A117" s="16" t="s">
        <v>1335</v>
      </c>
      <c r="B117" s="28">
        <v>27663341.704488993</v>
      </c>
      <c r="C117" s="27">
        <v>59.601551014065954</v>
      </c>
      <c r="D117" s="28">
        <v>1459143.4946607384</v>
      </c>
      <c r="E117" s="27">
        <v>5.010367366255335</v>
      </c>
      <c r="F117" s="28">
        <v>29122485.199149735</v>
      </c>
      <c r="G117" s="27">
        <v>62.745322159391918</v>
      </c>
      <c r="H117" s="28">
        <v>17291309.800850268</v>
      </c>
      <c r="I117" s="34">
        <v>37.254677840608082</v>
      </c>
      <c r="J117" s="35">
        <v>27250074.548696212</v>
      </c>
      <c r="K117" s="27">
        <v>72.698922780179046</v>
      </c>
      <c r="L117" s="28">
        <v>1449468.7126157773</v>
      </c>
      <c r="M117" s="27">
        <v>5.0504940075813431</v>
      </c>
      <c r="N117" s="28">
        <v>28699543.261311989</v>
      </c>
      <c r="O117" s="27">
        <v>76.565877852996692</v>
      </c>
      <c r="P117" s="28">
        <v>8783920.7386880107</v>
      </c>
      <c r="Q117" s="34">
        <v>23.434122147003308</v>
      </c>
    </row>
    <row r="118" spans="1:17" x14ac:dyDescent="0.35">
      <c r="A118" s="16" t="s">
        <v>1336</v>
      </c>
      <c r="B118" s="28">
        <v>27699322.729971699</v>
      </c>
      <c r="C118" s="27">
        <v>59.645108803783145</v>
      </c>
      <c r="D118" s="28">
        <v>1430567.2448004954</v>
      </c>
      <c r="E118" s="27">
        <v>4.9109943293278198</v>
      </c>
      <c r="F118" s="28">
        <v>29129889.974772193</v>
      </c>
      <c r="G118" s="27">
        <v>62.725557369225044</v>
      </c>
      <c r="H118" s="28">
        <v>17310335.025227807</v>
      </c>
      <c r="I118" s="34">
        <v>37.274442630774956</v>
      </c>
      <c r="J118" s="35">
        <v>27279441.065181479</v>
      </c>
      <c r="K118" s="27">
        <v>72.736546709915615</v>
      </c>
      <c r="L118" s="28">
        <v>1420958.7901128498</v>
      </c>
      <c r="M118" s="27">
        <v>4.9510069451200591</v>
      </c>
      <c r="N118" s="28">
        <v>28700399.855294332</v>
      </c>
      <c r="O118" s="27">
        <v>76.525320650076296</v>
      </c>
      <c r="P118" s="28">
        <v>8804049.14470567</v>
      </c>
      <c r="Q118" s="34">
        <v>23.474679349923704</v>
      </c>
    </row>
    <row r="119" spans="1:17" x14ac:dyDescent="0.35">
      <c r="A119" s="16" t="s">
        <v>1337</v>
      </c>
      <c r="B119" s="28">
        <v>27706573.326497246</v>
      </c>
      <c r="C119" s="27">
        <v>59.626141384625342</v>
      </c>
      <c r="D119" s="28">
        <v>1467687.2816932183</v>
      </c>
      <c r="E119" s="27">
        <v>5.0307608525344278</v>
      </c>
      <c r="F119" s="28">
        <v>29174260.608190462</v>
      </c>
      <c r="G119" s="27">
        <v>62.784688937056274</v>
      </c>
      <c r="H119" s="28">
        <v>17292897.391809534</v>
      </c>
      <c r="I119" s="34">
        <v>37.215311062943726</v>
      </c>
      <c r="J119" s="35">
        <v>27273875.019535586</v>
      </c>
      <c r="K119" s="27">
        <v>72.679331875606721</v>
      </c>
      <c r="L119" s="28">
        <v>1458110.3834647588</v>
      </c>
      <c r="M119" s="27">
        <v>5.074868175703914</v>
      </c>
      <c r="N119" s="28">
        <v>28731985.403000347</v>
      </c>
      <c r="O119" s="27">
        <v>76.564899599122228</v>
      </c>
      <c r="P119" s="28">
        <v>8794329.5969996527</v>
      </c>
      <c r="Q119" s="34">
        <v>23.435100400877772</v>
      </c>
    </row>
    <row r="120" spans="1:17" x14ac:dyDescent="0.35">
      <c r="A120" s="16" t="s">
        <v>1338</v>
      </c>
      <c r="B120" s="28">
        <v>27699392.138909519</v>
      </c>
      <c r="C120" s="27">
        <v>59.576599258479867</v>
      </c>
      <c r="D120" s="28">
        <v>1472074.4137383094</v>
      </c>
      <c r="E120" s="27">
        <v>5.0462818215928626</v>
      </c>
      <c r="F120" s="28">
        <v>29171466.552647829</v>
      </c>
      <c r="G120" s="27">
        <v>62.74277658779225</v>
      </c>
      <c r="H120" s="28">
        <v>17322278.447352175</v>
      </c>
      <c r="I120" s="34">
        <v>37.25722341220775</v>
      </c>
      <c r="J120" s="35">
        <v>27253085.676817499</v>
      </c>
      <c r="K120" s="27">
        <v>72.582916131313965</v>
      </c>
      <c r="L120" s="28">
        <v>1461879.555106692</v>
      </c>
      <c r="M120" s="27">
        <v>5.0910023512110358</v>
      </c>
      <c r="N120" s="28">
        <v>28714965.231924191</v>
      </c>
      <c r="O120" s="27">
        <v>76.476327776537346</v>
      </c>
      <c r="P120" s="28">
        <v>8832555.768075807</v>
      </c>
      <c r="Q120" s="34">
        <v>23.523672223462654</v>
      </c>
    </row>
    <row r="121" spans="1:17" x14ac:dyDescent="0.35">
      <c r="A121" s="16" t="s">
        <v>1339</v>
      </c>
      <c r="B121" s="28">
        <v>27718734.53399504</v>
      </c>
      <c r="C121" s="27">
        <v>59.591739111439814</v>
      </c>
      <c r="D121" s="28">
        <v>1482733.4142065151</v>
      </c>
      <c r="E121" s="27">
        <v>5.0775988961809455</v>
      </c>
      <c r="F121" s="28">
        <v>29201467.948201559</v>
      </c>
      <c r="G121" s="27">
        <v>62.779426582628076</v>
      </c>
      <c r="H121" s="28">
        <v>17312923.051798441</v>
      </c>
      <c r="I121" s="34">
        <v>37.220573417371924</v>
      </c>
      <c r="J121" s="35">
        <v>27268964.555069245</v>
      </c>
      <c r="K121" s="27">
        <v>72.596991093390656</v>
      </c>
      <c r="L121" s="28">
        <v>1473618.4207028858</v>
      </c>
      <c r="M121" s="27">
        <v>5.1269519581626923</v>
      </c>
      <c r="N121" s="28">
        <v>28742582.975772131</v>
      </c>
      <c r="O121" s="27">
        <v>76.520142012699637</v>
      </c>
      <c r="P121" s="28">
        <v>8819531.024227865</v>
      </c>
      <c r="Q121" s="34">
        <v>23.479857987300363</v>
      </c>
    </row>
    <row r="122" spans="1:17" x14ac:dyDescent="0.35">
      <c r="A122" s="16" t="s">
        <v>1340</v>
      </c>
      <c r="B122" s="28">
        <v>27715409.386393026</v>
      </c>
      <c r="C122" s="27">
        <v>59.55103200186948</v>
      </c>
      <c r="D122" s="28">
        <v>1487350.4850554457</v>
      </c>
      <c r="E122" s="27">
        <v>5.0931846565283978</v>
      </c>
      <c r="F122" s="28">
        <v>29202759.871448472</v>
      </c>
      <c r="G122" s="27">
        <v>62.746844666899726</v>
      </c>
      <c r="H122" s="28">
        <v>17337843.128551532</v>
      </c>
      <c r="I122" s="34">
        <v>37.253155333100274</v>
      </c>
      <c r="J122" s="35">
        <v>27258671.047921531</v>
      </c>
      <c r="K122" s="27">
        <v>72.529433652731697</v>
      </c>
      <c r="L122" s="28">
        <v>1479294.8172193666</v>
      </c>
      <c r="M122" s="27">
        <v>5.1475279223354793</v>
      </c>
      <c r="N122" s="28">
        <v>28737965.865140896</v>
      </c>
      <c r="O122" s="27">
        <v>76.465517517925221</v>
      </c>
      <c r="P122" s="28">
        <v>8844943.1348591074</v>
      </c>
      <c r="Q122" s="34">
        <v>23.534482482074779</v>
      </c>
    </row>
    <row r="123" spans="1:17" x14ac:dyDescent="0.35">
      <c r="A123" s="16" t="s">
        <v>1341</v>
      </c>
      <c r="B123" s="28">
        <v>27735069.728108965</v>
      </c>
      <c r="C123" s="27">
        <v>59.558419991369504</v>
      </c>
      <c r="D123" s="28">
        <v>1487482.9531210472</v>
      </c>
      <c r="E123" s="27">
        <v>5.0901882848738085</v>
      </c>
      <c r="F123" s="28">
        <v>29222552.681230016</v>
      </c>
      <c r="G123" s="27">
        <v>62.752647924468938</v>
      </c>
      <c r="H123" s="28">
        <v>17345287.318769984</v>
      </c>
      <c r="I123" s="34">
        <v>37.247352075531062</v>
      </c>
      <c r="J123" s="35">
        <v>27276753.742820941</v>
      </c>
      <c r="K123" s="27">
        <v>72.53610235493278</v>
      </c>
      <c r="L123" s="28">
        <v>1479794.5100811017</v>
      </c>
      <c r="M123" s="27">
        <v>5.145939272915915</v>
      </c>
      <c r="N123" s="28">
        <v>28756548.252902042</v>
      </c>
      <c r="O123" s="27">
        <v>76.471267333124544</v>
      </c>
      <c r="P123" s="28">
        <v>8847834.747097956</v>
      </c>
      <c r="Q123" s="34">
        <v>23.528732666875456</v>
      </c>
    </row>
    <row r="124" spans="1:17" x14ac:dyDescent="0.35">
      <c r="A124" s="16" t="s">
        <v>1342</v>
      </c>
      <c r="B124" s="28">
        <v>27786900.289351821</v>
      </c>
      <c r="C124" s="27">
        <v>59.636137962449084</v>
      </c>
      <c r="D124" s="28">
        <v>1495267.5855104662</v>
      </c>
      <c r="E124" s="27">
        <v>5.1064101261235528</v>
      </c>
      <c r="F124" s="28">
        <v>29282167.874862291</v>
      </c>
      <c r="G124" s="27">
        <v>62.845275472992199</v>
      </c>
      <c r="H124" s="28">
        <v>17311896.125137713</v>
      </c>
      <c r="I124" s="34">
        <v>37.154724527007801</v>
      </c>
      <c r="J124" s="35">
        <v>27320487.189932764</v>
      </c>
      <c r="K124" s="27">
        <v>72.61165068755858</v>
      </c>
      <c r="L124" s="28">
        <v>1486365.2657301961</v>
      </c>
      <c r="M124" s="27">
        <v>5.1597628307982708</v>
      </c>
      <c r="N124" s="28">
        <v>28806852.455662958</v>
      </c>
      <c r="O124" s="27">
        <v>76.562072022251712</v>
      </c>
      <c r="P124" s="28">
        <v>8818634.544337038</v>
      </c>
      <c r="Q124" s="34">
        <v>23.437927977748288</v>
      </c>
    </row>
    <row r="125" spans="1:17" x14ac:dyDescent="0.35">
      <c r="A125" s="16" t="s">
        <v>1343</v>
      </c>
      <c r="B125" s="28">
        <v>27802935.350186475</v>
      </c>
      <c r="C125" s="27">
        <v>59.63560987582941</v>
      </c>
      <c r="D125" s="28">
        <v>1519645.7500752779</v>
      </c>
      <c r="E125" s="27">
        <v>5.1825101783475418</v>
      </c>
      <c r="F125" s="28">
        <v>29322581.100261755</v>
      </c>
      <c r="G125" s="27">
        <v>62.895157832169339</v>
      </c>
      <c r="H125" s="28">
        <v>17298783.899738245</v>
      </c>
      <c r="I125" s="34">
        <v>37.104842167830661</v>
      </c>
      <c r="J125" s="35">
        <v>27325027.966927737</v>
      </c>
      <c r="K125" s="27">
        <v>72.581715750656443</v>
      </c>
      <c r="L125" s="28">
        <v>1510767.8117806003</v>
      </c>
      <c r="M125" s="27">
        <v>5.239209707873278</v>
      </c>
      <c r="N125" s="28">
        <v>28835795.778708339</v>
      </c>
      <c r="O125" s="27">
        <v>76.594671199873844</v>
      </c>
      <c r="P125" s="28">
        <v>8811465.2212916613</v>
      </c>
      <c r="Q125" s="34">
        <v>23.405328800126156</v>
      </c>
    </row>
    <row r="126" spans="1:17" x14ac:dyDescent="0.35">
      <c r="A126" s="16" t="s">
        <v>1344</v>
      </c>
      <c r="B126" s="28">
        <v>27769291.816570755</v>
      </c>
      <c r="C126" s="27">
        <v>59.529391155011872</v>
      </c>
      <c r="D126" s="28">
        <v>1518179.0593160584</v>
      </c>
      <c r="E126" s="27">
        <v>5.1837151311211969</v>
      </c>
      <c r="F126" s="28">
        <v>29287470.875886813</v>
      </c>
      <c r="G126" s="27">
        <v>62.783931301816892</v>
      </c>
      <c r="H126" s="28">
        <v>17360565.124113187</v>
      </c>
      <c r="I126" s="34">
        <v>37.216068698183108</v>
      </c>
      <c r="J126" s="35">
        <v>27296970.284518644</v>
      </c>
      <c r="K126" s="27">
        <v>72.46632088303042</v>
      </c>
      <c r="L126" s="28">
        <v>1508563.8260142349</v>
      </c>
      <c r="M126" s="27">
        <v>5.2370625041200727</v>
      </c>
      <c r="N126" s="28">
        <v>28805534.11053288</v>
      </c>
      <c r="O126" s="27">
        <v>76.4711635138802</v>
      </c>
      <c r="P126" s="28">
        <v>8862957.889467122</v>
      </c>
      <c r="Q126" s="34">
        <v>23.5288364861198</v>
      </c>
    </row>
    <row r="127" spans="1:17" x14ac:dyDescent="0.35">
      <c r="A127" s="16" t="s">
        <v>1345</v>
      </c>
      <c r="B127" s="28">
        <v>27781095.313447714</v>
      </c>
      <c r="C127" s="27">
        <v>59.520863754332318</v>
      </c>
      <c r="D127" s="28">
        <v>1507644.6407660113</v>
      </c>
      <c r="E127" s="27">
        <v>5.147523051940337</v>
      </c>
      <c r="F127" s="28">
        <v>29288739.954213724</v>
      </c>
      <c r="G127" s="27">
        <v>62.750985181889753</v>
      </c>
      <c r="H127" s="28">
        <v>17385810.045786276</v>
      </c>
      <c r="I127" s="34">
        <v>37.249014818110247</v>
      </c>
      <c r="J127" s="35">
        <v>27310876.442979138</v>
      </c>
      <c r="K127" s="27">
        <v>72.462940396511968</v>
      </c>
      <c r="L127" s="28">
        <v>1498145.3496251889</v>
      </c>
      <c r="M127" s="27">
        <v>5.2002645574372934</v>
      </c>
      <c r="N127" s="28">
        <v>28809021.792604327</v>
      </c>
      <c r="O127" s="27">
        <v>76.437914154745542</v>
      </c>
      <c r="P127" s="28">
        <v>8880418.2073956709</v>
      </c>
      <c r="Q127" s="34">
        <v>23.562085845254458</v>
      </c>
    </row>
    <row r="128" spans="1:17" x14ac:dyDescent="0.35">
      <c r="A128" s="16" t="s">
        <v>1346</v>
      </c>
      <c r="B128" s="28">
        <v>27796731.516605832</v>
      </c>
      <c r="C128" s="27">
        <v>59.520555478172703</v>
      </c>
      <c r="D128" s="28">
        <v>1515089.1315524462</v>
      </c>
      <c r="E128" s="27">
        <v>5.1688673649401666</v>
      </c>
      <c r="F128" s="28">
        <v>29311820.648158275</v>
      </c>
      <c r="G128" s="27">
        <v>62.764783910392175</v>
      </c>
      <c r="H128" s="28">
        <v>17389241.351841722</v>
      </c>
      <c r="I128" s="34">
        <v>37.235216089607825</v>
      </c>
      <c r="J128" s="35">
        <v>27323941.474237833</v>
      </c>
      <c r="K128" s="27">
        <v>72.456950813939415</v>
      </c>
      <c r="L128" s="28">
        <v>1503454.600437165</v>
      </c>
      <c r="M128" s="27">
        <v>5.2153673420332156</v>
      </c>
      <c r="N128" s="28">
        <v>28827396.074674997</v>
      </c>
      <c r="O128" s="27">
        <v>76.443774462261743</v>
      </c>
      <c r="P128" s="28">
        <v>8883190.9253249969</v>
      </c>
      <c r="Q128" s="34">
        <v>23.556225537738257</v>
      </c>
    </row>
    <row r="129" spans="1:17" x14ac:dyDescent="0.35">
      <c r="A129" s="16" t="s">
        <v>1347</v>
      </c>
      <c r="B129" s="28">
        <v>27856185.644931644</v>
      </c>
      <c r="C129" s="27">
        <v>59.613852314795089</v>
      </c>
      <c r="D129" s="28">
        <v>1522333.5393516866</v>
      </c>
      <c r="E129" s="27">
        <v>5.1817912598062179</v>
      </c>
      <c r="F129" s="28">
        <v>29378519.184283331</v>
      </c>
      <c r="G129" s="27">
        <v>62.871734350244658</v>
      </c>
      <c r="H129" s="28">
        <v>17349186.815716669</v>
      </c>
      <c r="I129" s="34">
        <v>37.128265649755342</v>
      </c>
      <c r="J129" s="35">
        <v>27382481.288724437</v>
      </c>
      <c r="K129" s="27">
        <v>72.571256538339924</v>
      </c>
      <c r="L129" s="28">
        <v>1509885.98722313</v>
      </c>
      <c r="M129" s="27">
        <v>5.2258991892301117</v>
      </c>
      <c r="N129" s="28">
        <v>28892367.275947563</v>
      </c>
      <c r="O129" s="27">
        <v>76.572877946095048</v>
      </c>
      <c r="P129" s="28">
        <v>8839487.7240524311</v>
      </c>
      <c r="Q129" s="34">
        <v>23.427122053904952</v>
      </c>
    </row>
    <row r="130" spans="1:17" x14ac:dyDescent="0.35">
      <c r="A130" s="16" t="s">
        <v>1348</v>
      </c>
      <c r="B130" s="28">
        <v>27887863.772480182</v>
      </c>
      <c r="C130" s="27">
        <v>59.646218372100677</v>
      </c>
      <c r="D130" s="28">
        <v>1542318.0510825037</v>
      </c>
      <c r="E130" s="27">
        <v>5.2405998044078608</v>
      </c>
      <c r="F130" s="28">
        <v>29430181.823562685</v>
      </c>
      <c r="G130" s="27">
        <v>62.944909158337197</v>
      </c>
      <c r="H130" s="28">
        <v>17325278.176437311</v>
      </c>
      <c r="I130" s="34">
        <v>37.055090841662803</v>
      </c>
      <c r="J130" s="35">
        <v>27412221.758937109</v>
      </c>
      <c r="K130" s="27">
        <v>72.60730577143184</v>
      </c>
      <c r="L130" s="28">
        <v>1527907.892285266</v>
      </c>
      <c r="M130" s="27">
        <v>5.2795475027207761</v>
      </c>
      <c r="N130" s="28">
        <v>28940129.651222378</v>
      </c>
      <c r="O130" s="27">
        <v>76.65430628460885</v>
      </c>
      <c r="P130" s="28">
        <v>8813952.348777622</v>
      </c>
      <c r="Q130" s="34">
        <v>23.34569371539115</v>
      </c>
    </row>
    <row r="131" spans="1:17" x14ac:dyDescent="0.35">
      <c r="A131" s="16" t="s">
        <v>1349</v>
      </c>
      <c r="B131" s="28">
        <v>27932867.610923458</v>
      </c>
      <c r="C131" s="27">
        <v>59.708634273088357</v>
      </c>
      <c r="D131" s="28">
        <v>1519523.7073273403</v>
      </c>
      <c r="E131" s="27">
        <v>5.1592541023510554</v>
      </c>
      <c r="F131" s="28">
        <v>29452391.318250798</v>
      </c>
      <c r="G131" s="27">
        <v>62.956732054306322</v>
      </c>
      <c r="H131" s="28">
        <v>17329565.681749195</v>
      </c>
      <c r="I131" s="34">
        <v>37.043267945693678</v>
      </c>
      <c r="J131" s="35">
        <v>27456958.000205815</v>
      </c>
      <c r="K131" s="27">
        <v>72.68495406761798</v>
      </c>
      <c r="L131" s="28">
        <v>1506393.7998829505</v>
      </c>
      <c r="M131" s="27">
        <v>5.2010340870780487</v>
      </c>
      <c r="N131" s="28">
        <v>28963351.800088767</v>
      </c>
      <c r="O131" s="27">
        <v>76.672728829535032</v>
      </c>
      <c r="P131" s="28">
        <v>8811946.1999112274</v>
      </c>
      <c r="Q131" s="34">
        <v>23.327271170464968</v>
      </c>
    </row>
    <row r="132" spans="1:17" x14ac:dyDescent="0.35">
      <c r="A132" s="16" t="s">
        <v>1350</v>
      </c>
      <c r="B132" s="28">
        <v>27907566.418469753</v>
      </c>
      <c r="C132" s="27">
        <v>59.621605050315011</v>
      </c>
      <c r="D132" s="28">
        <v>1526845.6293584658</v>
      </c>
      <c r="E132" s="27">
        <v>5.1872808836048145</v>
      </c>
      <c r="F132" s="28">
        <v>29434412.04782822</v>
      </c>
      <c r="G132" s="27">
        <v>62.883551495998745</v>
      </c>
      <c r="H132" s="28">
        <v>17373395.952171788</v>
      </c>
      <c r="I132" s="34">
        <v>37.116448504001255</v>
      </c>
      <c r="J132" s="35">
        <v>27430220.819128998</v>
      </c>
      <c r="K132" s="27">
        <v>72.575457678448061</v>
      </c>
      <c r="L132" s="28">
        <v>1513942.7785964697</v>
      </c>
      <c r="M132" s="27">
        <v>5.2305632307697456</v>
      </c>
      <c r="N132" s="28">
        <v>28944163.597725466</v>
      </c>
      <c r="O132" s="27">
        <v>76.581079462542363</v>
      </c>
      <c r="P132" s="28">
        <v>8851286.4022745378</v>
      </c>
      <c r="Q132" s="34">
        <v>23.418920537457637</v>
      </c>
    </row>
    <row r="133" spans="1:17" x14ac:dyDescent="0.35">
      <c r="A133" s="16" t="s">
        <v>1351</v>
      </c>
      <c r="B133" s="28">
        <v>27948637.531059656</v>
      </c>
      <c r="C133" s="27">
        <v>59.675225253590767</v>
      </c>
      <c r="D133" s="28">
        <v>1539080.9320342555</v>
      </c>
      <c r="E133" s="27">
        <v>5.2193964546986935</v>
      </c>
      <c r="F133" s="28">
        <v>29487718.46309391</v>
      </c>
      <c r="G133" s="27">
        <v>62.961432003403964</v>
      </c>
      <c r="H133" s="28">
        <v>17346855.536906086</v>
      </c>
      <c r="I133" s="34">
        <v>37.038567996596036</v>
      </c>
      <c r="J133" s="35">
        <v>27479492.130994059</v>
      </c>
      <c r="K133" s="27">
        <v>72.665490399169798</v>
      </c>
      <c r="L133" s="28">
        <v>1527052.4105803771</v>
      </c>
      <c r="M133" s="27">
        <v>5.264509905313564</v>
      </c>
      <c r="N133" s="28">
        <v>29006544.541574433</v>
      </c>
      <c r="O133" s="27">
        <v>76.703556741556881</v>
      </c>
      <c r="P133" s="28">
        <v>8809882.4584255647</v>
      </c>
      <c r="Q133" s="34">
        <v>23.296443258443119</v>
      </c>
    </row>
    <row r="134" spans="1:17" x14ac:dyDescent="0.35">
      <c r="A134" s="16" t="s">
        <v>1352</v>
      </c>
      <c r="B134" s="28">
        <v>27934872.885930419</v>
      </c>
      <c r="C134" s="27">
        <v>59.612427374950215</v>
      </c>
      <c r="D134" s="28">
        <v>1566028.43074581</v>
      </c>
      <c r="E134" s="27">
        <v>5.3084087632962165</v>
      </c>
      <c r="F134" s="28">
        <v>29500901.316676229</v>
      </c>
      <c r="G134" s="27">
        <v>62.954298894328446</v>
      </c>
      <c r="H134" s="28">
        <v>17359919.683323771</v>
      </c>
      <c r="I134" s="34">
        <v>37.045701105671554</v>
      </c>
      <c r="J134" s="35">
        <v>27458827.670619607</v>
      </c>
      <c r="K134" s="27">
        <v>72.571816513963626</v>
      </c>
      <c r="L134" s="28">
        <v>1553429.9111231873</v>
      </c>
      <c r="M134" s="27">
        <v>5.3543916971864665</v>
      </c>
      <c r="N134" s="28">
        <v>29012257.581742793</v>
      </c>
      <c r="O134" s="27">
        <v>76.677426259202633</v>
      </c>
      <c r="P134" s="28">
        <v>8824507.4182572067</v>
      </c>
      <c r="Q134" s="34">
        <v>23.322573740797367</v>
      </c>
    </row>
    <row r="135" spans="1:17" x14ac:dyDescent="0.35">
      <c r="A135" s="16" t="s">
        <v>1353</v>
      </c>
      <c r="B135" s="28">
        <v>28022803.155567907</v>
      </c>
      <c r="C135" s="27">
        <v>59.765582301926521</v>
      </c>
      <c r="D135" s="28">
        <v>1545649.2318106331</v>
      </c>
      <c r="E135" s="27">
        <v>5.2273592528988839</v>
      </c>
      <c r="F135" s="28">
        <v>29568452.38737854</v>
      </c>
      <c r="G135" s="27">
        <v>63.06206288100568</v>
      </c>
      <c r="H135" s="28">
        <v>17319408.612621456</v>
      </c>
      <c r="I135" s="34">
        <v>36.93793711899432</v>
      </c>
      <c r="J135" s="35">
        <v>27539259.10815813</v>
      </c>
      <c r="K135" s="27">
        <v>72.743411995954716</v>
      </c>
      <c r="L135" s="28">
        <v>1534247.3145546252</v>
      </c>
      <c r="M135" s="27">
        <v>5.2771320123810144</v>
      </c>
      <c r="N135" s="28">
        <v>29073506.422712758</v>
      </c>
      <c r="O135" s="27">
        <v>76.796040429712122</v>
      </c>
      <c r="P135" s="28">
        <v>8784573.5772872418</v>
      </c>
      <c r="Q135" s="34">
        <v>23.203959570287878</v>
      </c>
    </row>
    <row r="136" spans="1:17" x14ac:dyDescent="0.35">
      <c r="A136" s="16" t="s">
        <v>1354</v>
      </c>
      <c r="B136" s="28">
        <v>28059107.275257513</v>
      </c>
      <c r="C136" s="27">
        <v>59.810415574022535</v>
      </c>
      <c r="D136" s="28">
        <v>1531642.5278659796</v>
      </c>
      <c r="E136" s="27">
        <v>5.1760855607123037</v>
      </c>
      <c r="F136" s="28">
        <v>29590749.803123496</v>
      </c>
      <c r="G136" s="27">
        <v>63.075244180429799</v>
      </c>
      <c r="H136" s="28">
        <v>17322663.196876504</v>
      </c>
      <c r="I136" s="34">
        <v>36.924755819570201</v>
      </c>
      <c r="J136" s="35">
        <v>27567562.787531126</v>
      </c>
      <c r="K136" s="27">
        <v>72.779939144918586</v>
      </c>
      <c r="L136" s="28">
        <v>1523418.7768801623</v>
      </c>
      <c r="M136" s="27">
        <v>5.2367389993600293</v>
      </c>
      <c r="N136" s="28">
        <v>29090981.56441129</v>
      </c>
      <c r="O136" s="27">
        <v>76.801851663195805</v>
      </c>
      <c r="P136" s="28">
        <v>8786987.43558871</v>
      </c>
      <c r="Q136" s="34">
        <v>23.198148336804195</v>
      </c>
    </row>
    <row r="137" spans="1:17" x14ac:dyDescent="0.35">
      <c r="A137" s="16" t="s">
        <v>1355</v>
      </c>
      <c r="B137" s="28">
        <v>28109759.102567658</v>
      </c>
      <c r="C137" s="27">
        <v>59.884022768666526</v>
      </c>
      <c r="D137" s="28">
        <v>1515743.7773151391</v>
      </c>
      <c r="E137" s="27">
        <v>5.1163478421303195</v>
      </c>
      <c r="F137" s="28">
        <v>29625502.879882798</v>
      </c>
      <c r="G137" s="27">
        <v>63.113108956883387</v>
      </c>
      <c r="H137" s="28">
        <v>17314829.120117199</v>
      </c>
      <c r="I137" s="34">
        <v>36.886891043116613</v>
      </c>
      <c r="J137" s="35">
        <v>27617940.751199596</v>
      </c>
      <c r="K137" s="27">
        <v>72.872228864355449</v>
      </c>
      <c r="L137" s="28">
        <v>1507530.4271661993</v>
      </c>
      <c r="M137" s="27">
        <v>5.1759864001306966</v>
      </c>
      <c r="N137" s="28">
        <v>29125471.178365797</v>
      </c>
      <c r="O137" s="27">
        <v>76.849973016176889</v>
      </c>
      <c r="P137" s="28">
        <v>8773658.8216342013</v>
      </c>
      <c r="Q137" s="34">
        <v>23.150026983823111</v>
      </c>
    </row>
    <row r="138" spans="1:17" x14ac:dyDescent="0.35">
      <c r="A138" s="16" t="s">
        <v>1356</v>
      </c>
      <c r="B138" s="28">
        <v>28080608.135033727</v>
      </c>
      <c r="C138" s="27">
        <v>59.787742217688262</v>
      </c>
      <c r="D138" s="28">
        <v>1480441.6556630486</v>
      </c>
      <c r="E138" s="27">
        <v>5.0080821423634339</v>
      </c>
      <c r="F138" s="28">
        <v>29561049.790696777</v>
      </c>
      <c r="G138" s="27">
        <v>62.939820109002909</v>
      </c>
      <c r="H138" s="28">
        <v>17406116.209303223</v>
      </c>
      <c r="I138" s="34">
        <v>37.060179890997091</v>
      </c>
      <c r="J138" s="35">
        <v>27588677.637604415</v>
      </c>
      <c r="K138" s="27">
        <v>72.754811515274298</v>
      </c>
      <c r="L138" s="28">
        <v>1472581.2812116602</v>
      </c>
      <c r="M138" s="27">
        <v>5.0671627314060341</v>
      </c>
      <c r="N138" s="28">
        <v>29061258.918816075</v>
      </c>
      <c r="O138" s="27">
        <v>76.638193494026439</v>
      </c>
      <c r="P138" s="28">
        <v>8858814.0811839178</v>
      </c>
      <c r="Q138" s="34">
        <v>23.361806505973561</v>
      </c>
    </row>
    <row r="139" spans="1:17" x14ac:dyDescent="0.35">
      <c r="A139" s="16" t="s">
        <v>1357</v>
      </c>
      <c r="B139" s="28">
        <v>28058149.657106675</v>
      </c>
      <c r="C139" s="27">
        <v>59.706653860397566</v>
      </c>
      <c r="D139" s="28">
        <v>1516570.37329318</v>
      </c>
      <c r="E139" s="27">
        <v>5.1279280809228194</v>
      </c>
      <c r="F139" s="28">
        <v>29574720.030399855</v>
      </c>
      <c r="G139" s="27">
        <v>62.933856774336519</v>
      </c>
      <c r="H139" s="28">
        <v>17418617.969600141</v>
      </c>
      <c r="I139" s="34">
        <v>37.066143225663481</v>
      </c>
      <c r="J139" s="35">
        <v>27558394.876290515</v>
      </c>
      <c r="K139" s="27">
        <v>72.635956287082024</v>
      </c>
      <c r="L139" s="28">
        <v>1504475.9777982151</v>
      </c>
      <c r="M139" s="27">
        <v>5.1766254798140734</v>
      </c>
      <c r="N139" s="28">
        <v>29062870.854088731</v>
      </c>
      <c r="O139" s="27">
        <v>76.601319721667707</v>
      </c>
      <c r="P139" s="28">
        <v>8877560.145911267</v>
      </c>
      <c r="Q139" s="34">
        <v>23.398680278332293</v>
      </c>
    </row>
    <row r="140" spans="1:17" x14ac:dyDescent="0.35">
      <c r="A140" s="16" t="s">
        <v>1358</v>
      </c>
      <c r="B140" s="28">
        <v>28099358.669420421</v>
      </c>
      <c r="C140" s="27">
        <v>59.760836076624805</v>
      </c>
      <c r="D140" s="28">
        <v>1530844.6169135782</v>
      </c>
      <c r="E140" s="27">
        <v>5.1665005539115967</v>
      </c>
      <c r="F140" s="28">
        <v>29630203.286334001</v>
      </c>
      <c r="G140" s="27">
        <v>63.016588468928163</v>
      </c>
      <c r="H140" s="28">
        <v>17389484.713666003</v>
      </c>
      <c r="I140" s="34">
        <v>36.983411531071837</v>
      </c>
      <c r="J140" s="35">
        <v>27590429.340080738</v>
      </c>
      <c r="K140" s="27">
        <v>72.681321704891133</v>
      </c>
      <c r="L140" s="28">
        <v>1519457.7506202119</v>
      </c>
      <c r="M140" s="27">
        <v>5.2197308285183883</v>
      </c>
      <c r="N140" s="28">
        <v>29109887.090700947</v>
      </c>
      <c r="O140" s="27">
        <v>76.68402120001592</v>
      </c>
      <c r="P140" s="28">
        <v>8850937.9092990551</v>
      </c>
      <c r="Q140" s="34">
        <v>23.31597879998408</v>
      </c>
    </row>
    <row r="141" spans="1:17" x14ac:dyDescent="0.35">
      <c r="A141" s="16" t="s">
        <v>1359</v>
      </c>
      <c r="B141" s="28">
        <v>28141658.330504317</v>
      </c>
      <c r="C141" s="27">
        <v>59.81763314065563</v>
      </c>
      <c r="D141" s="28">
        <v>1517451.8417025693</v>
      </c>
      <c r="E141" s="27">
        <v>5.1163094000188547</v>
      </c>
      <c r="F141" s="28">
        <v>29659110.172206886</v>
      </c>
      <c r="G141" s="27">
        <v>63.043113903357721</v>
      </c>
      <c r="H141" s="28">
        <v>17386646.827793121</v>
      </c>
      <c r="I141" s="34">
        <v>36.956886096642279</v>
      </c>
      <c r="J141" s="35">
        <v>27625710.563420638</v>
      </c>
      <c r="K141" s="27">
        <v>72.734629464233095</v>
      </c>
      <c r="L141" s="28">
        <v>1503565.9353017034</v>
      </c>
      <c r="M141" s="27">
        <v>5.1617002412251889</v>
      </c>
      <c r="N141" s="28">
        <v>29129276.498722345</v>
      </c>
      <c r="O141" s="27">
        <v>76.693308135254085</v>
      </c>
      <c r="P141" s="28">
        <v>8852233.5012776647</v>
      </c>
      <c r="Q141" s="34">
        <v>23.306691864745915</v>
      </c>
    </row>
    <row r="142" spans="1:17" x14ac:dyDescent="0.35">
      <c r="A142" s="16" t="s">
        <v>1360</v>
      </c>
      <c r="B142" s="28">
        <v>28198578.562195387</v>
      </c>
      <c r="C142" s="27">
        <v>59.904488232668584</v>
      </c>
      <c r="D142" s="28">
        <v>1485625.7495699404</v>
      </c>
      <c r="E142" s="27">
        <v>5.0047686438444057</v>
      </c>
      <c r="F142" s="28">
        <v>29684204.311765328</v>
      </c>
      <c r="G142" s="27">
        <v>63.060521436149784</v>
      </c>
      <c r="H142" s="28">
        <v>17388359.688234672</v>
      </c>
      <c r="I142" s="34">
        <v>36.939478563850216</v>
      </c>
      <c r="J142" s="35">
        <v>27675280.241653755</v>
      </c>
      <c r="K142" s="27">
        <v>72.825213761622891</v>
      </c>
      <c r="L142" s="28">
        <v>1473476.4208530374</v>
      </c>
      <c r="M142" s="27">
        <v>5.0550232310537186</v>
      </c>
      <c r="N142" s="28">
        <v>29148756.662506796</v>
      </c>
      <c r="O142" s="27">
        <v>76.702545242437608</v>
      </c>
      <c r="P142" s="28">
        <v>8853576.3374932073</v>
      </c>
      <c r="Q142" s="34">
        <v>23.297454757562392</v>
      </c>
    </row>
    <row r="143" spans="1:17" x14ac:dyDescent="0.35">
      <c r="A143" s="16" t="s">
        <v>1361</v>
      </c>
      <c r="B143" s="28">
        <v>28226348.935717538</v>
      </c>
      <c r="C143" s="27">
        <v>59.930309923555171</v>
      </c>
      <c r="D143" s="28">
        <v>1466762.7341414704</v>
      </c>
      <c r="E143" s="27">
        <v>4.9397407400395741</v>
      </c>
      <c r="F143" s="28">
        <v>29693111.669859007</v>
      </c>
      <c r="G143" s="27">
        <v>63.044547101080688</v>
      </c>
      <c r="H143" s="28">
        <v>17405508.330140997</v>
      </c>
      <c r="I143" s="34">
        <v>36.955452898919312</v>
      </c>
      <c r="J143" s="35">
        <v>27711492.515515879</v>
      </c>
      <c r="K143" s="27">
        <v>72.881567822734752</v>
      </c>
      <c r="L143" s="28">
        <v>1454195.6576500323</v>
      </c>
      <c r="M143" s="27">
        <v>4.98598095479871</v>
      </c>
      <c r="N143" s="28">
        <v>29165688.173165914</v>
      </c>
      <c r="O143" s="27">
        <v>76.706120375839063</v>
      </c>
      <c r="P143" s="28">
        <v>8856946.8268340901</v>
      </c>
      <c r="Q143" s="34">
        <v>23.293879624160937</v>
      </c>
    </row>
    <row r="144" spans="1:17" x14ac:dyDescent="0.35">
      <c r="A144" s="16" t="s">
        <v>1362</v>
      </c>
      <c r="B144" s="28">
        <v>28235665.243562795</v>
      </c>
      <c r="C144" s="27">
        <v>59.915961421868701</v>
      </c>
      <c r="D144" s="28">
        <v>1506164.9410002034</v>
      </c>
      <c r="E144" s="27">
        <v>5.0641299868020671</v>
      </c>
      <c r="F144" s="28">
        <v>29741830.184563</v>
      </c>
      <c r="G144" s="27">
        <v>63.112037013553689</v>
      </c>
      <c r="H144" s="28">
        <v>17383617.815437004</v>
      </c>
      <c r="I144" s="34">
        <v>36.887962986446311</v>
      </c>
      <c r="J144" s="35">
        <v>27710108.033417195</v>
      </c>
      <c r="K144" s="27">
        <v>72.837587122304868</v>
      </c>
      <c r="L144" s="28">
        <v>1495393.5151118911</v>
      </c>
      <c r="M144" s="27">
        <v>5.1202459667644549</v>
      </c>
      <c r="N144" s="28">
        <v>29205501.548529088</v>
      </c>
      <c r="O144" s="27">
        <v>76.768313603332601</v>
      </c>
      <c r="P144" s="28">
        <v>8838191.4514709171</v>
      </c>
      <c r="Q144" s="34">
        <v>23.231686396667399</v>
      </c>
    </row>
    <row r="145" spans="1:17" x14ac:dyDescent="0.35">
      <c r="A145" s="16" t="s">
        <v>1363</v>
      </c>
      <c r="B145" s="28">
        <v>28228396.601360314</v>
      </c>
      <c r="C145" s="27">
        <v>59.862451898668532</v>
      </c>
      <c r="D145" s="28">
        <v>1503791.1745652286</v>
      </c>
      <c r="E145" s="27">
        <v>5.0577885014666277</v>
      </c>
      <c r="F145" s="28">
        <v>29732187.775925543</v>
      </c>
      <c r="G145" s="27">
        <v>63.051461466739973</v>
      </c>
      <c r="H145" s="28">
        <v>17423242.224074453</v>
      </c>
      <c r="I145" s="34">
        <v>36.948538533260027</v>
      </c>
      <c r="J145" s="35">
        <v>27696839.95949994</v>
      </c>
      <c r="K145" s="27">
        <v>72.755793662410071</v>
      </c>
      <c r="L145" s="28">
        <v>1493693.0054554346</v>
      </c>
      <c r="M145" s="27">
        <v>5.1170460205323565</v>
      </c>
      <c r="N145" s="28">
        <v>29190532.964955375</v>
      </c>
      <c r="O145" s="27">
        <v>76.679519988547327</v>
      </c>
      <c r="P145" s="28">
        <v>8877693.0350446254</v>
      </c>
      <c r="Q145" s="34">
        <v>23.320480011452673</v>
      </c>
    </row>
    <row r="146" spans="1:17" x14ac:dyDescent="0.35">
      <c r="A146" s="16" t="s">
        <v>1364</v>
      </c>
      <c r="B146" s="28">
        <v>28255599.770729922</v>
      </c>
      <c r="C146" s="27">
        <v>59.88125552343832</v>
      </c>
      <c r="D146" s="28">
        <v>1502356.7574931171</v>
      </c>
      <c r="E146" s="27">
        <v>5.0485884542114041</v>
      </c>
      <c r="F146" s="28">
        <v>29757956.528223038</v>
      </c>
      <c r="G146" s="27">
        <v>63.065155692352889</v>
      </c>
      <c r="H146" s="28">
        <v>17428094.471776959</v>
      </c>
      <c r="I146" s="34">
        <v>36.934844307647111</v>
      </c>
      <c r="J146" s="35">
        <v>27724161.320864387</v>
      </c>
      <c r="K146" s="27">
        <v>72.780170645102217</v>
      </c>
      <c r="L146" s="28">
        <v>1490798.3716158362</v>
      </c>
      <c r="M146" s="27">
        <v>5.1028595873762566</v>
      </c>
      <c r="N146" s="28">
        <v>29214959.692480221</v>
      </c>
      <c r="O146" s="27">
        <v>76.693744752102774</v>
      </c>
      <c r="P146" s="28">
        <v>8878055.3075197767</v>
      </c>
      <c r="Q146" s="34">
        <v>23.306255247897226</v>
      </c>
    </row>
    <row r="147" spans="1:17" x14ac:dyDescent="0.35">
      <c r="A147" s="16" t="s">
        <v>1365</v>
      </c>
      <c r="B147" s="28">
        <v>28284903.147042699</v>
      </c>
      <c r="C147" s="27">
        <v>59.904944594657209</v>
      </c>
      <c r="D147" s="28">
        <v>1473082.471868617</v>
      </c>
      <c r="E147" s="27">
        <v>4.9502089648583851</v>
      </c>
      <c r="F147" s="28">
        <v>29757985.618911315</v>
      </c>
      <c r="G147" s="27">
        <v>63.024804097159212</v>
      </c>
      <c r="H147" s="28">
        <v>17458322.381088685</v>
      </c>
      <c r="I147" s="34">
        <v>36.975195902840788</v>
      </c>
      <c r="J147" s="35">
        <v>27756472.149316527</v>
      </c>
      <c r="K147" s="27">
        <v>72.818039166856082</v>
      </c>
      <c r="L147" s="28">
        <v>1461028.4992797128</v>
      </c>
      <c r="M147" s="27">
        <v>5.0005252565979079</v>
      </c>
      <c r="N147" s="28">
        <v>29217500.648596242</v>
      </c>
      <c r="O147" s="27">
        <v>76.650991348679497</v>
      </c>
      <c r="P147" s="28">
        <v>8900076.3514037598</v>
      </c>
      <c r="Q147" s="34">
        <v>23.349008651320503</v>
      </c>
    </row>
    <row r="148" spans="1:17" x14ac:dyDescent="0.35">
      <c r="A148" s="16" t="s">
        <v>1366</v>
      </c>
      <c r="B148" s="28">
        <v>28295393.438044108</v>
      </c>
      <c r="C148" s="27">
        <v>59.888516918157777</v>
      </c>
      <c r="D148" s="28">
        <v>1461181.7623884655</v>
      </c>
      <c r="E148" s="27">
        <v>4.910450051950952</v>
      </c>
      <c r="F148" s="28">
        <v>29756575.200432576</v>
      </c>
      <c r="G148" s="27">
        <v>62.981176113334328</v>
      </c>
      <c r="H148" s="28">
        <v>17490200.799567424</v>
      </c>
      <c r="I148" s="34">
        <v>37.018823886665672</v>
      </c>
      <c r="J148" s="35">
        <v>27772438.530261382</v>
      </c>
      <c r="K148" s="27">
        <v>72.812058742508995</v>
      </c>
      <c r="L148" s="28">
        <v>1446908.2039535819</v>
      </c>
      <c r="M148" s="27">
        <v>4.9518841646767431</v>
      </c>
      <c r="N148" s="28">
        <v>29219346.734214962</v>
      </c>
      <c r="O148" s="27">
        <v>76.60547303079673</v>
      </c>
      <c r="P148" s="28">
        <v>8923289.2657850385</v>
      </c>
      <c r="Q148" s="34">
        <v>23.39452696920327</v>
      </c>
    </row>
    <row r="149" spans="1:17" x14ac:dyDescent="0.35">
      <c r="A149" s="16" t="s">
        <v>1367</v>
      </c>
      <c r="B149" s="28">
        <v>28304348.153441265</v>
      </c>
      <c r="C149" s="27">
        <v>59.869080203277534</v>
      </c>
      <c r="D149" s="28">
        <v>1457173.9534195252</v>
      </c>
      <c r="E149" s="27">
        <v>4.8961674345399464</v>
      </c>
      <c r="F149" s="28">
        <v>29761522.106860794</v>
      </c>
      <c r="G149" s="27">
        <v>62.95128028838333</v>
      </c>
      <c r="H149" s="28">
        <v>17515549.893139206</v>
      </c>
      <c r="I149" s="34">
        <v>37.04871971161667</v>
      </c>
      <c r="J149" s="35">
        <v>27773721.249732144</v>
      </c>
      <c r="K149" s="27">
        <v>72.768703373437688</v>
      </c>
      <c r="L149" s="28">
        <v>1442382.7558146666</v>
      </c>
      <c r="M149" s="27">
        <v>4.9369442124823486</v>
      </c>
      <c r="N149" s="28">
        <v>29216104.005546808</v>
      </c>
      <c r="O149" s="27">
        <v>76.547826882493965</v>
      </c>
      <c r="P149" s="28">
        <v>8951019.9944531918</v>
      </c>
      <c r="Q149" s="34">
        <v>23.452173117506035</v>
      </c>
    </row>
    <row r="150" spans="1:17" x14ac:dyDescent="0.35">
      <c r="A150" s="16" t="s">
        <v>1368</v>
      </c>
      <c r="B150" s="28">
        <v>28399232.461287506</v>
      </c>
      <c r="C150" s="27">
        <v>60.03186776636079</v>
      </c>
      <c r="D150" s="28">
        <v>1441586.8664321802</v>
      </c>
      <c r="E150" s="27">
        <v>4.8309225380184637</v>
      </c>
      <c r="F150" s="28">
        <v>29840819.327719685</v>
      </c>
      <c r="G150" s="27">
        <v>63.079173789766443</v>
      </c>
      <c r="H150" s="28">
        <v>17466108.672280312</v>
      </c>
      <c r="I150" s="34">
        <v>36.920826210233557</v>
      </c>
      <c r="J150" s="35">
        <v>27873902.571072251</v>
      </c>
      <c r="K150" s="27">
        <v>72.984376437187024</v>
      </c>
      <c r="L150" s="28">
        <v>1428336.1186043678</v>
      </c>
      <c r="M150" s="27">
        <v>4.8744948593555097</v>
      </c>
      <c r="N150" s="28">
        <v>29302238.689676616</v>
      </c>
      <c r="O150" s="27">
        <v>76.724298419523279</v>
      </c>
      <c r="P150" s="28">
        <v>8889363.3103233818</v>
      </c>
      <c r="Q150" s="34">
        <v>23.275701580476721</v>
      </c>
    </row>
    <row r="151" spans="1:17" x14ac:dyDescent="0.35">
      <c r="A151" s="16" t="s">
        <v>1369</v>
      </c>
      <c r="B151" s="28">
        <v>28438291.067625541</v>
      </c>
      <c r="C151" s="27">
        <v>60.075534668741341</v>
      </c>
      <c r="D151" s="28">
        <v>1436123.7928290605</v>
      </c>
      <c r="E151" s="27">
        <v>4.807203085105737</v>
      </c>
      <c r="F151" s="28">
        <v>29874414.860454604</v>
      </c>
      <c r="G151" s="27">
        <v>63.109328243029779</v>
      </c>
      <c r="H151" s="28">
        <v>17463143.139545396</v>
      </c>
      <c r="I151" s="34">
        <v>36.890671756970221</v>
      </c>
      <c r="J151" s="35">
        <v>27914779.923405774</v>
      </c>
      <c r="K151" s="27">
        <v>73.043885351480256</v>
      </c>
      <c r="L151" s="28">
        <v>1424343.8763990039</v>
      </c>
      <c r="M151" s="27">
        <v>4.8547594199404189</v>
      </c>
      <c r="N151" s="28">
        <v>29339123.799804777</v>
      </c>
      <c r="O151" s="27">
        <v>76.770929272092985</v>
      </c>
      <c r="P151" s="28">
        <v>8877326.2001952212</v>
      </c>
      <c r="Q151" s="34">
        <v>23.229070727907015</v>
      </c>
    </row>
    <row r="152" spans="1:17" x14ac:dyDescent="0.35">
      <c r="A152" s="16" t="s">
        <v>1370</v>
      </c>
      <c r="B152" s="28">
        <v>28459457.070608322</v>
      </c>
      <c r="C152" s="27">
        <v>60.081757231562889</v>
      </c>
      <c r="D152" s="28">
        <v>1434146.5297145904</v>
      </c>
      <c r="E152" s="27">
        <v>4.7975030006054498</v>
      </c>
      <c r="F152" s="28">
        <v>29893603.60032291</v>
      </c>
      <c r="G152" s="27">
        <v>63.109434232533822</v>
      </c>
      <c r="H152" s="28">
        <v>17474280.39967709</v>
      </c>
      <c r="I152" s="34">
        <v>36.890565767466178</v>
      </c>
      <c r="J152" s="35">
        <v>27929057.799865574</v>
      </c>
      <c r="K152" s="27">
        <v>73.034287106305825</v>
      </c>
      <c r="L152" s="28">
        <v>1421644.9169291896</v>
      </c>
      <c r="M152" s="27">
        <v>4.8436486534808258</v>
      </c>
      <c r="N152" s="28">
        <v>29350702.716794759</v>
      </c>
      <c r="O152" s="27">
        <v>76.751878432523995</v>
      </c>
      <c r="P152" s="28">
        <v>8890319.283205241</v>
      </c>
      <c r="Q152" s="34">
        <v>23.248121567476005</v>
      </c>
    </row>
    <row r="153" spans="1:17" x14ac:dyDescent="0.35">
      <c r="A153" s="16" t="s">
        <v>1371</v>
      </c>
      <c r="B153" s="28">
        <v>28449446.19655855</v>
      </c>
      <c r="C153" s="27">
        <v>60.021909154467778</v>
      </c>
      <c r="D153" s="28">
        <v>1437419.4631570459</v>
      </c>
      <c r="E153" s="27">
        <v>4.8095356653425805</v>
      </c>
      <c r="F153" s="28">
        <v>29886865.659715597</v>
      </c>
      <c r="G153" s="27">
        <v>63.054539731470456</v>
      </c>
      <c r="H153" s="28">
        <v>17511570.340284403</v>
      </c>
      <c r="I153" s="34">
        <v>36.945460268529544</v>
      </c>
      <c r="J153" s="35">
        <v>27918327.495728206</v>
      </c>
      <c r="K153" s="27">
        <v>72.95875781561513</v>
      </c>
      <c r="L153" s="28">
        <v>1424670.5703263977</v>
      </c>
      <c r="M153" s="27">
        <v>4.8552317902870508</v>
      </c>
      <c r="N153" s="28">
        <v>29342998.066054605</v>
      </c>
      <c r="O153" s="27">
        <v>76.681838831961201</v>
      </c>
      <c r="P153" s="28">
        <v>8922904.9339453951</v>
      </c>
      <c r="Q153" s="34">
        <v>23.318161168038799</v>
      </c>
    </row>
    <row r="154" spans="1:17" x14ac:dyDescent="0.35">
      <c r="A154" s="16" t="s">
        <v>1372</v>
      </c>
      <c r="B154" s="28">
        <v>28465597.902369067</v>
      </c>
      <c r="C154" s="27">
        <v>60.017449081896878</v>
      </c>
      <c r="D154" s="28">
        <v>1434616.0176310106</v>
      </c>
      <c r="E154" s="27">
        <v>4.7980125542560224</v>
      </c>
      <c r="F154" s="28">
        <v>29900213.92000008</v>
      </c>
      <c r="G154" s="27">
        <v>63.042222848657538</v>
      </c>
      <c r="H154" s="28">
        <v>17528656.079999924</v>
      </c>
      <c r="I154" s="34">
        <v>36.957777151342462</v>
      </c>
      <c r="J154" s="35">
        <v>27927579.071101896</v>
      </c>
      <c r="K154" s="27">
        <v>72.935440770783927</v>
      </c>
      <c r="L154" s="28">
        <v>1421622.4601979223</v>
      </c>
      <c r="M154" s="27">
        <v>4.8438198861451669</v>
      </c>
      <c r="N154" s="28">
        <v>29349201.531299815</v>
      </c>
      <c r="O154" s="27">
        <v>76.648138548138775</v>
      </c>
      <c r="P154" s="28">
        <v>8941619.4687001873</v>
      </c>
      <c r="Q154" s="34">
        <v>23.351861451861225</v>
      </c>
    </row>
    <row r="155" spans="1:17" x14ac:dyDescent="0.35">
      <c r="A155" s="16" t="s">
        <v>1373</v>
      </c>
      <c r="B155" s="28">
        <v>28470351.932489127</v>
      </c>
      <c r="C155" s="27">
        <v>59.98877427843189</v>
      </c>
      <c r="D155" s="28">
        <v>1437108.6747603251</v>
      </c>
      <c r="E155" s="27">
        <v>4.8051845445279158</v>
      </c>
      <c r="F155" s="28">
        <v>29907460.60724945</v>
      </c>
      <c r="G155" s="27">
        <v>63.016850225936906</v>
      </c>
      <c r="H155" s="28">
        <v>17552005.392750554</v>
      </c>
      <c r="I155" s="34">
        <v>36.983149774063094</v>
      </c>
      <c r="J155" s="35">
        <v>27923940.643153064</v>
      </c>
      <c r="K155" s="27">
        <v>72.878565774632406</v>
      </c>
      <c r="L155" s="28">
        <v>1426268.6129949687</v>
      </c>
      <c r="M155" s="27">
        <v>4.8594836259854128</v>
      </c>
      <c r="N155" s="28">
        <v>29350209.256148033</v>
      </c>
      <c r="O155" s="27">
        <v>76.600977745520723</v>
      </c>
      <c r="P155" s="28">
        <v>8965501.743851969</v>
      </c>
      <c r="Q155" s="34">
        <v>23.399022254479277</v>
      </c>
    </row>
    <row r="156" spans="1:17" x14ac:dyDescent="0.35">
      <c r="A156" s="16" t="s">
        <v>1374</v>
      </c>
      <c r="B156" s="28">
        <v>28464040.826698549</v>
      </c>
      <c r="C156" s="27">
        <v>59.938954390822296</v>
      </c>
      <c r="D156" s="28">
        <v>1423071.7830212179</v>
      </c>
      <c r="E156" s="27">
        <v>4.7614896815372258</v>
      </c>
      <c r="F156" s="28">
        <v>29887112.609719768</v>
      </c>
      <c r="G156" s="27">
        <v>62.935627815256396</v>
      </c>
      <c r="H156" s="28">
        <v>17601271.390280232</v>
      </c>
      <c r="I156" s="34">
        <v>37.064372184743604</v>
      </c>
      <c r="J156" s="35">
        <v>27921998.421615791</v>
      </c>
      <c r="K156" s="27">
        <v>72.828975275278239</v>
      </c>
      <c r="L156" s="28">
        <v>1414026.7648505629</v>
      </c>
      <c r="M156" s="27">
        <v>4.8201034593565142</v>
      </c>
      <c r="N156" s="28">
        <v>29336025.186466351</v>
      </c>
      <c r="O156" s="27">
        <v>76.517182642848297</v>
      </c>
      <c r="P156" s="28">
        <v>9003108.8135336451</v>
      </c>
      <c r="Q156" s="34">
        <v>23.482817357151703</v>
      </c>
    </row>
    <row r="157" spans="1:17" x14ac:dyDescent="0.35">
      <c r="A157" s="16" t="s">
        <v>1375</v>
      </c>
      <c r="B157" s="28">
        <v>28480156.653902762</v>
      </c>
      <c r="C157" s="27">
        <v>59.921502115025426</v>
      </c>
      <c r="D157" s="28">
        <v>1404859.7109276243</v>
      </c>
      <c r="E157" s="27">
        <v>4.7008831910191171</v>
      </c>
      <c r="F157" s="28">
        <v>29885016.36483039</v>
      </c>
      <c r="G157" s="27">
        <v>62.877290075135825</v>
      </c>
      <c r="H157" s="28">
        <v>17644093.635169618</v>
      </c>
      <c r="I157" s="34">
        <v>37.122709924864175</v>
      </c>
      <c r="J157" s="35">
        <v>27943037.917866737</v>
      </c>
      <c r="K157" s="27">
        <v>72.817381036440736</v>
      </c>
      <c r="L157" s="28">
        <v>1395264.7958806744</v>
      </c>
      <c r="M157" s="27">
        <v>4.7557788516064292</v>
      </c>
      <c r="N157" s="28">
        <v>29338302.713747408</v>
      </c>
      <c r="O157" s="27">
        <v>76.453332452568318</v>
      </c>
      <c r="P157" s="28">
        <v>9035829.2862525955</v>
      </c>
      <c r="Q157" s="34">
        <v>23.546667547431682</v>
      </c>
    </row>
    <row r="158" spans="1:17" x14ac:dyDescent="0.35">
      <c r="A158" s="16" t="s">
        <v>1376</v>
      </c>
      <c r="B158" s="28">
        <v>28518043.809469528</v>
      </c>
      <c r="C158" s="27">
        <v>59.950243790492507</v>
      </c>
      <c r="D158" s="28">
        <v>1401336.6326153297</v>
      </c>
      <c r="E158" s="27">
        <v>4.6837087262816359</v>
      </c>
      <c r="F158" s="28">
        <v>29919380.44208486</v>
      </c>
      <c r="G158" s="27">
        <v>62.896114598431339</v>
      </c>
      <c r="H158" s="28">
        <v>17650140.557915136</v>
      </c>
      <c r="I158" s="34">
        <v>37.103885401568661</v>
      </c>
      <c r="J158" s="35">
        <v>27987483.254154541</v>
      </c>
      <c r="K158" s="27">
        <v>72.867207149622786</v>
      </c>
      <c r="L158" s="28">
        <v>1392033.516234675</v>
      </c>
      <c r="M158" s="27">
        <v>4.7381089590883478</v>
      </c>
      <c r="N158" s="28">
        <v>29379516.770389218</v>
      </c>
      <c r="O158" s="27">
        <v>76.491455663344837</v>
      </c>
      <c r="P158" s="28">
        <v>9029370.2296107803</v>
      </c>
      <c r="Q158" s="34">
        <v>23.508544336655163</v>
      </c>
    </row>
    <row r="159" spans="1:17" x14ac:dyDescent="0.35">
      <c r="A159" s="16" t="s">
        <v>1377</v>
      </c>
      <c r="B159" s="28">
        <v>28544478.221294671</v>
      </c>
      <c r="C159" s="27">
        <v>59.955053831453526</v>
      </c>
      <c r="D159" s="28">
        <v>1396635.8293425085</v>
      </c>
      <c r="E159" s="27">
        <v>4.6646087616528966</v>
      </c>
      <c r="F159" s="28">
        <v>29941114.050637178</v>
      </c>
      <c r="G159" s="27">
        <v>62.888559067807748</v>
      </c>
      <c r="H159" s="28">
        <v>17668680.949362822</v>
      </c>
      <c r="I159" s="34">
        <v>37.111440932192252</v>
      </c>
      <c r="J159" s="35">
        <v>28012957.303376645</v>
      </c>
      <c r="K159" s="27">
        <v>72.867835585212873</v>
      </c>
      <c r="L159" s="28">
        <v>1386618.9040008713</v>
      </c>
      <c r="M159" s="27">
        <v>4.7164588163448222</v>
      </c>
      <c r="N159" s="28">
        <v>29399576.207377516</v>
      </c>
      <c r="O159" s="27">
        <v>76.474734964733358</v>
      </c>
      <c r="P159" s="28">
        <v>9043938.7926224824</v>
      </c>
      <c r="Q159" s="34">
        <v>23.525265035266642</v>
      </c>
    </row>
    <row r="160" spans="1:17" x14ac:dyDescent="0.35">
      <c r="A160" s="16" t="s">
        <v>1378</v>
      </c>
      <c r="B160" s="28">
        <v>28626955.583512314</v>
      </c>
      <c r="C160" s="27">
        <v>60.077174291026679</v>
      </c>
      <c r="D160" s="28">
        <v>1406862.3803271342</v>
      </c>
      <c r="E160" s="27">
        <v>4.6842608622752824</v>
      </c>
      <c r="F160" s="28">
        <v>30033817.963839445</v>
      </c>
      <c r="G160" s="27">
        <v>63.02964739560931</v>
      </c>
      <c r="H160" s="28">
        <v>17616485.036160558</v>
      </c>
      <c r="I160" s="34">
        <v>36.97035260439069</v>
      </c>
      <c r="J160" s="35">
        <v>28088674.12658567</v>
      </c>
      <c r="K160" s="27">
        <v>72.998572930304846</v>
      </c>
      <c r="L160" s="28">
        <v>1393328.0885083578</v>
      </c>
      <c r="M160" s="27">
        <v>4.7260293868203069</v>
      </c>
      <c r="N160" s="28">
        <v>29482002.21509403</v>
      </c>
      <c r="O160" s="27">
        <v>76.619639614565017</v>
      </c>
      <c r="P160" s="28">
        <v>8996385.7849059738</v>
      </c>
      <c r="Q160" s="34">
        <v>23.380360385434983</v>
      </c>
    </row>
    <row r="161" spans="1:17" x14ac:dyDescent="0.35">
      <c r="A161" s="16" t="s">
        <v>1379</v>
      </c>
      <c r="B161" s="28">
        <v>28673352.000316925</v>
      </c>
      <c r="C161" s="27">
        <v>60.125236691207334</v>
      </c>
      <c r="D161" s="28">
        <v>1423237.3528363733</v>
      </c>
      <c r="E161" s="27">
        <v>4.7288991325100334</v>
      </c>
      <c r="F161" s="28">
        <v>30096589.353153296</v>
      </c>
      <c r="G161" s="27">
        <v>63.109627309580389</v>
      </c>
      <c r="H161" s="28">
        <v>17592789.646846708</v>
      </c>
      <c r="I161" s="34">
        <v>36.890372690419611</v>
      </c>
      <c r="J161" s="35">
        <v>28129493.657754865</v>
      </c>
      <c r="K161" s="27">
        <v>73.041079602824041</v>
      </c>
      <c r="L161" s="28">
        <v>1408651.3239966459</v>
      </c>
      <c r="M161" s="27">
        <v>4.7689227771984406</v>
      </c>
      <c r="N161" s="28">
        <v>29538144.981751509</v>
      </c>
      <c r="O161" s="27">
        <v>76.698785452082973</v>
      </c>
      <c r="P161" s="28">
        <v>8973736.0182484929</v>
      </c>
      <c r="Q161" s="34">
        <v>23.301214547917027</v>
      </c>
    </row>
    <row r="162" spans="1:17" x14ac:dyDescent="0.35">
      <c r="A162" s="16" t="s">
        <v>1380</v>
      </c>
      <c r="B162" s="28">
        <v>28726332.221911587</v>
      </c>
      <c r="C162" s="27">
        <v>60.184554520469796</v>
      </c>
      <c r="D162" s="28">
        <v>1425325.7675382122</v>
      </c>
      <c r="E162" s="27">
        <v>4.7271886940245214</v>
      </c>
      <c r="F162" s="28">
        <v>30151657.989449799</v>
      </c>
      <c r="G162" s="27">
        <v>63.170755324079572</v>
      </c>
      <c r="H162" s="28">
        <v>17578748.010550197</v>
      </c>
      <c r="I162" s="34">
        <v>36.829244675920428</v>
      </c>
      <c r="J162" s="35">
        <v>28178562.665732034</v>
      </c>
      <c r="K162" s="27">
        <v>73.101601195409728</v>
      </c>
      <c r="L162" s="28">
        <v>1410412.2256141757</v>
      </c>
      <c r="M162" s="27">
        <v>4.7666816129769822</v>
      </c>
      <c r="N162" s="28">
        <v>29588974.891346209</v>
      </c>
      <c r="O162" s="27">
        <v>76.760531328257187</v>
      </c>
      <c r="P162" s="28">
        <v>8958146.1086537912</v>
      </c>
      <c r="Q162" s="34">
        <v>23.239468671742813</v>
      </c>
    </row>
    <row r="163" spans="1:17" x14ac:dyDescent="0.35">
      <c r="A163" s="16" t="s">
        <v>1381</v>
      </c>
      <c r="B163" s="28">
        <v>28793883.896669716</v>
      </c>
      <c r="C163" s="27">
        <v>60.275326460576686</v>
      </c>
      <c r="D163" s="28">
        <v>1446631.0989667971</v>
      </c>
      <c r="E163" s="27">
        <v>4.783751530605663</v>
      </c>
      <c r="F163" s="28">
        <v>30240514.995636515</v>
      </c>
      <c r="G163" s="27">
        <v>63.303614067457382</v>
      </c>
      <c r="H163" s="28">
        <v>17530083.004363485</v>
      </c>
      <c r="I163" s="34">
        <v>36.696385932542618</v>
      </c>
      <c r="J163" s="35">
        <v>28232014.015721023</v>
      </c>
      <c r="K163" s="27">
        <v>73.174624279700026</v>
      </c>
      <c r="L163" s="28">
        <v>1433087.300702028</v>
      </c>
      <c r="M163" s="27">
        <v>4.8308862505338857</v>
      </c>
      <c r="N163" s="28">
        <v>29665101.316423051</v>
      </c>
      <c r="O163" s="27">
        <v>76.889046663115025</v>
      </c>
      <c r="P163" s="28">
        <v>8916598.6835769489</v>
      </c>
      <c r="Q163" s="34">
        <v>23.110953336884975</v>
      </c>
    </row>
    <row r="164" spans="1:17" x14ac:dyDescent="0.35">
      <c r="A164" s="16" t="s">
        <v>1382</v>
      </c>
      <c r="B164" s="28">
        <v>28788561.42089032</v>
      </c>
      <c r="C164" s="27">
        <v>60.213138433158534</v>
      </c>
      <c r="D164" s="28">
        <v>1416408.0818288969</v>
      </c>
      <c r="E164" s="27">
        <v>4.6893213439642247</v>
      </c>
      <c r="F164" s="28">
        <v>30204969.502719216</v>
      </c>
      <c r="G164" s="27">
        <v>63.175647558297378</v>
      </c>
      <c r="H164" s="28">
        <v>17606126.49728078</v>
      </c>
      <c r="I164" s="34">
        <v>36.824352441702622</v>
      </c>
      <c r="J164" s="35">
        <v>28220100.203981951</v>
      </c>
      <c r="K164" s="27">
        <v>73.07722817551138</v>
      </c>
      <c r="L164" s="28">
        <v>1403431.1742342105</v>
      </c>
      <c r="M164" s="27">
        <v>4.7375552776473908</v>
      </c>
      <c r="N164" s="28">
        <v>29623531.378216162</v>
      </c>
      <c r="O164" s="27">
        <v>76.711476792873412</v>
      </c>
      <c r="P164" s="28">
        <v>8993286.6217838395</v>
      </c>
      <c r="Q164" s="34">
        <v>23.288523207126588</v>
      </c>
    </row>
    <row r="165" spans="1:17" x14ac:dyDescent="0.35">
      <c r="A165" s="16" t="s">
        <v>1383</v>
      </c>
      <c r="B165" s="28">
        <v>28759234.629662216</v>
      </c>
      <c r="C165" s="27">
        <v>60.101561028421543</v>
      </c>
      <c r="D165" s="28">
        <v>1419720.1043364361</v>
      </c>
      <c r="E165" s="27">
        <v>4.7043382279142509</v>
      </c>
      <c r="F165" s="28">
        <v>30178954.733998649</v>
      </c>
      <c r="G165" s="27">
        <v>63.068517402359475</v>
      </c>
      <c r="H165" s="28">
        <v>17672106.266001347</v>
      </c>
      <c r="I165" s="34">
        <v>36.931482597640525</v>
      </c>
      <c r="J165" s="35">
        <v>28185164.383641116</v>
      </c>
      <c r="K165" s="27">
        <v>72.922210691622482</v>
      </c>
      <c r="L165" s="28">
        <v>1406904.2277769744</v>
      </c>
      <c r="M165" s="27">
        <v>4.7543287569768635</v>
      </c>
      <c r="N165" s="28">
        <v>29592068.611418091</v>
      </c>
      <c r="O165" s="27">
        <v>76.562230849902406</v>
      </c>
      <c r="P165" s="28">
        <v>9058932.3885819092</v>
      </c>
      <c r="Q165" s="34">
        <v>23.437769150097594</v>
      </c>
    </row>
    <row r="166" spans="1:17" x14ac:dyDescent="0.35">
      <c r="A166" s="16" t="s">
        <v>1384</v>
      </c>
      <c r="B166" s="28">
        <v>28779608.409634903</v>
      </c>
      <c r="C166" s="27">
        <v>60.093770128210082</v>
      </c>
      <c r="D166" s="28">
        <v>1435644.8509887368</v>
      </c>
      <c r="E166" s="27">
        <v>4.7513910891478828</v>
      </c>
      <c r="F166" s="28">
        <v>30215253.260623641</v>
      </c>
      <c r="G166" s="27">
        <v>63.091493739771892</v>
      </c>
      <c r="H166" s="28">
        <v>17675914.739376359</v>
      </c>
      <c r="I166" s="34">
        <v>36.908506260228108</v>
      </c>
      <c r="J166" s="35">
        <v>28202895.198469363</v>
      </c>
      <c r="K166" s="27">
        <v>72.903141416307207</v>
      </c>
      <c r="L166" s="28">
        <v>1425057.7927703606</v>
      </c>
      <c r="M166" s="27">
        <v>4.8098422229565303</v>
      </c>
      <c r="N166" s="28">
        <v>29627952.991239727</v>
      </c>
      <c r="O166" s="27">
        <v>76.586847967058318</v>
      </c>
      <c r="P166" s="28">
        <v>9057479.0087602772</v>
      </c>
      <c r="Q166" s="34">
        <v>23.413152032941682</v>
      </c>
    </row>
    <row r="167" spans="1:17" x14ac:dyDescent="0.35">
      <c r="A167" s="16" t="s">
        <v>1385</v>
      </c>
      <c r="B167" s="28">
        <v>28802170.418248728</v>
      </c>
      <c r="C167" s="27">
        <v>60.090205329968278</v>
      </c>
      <c r="D167" s="28">
        <v>1437458.1986089447</v>
      </c>
      <c r="E167" s="27">
        <v>4.7535577133629401</v>
      </c>
      <c r="F167" s="28">
        <v>30239628.61685767</v>
      </c>
      <c r="G167" s="27">
        <v>63.089186207219463</v>
      </c>
      <c r="H167" s="28">
        <v>17691927.38314233</v>
      </c>
      <c r="I167" s="34">
        <v>36.910813792780537</v>
      </c>
      <c r="J167" s="35">
        <v>28224857.285253778</v>
      </c>
      <c r="K167" s="27">
        <v>72.89472333350011</v>
      </c>
      <c r="L167" s="28">
        <v>1426702.8873839627</v>
      </c>
      <c r="M167" s="27">
        <v>4.8115609400564185</v>
      </c>
      <c r="N167" s="28">
        <v>29651560.172637738</v>
      </c>
      <c r="O167" s="27">
        <v>76.579387216966211</v>
      </c>
      <c r="P167" s="28">
        <v>9068467.8273622636</v>
      </c>
      <c r="Q167" s="34">
        <v>23.420612783033789</v>
      </c>
    </row>
    <row r="168" spans="1:17" x14ac:dyDescent="0.35">
      <c r="A168" s="16" t="s">
        <v>1386</v>
      </c>
      <c r="B168" s="28">
        <v>28854918.857208788</v>
      </c>
      <c r="C168" s="27">
        <v>60.14963941843606</v>
      </c>
      <c r="D168" s="28">
        <v>1423632.3517231208</v>
      </c>
      <c r="E168" s="27">
        <v>4.7017849100493345</v>
      </c>
      <c r="F168" s="28">
        <v>30278551.208931908</v>
      </c>
      <c r="G168" s="27">
        <v>63.117278074580568</v>
      </c>
      <c r="H168" s="28">
        <v>17693338.791068092</v>
      </c>
      <c r="I168" s="34">
        <v>36.882721925419432</v>
      </c>
      <c r="J168" s="35">
        <v>28279405.844148792</v>
      </c>
      <c r="K168" s="27">
        <v>72.970306458371098</v>
      </c>
      <c r="L168" s="28">
        <v>1411317.6571475067</v>
      </c>
      <c r="M168" s="27">
        <v>4.7533959793397713</v>
      </c>
      <c r="N168" s="28">
        <v>29690723.501296297</v>
      </c>
      <c r="O168" s="27">
        <v>76.611977097412179</v>
      </c>
      <c r="P168" s="28">
        <v>9063952.4987037051</v>
      </c>
      <c r="Q168" s="34">
        <v>23.388022902587821</v>
      </c>
    </row>
    <row r="169" spans="1:17" x14ac:dyDescent="0.35">
      <c r="A169" s="16" t="s">
        <v>1387</v>
      </c>
      <c r="B169" s="28">
        <v>28906493.062272117</v>
      </c>
      <c r="C169" s="27">
        <v>60.212420994983837</v>
      </c>
      <c r="D169" s="28">
        <v>1420301.6208520099</v>
      </c>
      <c r="E169" s="27">
        <v>4.6833225723071932</v>
      </c>
      <c r="F169" s="28">
        <v>30326794.683124125</v>
      </c>
      <c r="G169" s="27">
        <v>63.170918898910372</v>
      </c>
      <c r="H169" s="28">
        <v>17680730.316875875</v>
      </c>
      <c r="I169" s="34">
        <v>36.829081101089628</v>
      </c>
      <c r="J169" s="35">
        <v>28330267.089613054</v>
      </c>
      <c r="K169" s="27">
        <v>73.040760252044336</v>
      </c>
      <c r="L169" s="28">
        <v>1407645.8763822627</v>
      </c>
      <c r="M169" s="27">
        <v>4.7335059390074763</v>
      </c>
      <c r="N169" s="28">
        <v>29737912.965995319</v>
      </c>
      <c r="O169" s="27">
        <v>76.669936237268701</v>
      </c>
      <c r="P169" s="28">
        <v>9049015.0340046827</v>
      </c>
      <c r="Q169" s="34">
        <v>23.330063762731299</v>
      </c>
    </row>
    <row r="170" spans="1:17" x14ac:dyDescent="0.35">
      <c r="A170" s="16" t="s">
        <v>1388</v>
      </c>
      <c r="B170" s="28">
        <v>28928284.123706151</v>
      </c>
      <c r="C170" s="27">
        <v>60.212551724528261</v>
      </c>
      <c r="D170" s="28">
        <v>1436918.6069097812</v>
      </c>
      <c r="E170" s="27">
        <v>4.7321225537578826</v>
      </c>
      <c r="F170" s="28">
        <v>30365202.730615932</v>
      </c>
      <c r="G170" s="27">
        <v>63.203414769584931</v>
      </c>
      <c r="H170" s="28">
        <v>17678408.269384071</v>
      </c>
      <c r="I170" s="34">
        <v>36.796585230415069</v>
      </c>
      <c r="J170" s="35">
        <v>28355528.969628926</v>
      </c>
      <c r="K170" s="27">
        <v>73.045046454878516</v>
      </c>
      <c r="L170" s="28">
        <v>1422074.9883426507</v>
      </c>
      <c r="M170" s="27">
        <v>4.7756528374471712</v>
      </c>
      <c r="N170" s="28">
        <v>29777603.957971577</v>
      </c>
      <c r="O170" s="27">
        <v>76.708371998798683</v>
      </c>
      <c r="P170" s="28">
        <v>9041632.0420284253</v>
      </c>
      <c r="Q170" s="34">
        <v>23.291628001201317</v>
      </c>
    </row>
    <row r="171" spans="1:17" x14ac:dyDescent="0.35">
      <c r="A171" s="16" t="s">
        <v>1389</v>
      </c>
      <c r="B171" s="28">
        <v>28913082.913843319</v>
      </c>
      <c r="C171" s="27">
        <v>60.137141145214208</v>
      </c>
      <c r="D171" s="28">
        <v>1499915.453134438</v>
      </c>
      <c r="E171" s="27">
        <v>4.931823673008962</v>
      </c>
      <c r="F171" s="28">
        <v>30412998.366977759</v>
      </c>
      <c r="G171" s="27">
        <v>63.256857834707965</v>
      </c>
      <c r="H171" s="28">
        <v>17665580.633022241</v>
      </c>
      <c r="I171" s="34">
        <v>36.743142165292035</v>
      </c>
      <c r="J171" s="35">
        <v>28322820.264091223</v>
      </c>
      <c r="K171" s="27">
        <v>72.901482926654751</v>
      </c>
      <c r="L171" s="28">
        <v>1486463.4975545229</v>
      </c>
      <c r="M171" s="27">
        <v>4.9865790451063718</v>
      </c>
      <c r="N171" s="28">
        <v>29809283.761645745</v>
      </c>
      <c r="O171" s="27">
        <v>76.727563531539161</v>
      </c>
      <c r="P171" s="28">
        <v>9041531.2383542508</v>
      </c>
      <c r="Q171" s="34">
        <v>23.272436468460839</v>
      </c>
    </row>
    <row r="172" spans="1:17" x14ac:dyDescent="0.35">
      <c r="A172" s="16" t="s">
        <v>1390</v>
      </c>
      <c r="B172" s="28">
        <v>28880455.574780591</v>
      </c>
      <c r="C172" s="27">
        <v>60.024373865102781</v>
      </c>
      <c r="D172" s="28">
        <v>1537649.0606370615</v>
      </c>
      <c r="E172" s="27">
        <v>5.0550456021730001</v>
      </c>
      <c r="F172" s="28">
        <v>30418104.635417651</v>
      </c>
      <c r="G172" s="27">
        <v>63.220182942629911</v>
      </c>
      <c r="H172" s="28">
        <v>17696442.364582349</v>
      </c>
      <c r="I172" s="34">
        <v>36.779817057370089</v>
      </c>
      <c r="J172" s="35">
        <v>28289365.999020986</v>
      </c>
      <c r="K172" s="27">
        <v>72.75423861837038</v>
      </c>
      <c r="L172" s="28">
        <v>1519750.667378634</v>
      </c>
      <c r="M172" s="27">
        <v>5.0982747472409127</v>
      </c>
      <c r="N172" s="28">
        <v>29809116.66639962</v>
      </c>
      <c r="O172" s="27">
        <v>76.662714428634899</v>
      </c>
      <c r="P172" s="28">
        <v>9074344.3336003814</v>
      </c>
      <c r="Q172" s="34">
        <v>23.337285571365101</v>
      </c>
    </row>
    <row r="173" spans="1:17" x14ac:dyDescent="0.35">
      <c r="A173" s="16" t="s">
        <v>1391</v>
      </c>
      <c r="B173" s="28">
        <v>28879946.906151243</v>
      </c>
      <c r="C173" s="27">
        <v>59.978917010856378</v>
      </c>
      <c r="D173" s="28">
        <v>1566939.8181433957</v>
      </c>
      <c r="E173" s="27">
        <v>5.1464697600529377</v>
      </c>
      <c r="F173" s="28">
        <v>30446886.724294636</v>
      </c>
      <c r="G173" s="27">
        <v>63.233194230230737</v>
      </c>
      <c r="H173" s="28">
        <v>17703277.275705367</v>
      </c>
      <c r="I173" s="34">
        <v>36.766805769769263</v>
      </c>
      <c r="J173" s="35">
        <v>28281261.565915115</v>
      </c>
      <c r="K173" s="27">
        <v>72.673574337883124</v>
      </c>
      <c r="L173" s="28">
        <v>1550538.8751284168</v>
      </c>
      <c r="M173" s="27">
        <v>5.1976040741917027</v>
      </c>
      <c r="N173" s="28">
        <v>29831800.44104353</v>
      </c>
      <c r="O173" s="27">
        <v>76.657951128953485</v>
      </c>
      <c r="P173" s="28">
        <v>9083667.5589564722</v>
      </c>
      <c r="Q173" s="34">
        <v>23.342048871046515</v>
      </c>
    </row>
    <row r="174" spans="1:17" x14ac:dyDescent="0.35">
      <c r="A174" s="16" t="s">
        <v>1392</v>
      </c>
      <c r="B174" s="28">
        <v>28934231.732657865</v>
      </c>
      <c r="C174" s="27">
        <v>60.046885198426175</v>
      </c>
      <c r="D174" s="28">
        <v>1550723.5274592815</v>
      </c>
      <c r="E174" s="27">
        <v>5.086848624928316</v>
      </c>
      <c r="F174" s="28">
        <v>30484955.260117147</v>
      </c>
      <c r="G174" s="27">
        <v>63.265084267549774</v>
      </c>
      <c r="H174" s="28">
        <v>17701110.739882857</v>
      </c>
      <c r="I174" s="34">
        <v>36.734915732450226</v>
      </c>
      <c r="J174" s="35">
        <v>28337316.835739061</v>
      </c>
      <c r="K174" s="27">
        <v>72.757203056489999</v>
      </c>
      <c r="L174" s="28">
        <v>1534163.6653194171</v>
      </c>
      <c r="M174" s="27">
        <v>5.1358809124477611</v>
      </c>
      <c r="N174" s="28">
        <v>29871480.501058474</v>
      </c>
      <c r="O174" s="27">
        <v>76.696230098695921</v>
      </c>
      <c r="P174" s="28">
        <v>9076301.4989415258</v>
      </c>
      <c r="Q174" s="34">
        <v>23.303769901304079</v>
      </c>
    </row>
    <row r="175" spans="1:17" x14ac:dyDescent="0.35">
      <c r="A175" s="16" t="s">
        <v>1393</v>
      </c>
      <c r="B175" s="28">
        <v>28987688.840366572</v>
      </c>
      <c r="C175" s="27">
        <v>60.114021771734386</v>
      </c>
      <c r="D175" s="28">
        <v>1584013.0428962368</v>
      </c>
      <c r="E175" s="27">
        <v>5.1813047534767493</v>
      </c>
      <c r="F175" s="28">
        <v>30571701.883262809</v>
      </c>
      <c r="G175" s="27">
        <v>63.398912646331318</v>
      </c>
      <c r="H175" s="28">
        <v>17649475.116737191</v>
      </c>
      <c r="I175" s="34">
        <v>36.601087353668682</v>
      </c>
      <c r="J175" s="35">
        <v>28385151.833174162</v>
      </c>
      <c r="K175" s="27">
        <v>72.820951678096847</v>
      </c>
      <c r="L175" s="28">
        <v>1569945.8518412635</v>
      </c>
      <c r="M175" s="27">
        <v>5.2409972698122917</v>
      </c>
      <c r="N175" s="28">
        <v>29955097.685015425</v>
      </c>
      <c r="O175" s="27">
        <v>76.848583860093768</v>
      </c>
      <c r="P175" s="28">
        <v>9024277.3149845768</v>
      </c>
      <c r="Q175" s="34">
        <v>23.151416139906232</v>
      </c>
    </row>
    <row r="176" spans="1:17" x14ac:dyDescent="0.35">
      <c r="A176" s="16" t="s">
        <v>1394</v>
      </c>
      <c r="B176" s="28">
        <v>29048141.947576344</v>
      </c>
      <c r="C176" s="27">
        <v>60.194259710429357</v>
      </c>
      <c r="D176" s="28">
        <v>1604365.0542521523</v>
      </c>
      <c r="E176" s="27">
        <v>5.2340418816524483</v>
      </c>
      <c r="F176" s="28">
        <v>30652507.001828492</v>
      </c>
      <c r="G176" s="27">
        <v>63.518863635881068</v>
      </c>
      <c r="H176" s="28">
        <v>17604821.998171508</v>
      </c>
      <c r="I176" s="34">
        <v>36.481136364118932</v>
      </c>
      <c r="J176" s="35">
        <v>28441514.054829434</v>
      </c>
      <c r="K176" s="27">
        <v>72.904072844079835</v>
      </c>
      <c r="L176" s="28">
        <v>1589661.8108777506</v>
      </c>
      <c r="M176" s="27">
        <v>5.2933718545899398</v>
      </c>
      <c r="N176" s="28">
        <v>30031175.865707181</v>
      </c>
      <c r="O176" s="27">
        <v>76.978849602949467</v>
      </c>
      <c r="P176" s="28">
        <v>8981067.1342928205</v>
      </c>
      <c r="Q176" s="34">
        <v>23.021150397050533</v>
      </c>
    </row>
    <row r="177" spans="1:17" x14ac:dyDescent="0.35">
      <c r="A177" s="16" t="s">
        <v>1395</v>
      </c>
      <c r="B177" s="28">
        <v>29084601.884309549</v>
      </c>
      <c r="C177" s="27">
        <v>60.226228183166008</v>
      </c>
      <c r="D177" s="28">
        <v>1632945.5648482796</v>
      </c>
      <c r="E177" s="27">
        <v>5.3160024170258087</v>
      </c>
      <c r="F177" s="28">
        <v>30717547.449157827</v>
      </c>
      <c r="G177" s="27">
        <v>63.607610283235132</v>
      </c>
      <c r="H177" s="28">
        <v>17574704.55084217</v>
      </c>
      <c r="I177" s="34">
        <v>36.392389716764868</v>
      </c>
      <c r="J177" s="35">
        <v>28467326.143321857</v>
      </c>
      <c r="K177" s="27">
        <v>72.911152561904572</v>
      </c>
      <c r="L177" s="28">
        <v>1619243.6859246548</v>
      </c>
      <c r="M177" s="27">
        <v>5.3819484744007697</v>
      </c>
      <c r="N177" s="28">
        <v>30086569.829246514</v>
      </c>
      <c r="O177" s="27">
        <v>77.058395714456466</v>
      </c>
      <c r="P177" s="28">
        <v>8957287.1707534865</v>
      </c>
      <c r="Q177" s="34">
        <v>22.941604285543534</v>
      </c>
    </row>
    <row r="178" spans="1:17" x14ac:dyDescent="0.35">
      <c r="A178" s="16" t="s">
        <v>1396</v>
      </c>
      <c r="B178" s="28">
        <v>29063135.545286216</v>
      </c>
      <c r="C178" s="27">
        <v>60.137088136760688</v>
      </c>
      <c r="D178" s="28">
        <v>1664342.4914044638</v>
      </c>
      <c r="E178" s="27">
        <v>5.4164630413766028</v>
      </c>
      <c r="F178" s="28">
        <v>30727478.036690682</v>
      </c>
      <c r="G178" s="27">
        <v>63.580925465991321</v>
      </c>
      <c r="H178" s="28">
        <v>17600660.963309322</v>
      </c>
      <c r="I178" s="34">
        <v>36.419074534008679</v>
      </c>
      <c r="J178" s="35">
        <v>28451829.739778548</v>
      </c>
      <c r="K178" s="27">
        <v>72.811788793004425</v>
      </c>
      <c r="L178" s="28">
        <v>1650688.2390033039</v>
      </c>
      <c r="M178" s="27">
        <v>5.4835553629328047</v>
      </c>
      <c r="N178" s="28">
        <v>30102517.978781853</v>
      </c>
      <c r="O178" s="27">
        <v>77.036106333235168</v>
      </c>
      <c r="P178" s="28">
        <v>8973338.021218149</v>
      </c>
      <c r="Q178" s="34">
        <v>22.963893666764832</v>
      </c>
    </row>
    <row r="179" spans="1:17" x14ac:dyDescent="0.35">
      <c r="A179" s="16" t="s">
        <v>1397</v>
      </c>
      <c r="B179" s="28">
        <v>29105642.54683549</v>
      </c>
      <c r="C179" s="27">
        <v>60.180861458766124</v>
      </c>
      <c r="D179" s="28">
        <v>1684863.8326287055</v>
      </c>
      <c r="E179" s="27">
        <v>5.4720237850730173</v>
      </c>
      <c r="F179" s="28">
        <v>30790506.379464194</v>
      </c>
      <c r="G179" s="27">
        <v>63.664603716823159</v>
      </c>
      <c r="H179" s="28">
        <v>17573112.620535806</v>
      </c>
      <c r="I179" s="34">
        <v>36.335396283176841</v>
      </c>
      <c r="J179" s="35">
        <v>28487752.096052758</v>
      </c>
      <c r="K179" s="27">
        <v>72.843483990486988</v>
      </c>
      <c r="L179" s="28">
        <v>1670487.2403790362</v>
      </c>
      <c r="M179" s="27">
        <v>5.5390741539777224</v>
      </c>
      <c r="N179" s="28">
        <v>30158239.336431794</v>
      </c>
      <c r="O179" s="27">
        <v>77.114937566064953</v>
      </c>
      <c r="P179" s="28">
        <v>8949928.6635682061</v>
      </c>
      <c r="Q179" s="34">
        <v>22.885062433935047</v>
      </c>
    </row>
    <row r="180" spans="1:17" x14ac:dyDescent="0.35">
      <c r="A180" s="16" t="s">
        <v>1398</v>
      </c>
      <c r="B180" s="28">
        <v>29140010.090789795</v>
      </c>
      <c r="C180" s="27">
        <v>60.20707277650294</v>
      </c>
      <c r="D180" s="28">
        <v>1697855.7242149869</v>
      </c>
      <c r="E180" s="27">
        <v>5.5057497636197024</v>
      </c>
      <c r="F180" s="28">
        <v>30837865.815004781</v>
      </c>
      <c r="G180" s="27">
        <v>63.715064806475617</v>
      </c>
      <c r="H180" s="28">
        <v>17561780.184995212</v>
      </c>
      <c r="I180" s="34">
        <v>36.284935193524383</v>
      </c>
      <c r="J180" s="35">
        <v>28530938.162456762</v>
      </c>
      <c r="K180" s="27">
        <v>72.893651384958773</v>
      </c>
      <c r="L180" s="28">
        <v>1680999.1235114469</v>
      </c>
      <c r="M180" s="27">
        <v>5.5640229476187191</v>
      </c>
      <c r="N180" s="28">
        <v>30211937.285968207</v>
      </c>
      <c r="O180" s="27">
        <v>77.188433540033671</v>
      </c>
      <c r="P180" s="28">
        <v>8928560.7140317857</v>
      </c>
      <c r="Q180" s="34">
        <v>22.811566459966329</v>
      </c>
    </row>
    <row r="181" spans="1:17" x14ac:dyDescent="0.35">
      <c r="A181" s="16" t="s">
        <v>1399</v>
      </c>
      <c r="B181" s="28">
        <v>29223628.269078277</v>
      </c>
      <c r="C181" s="27">
        <v>60.329922973865131</v>
      </c>
      <c r="D181" s="28">
        <v>1690043.6881072042</v>
      </c>
      <c r="E181" s="27">
        <v>5.4669781397947954</v>
      </c>
      <c r="F181" s="28">
        <v>30913671.957185481</v>
      </c>
      <c r="G181" s="27">
        <v>63.818887608480992</v>
      </c>
      <c r="H181" s="28">
        <v>17526019.042814519</v>
      </c>
      <c r="I181" s="34">
        <v>36.181112391519008</v>
      </c>
      <c r="J181" s="35">
        <v>28605025.050524659</v>
      </c>
      <c r="K181" s="27">
        <v>73.022824330251112</v>
      </c>
      <c r="L181" s="28">
        <v>1675143.0707814591</v>
      </c>
      <c r="M181" s="27">
        <v>5.5321458720791377</v>
      </c>
      <c r="N181" s="28">
        <v>30280168.121306114</v>
      </c>
      <c r="O181" s="27">
        <v>77.299124664533394</v>
      </c>
      <c r="P181" s="28">
        <v>8892549.8786938842</v>
      </c>
      <c r="Q181" s="34">
        <v>22.700875335466606</v>
      </c>
    </row>
    <row r="182" spans="1:17" x14ac:dyDescent="0.35">
      <c r="A182" s="16" t="s">
        <v>1400</v>
      </c>
      <c r="B182" s="28">
        <v>29183471.460831225</v>
      </c>
      <c r="C182" s="27">
        <v>60.195971014717387</v>
      </c>
      <c r="D182" s="28">
        <v>1693399.6213673535</v>
      </c>
      <c r="E182" s="27">
        <v>5.4843627673907926</v>
      </c>
      <c r="F182" s="28">
        <v>30876871.082198579</v>
      </c>
      <c r="G182" s="27">
        <v>63.68890141064292</v>
      </c>
      <c r="H182" s="28">
        <v>17603900.917801421</v>
      </c>
      <c r="I182" s="34">
        <v>36.31109858935708</v>
      </c>
      <c r="J182" s="35">
        <v>28548548.135559551</v>
      </c>
      <c r="K182" s="27">
        <v>72.816943218208223</v>
      </c>
      <c r="L182" s="28">
        <v>1677560.6273564165</v>
      </c>
      <c r="M182" s="27">
        <v>5.5500383476903075</v>
      </c>
      <c r="N182" s="28">
        <v>30226108.762915969</v>
      </c>
      <c r="O182" s="27">
        <v>77.095789076403037</v>
      </c>
      <c r="P182" s="28">
        <v>8979805.2370840348</v>
      </c>
      <c r="Q182" s="34">
        <v>22.904210923596963</v>
      </c>
    </row>
    <row r="183" spans="1:17" x14ac:dyDescent="0.35">
      <c r="A183" s="16" t="s">
        <v>1401</v>
      </c>
      <c r="B183" s="28">
        <v>29189422.470109589</v>
      </c>
      <c r="C183" s="27">
        <v>60.159104441588994</v>
      </c>
      <c r="D183" s="28">
        <v>1691050.333688675</v>
      </c>
      <c r="E183" s="27">
        <v>5.4761154223023345</v>
      </c>
      <c r="F183" s="28">
        <v>30880472.803798266</v>
      </c>
      <c r="G183" s="27">
        <v>63.64434207328712</v>
      </c>
      <c r="H183" s="28">
        <v>17639901.196201731</v>
      </c>
      <c r="I183" s="34">
        <v>36.35565792671288</v>
      </c>
      <c r="J183" s="35">
        <v>28557016.022920087</v>
      </c>
      <c r="K183" s="27">
        <v>72.779263405864469</v>
      </c>
      <c r="L183" s="28">
        <v>1679679.7670797664</v>
      </c>
      <c r="M183" s="27">
        <v>5.5551035693367163</v>
      </c>
      <c r="N183" s="28">
        <v>30236695.78999985</v>
      </c>
      <c r="O183" s="27">
        <v>77.060027758403393</v>
      </c>
      <c r="P183" s="28">
        <v>9001151.2100001443</v>
      </c>
      <c r="Q183" s="34">
        <v>22.939972241596607</v>
      </c>
    </row>
    <row r="184" spans="1:17" x14ac:dyDescent="0.35">
      <c r="A184" s="16" t="s">
        <v>1402</v>
      </c>
      <c r="B184" s="28">
        <v>29203534.79601559</v>
      </c>
      <c r="C184" s="27">
        <v>60.138626635476051</v>
      </c>
      <c r="D184" s="28">
        <v>1673515.9776668078</v>
      </c>
      <c r="E184" s="27">
        <v>5.4199346625850824</v>
      </c>
      <c r="F184" s="28">
        <v>30877050.773682401</v>
      </c>
      <c r="G184" s="27">
        <v>63.584885906909832</v>
      </c>
      <c r="H184" s="28">
        <v>17683311.226317599</v>
      </c>
      <c r="I184" s="34">
        <v>36.415114093090168</v>
      </c>
      <c r="J184" s="35">
        <v>28567084.843394447</v>
      </c>
      <c r="K184" s="27">
        <v>72.745125142263305</v>
      </c>
      <c r="L184" s="28">
        <v>1660812.5391287692</v>
      </c>
      <c r="M184" s="27">
        <v>5.4943038813179133</v>
      </c>
      <c r="N184" s="28">
        <v>30227897.382523216</v>
      </c>
      <c r="O184" s="27">
        <v>76.974328669997391</v>
      </c>
      <c r="P184" s="28">
        <v>9042204.6174767818</v>
      </c>
      <c r="Q184" s="34">
        <v>23.025671330002609</v>
      </c>
    </row>
    <row r="185" spans="1:17" x14ac:dyDescent="0.35">
      <c r="A185" s="16" t="s">
        <v>1403</v>
      </c>
      <c r="B185" s="28">
        <v>29214246.82126686</v>
      </c>
      <c r="C185" s="27">
        <v>60.109648713092305</v>
      </c>
      <c r="D185" s="28">
        <v>1700679.5437057316</v>
      </c>
      <c r="E185" s="27">
        <v>5.5011599368796986</v>
      </c>
      <c r="F185" s="28">
        <v>30914926.364972591</v>
      </c>
      <c r="G185" s="27">
        <v>63.608874641151353</v>
      </c>
      <c r="H185" s="28">
        <v>17686666.635027416</v>
      </c>
      <c r="I185" s="34">
        <v>36.391125358848647</v>
      </c>
      <c r="J185" s="35">
        <v>28576544.962406471</v>
      </c>
      <c r="K185" s="27">
        <v>72.707340806454653</v>
      </c>
      <c r="L185" s="28">
        <v>1690290.5446065252</v>
      </c>
      <c r="M185" s="27">
        <v>5.5846292362307759</v>
      </c>
      <c r="N185" s="28">
        <v>30266835.507012997</v>
      </c>
      <c r="O185" s="27">
        <v>77.007949254757605</v>
      </c>
      <c r="P185" s="28">
        <v>9036685.4929870069</v>
      </c>
      <c r="Q185" s="34">
        <v>22.992050745242395</v>
      </c>
    </row>
    <row r="186" spans="1:17" x14ac:dyDescent="0.35">
      <c r="A186" s="16" t="s">
        <v>1404</v>
      </c>
      <c r="B186" s="28">
        <v>29201687.401578616</v>
      </c>
      <c r="C186" s="27">
        <v>60.034660615259305</v>
      </c>
      <c r="D186" s="28">
        <v>1702893.9389946808</v>
      </c>
      <c r="E186" s="27">
        <v>5.51016666502783</v>
      </c>
      <c r="F186" s="28">
        <v>30904581.340573296</v>
      </c>
      <c r="G186" s="27">
        <v>63.535576787856961</v>
      </c>
      <c r="H186" s="28">
        <v>17736798.6594267</v>
      </c>
      <c r="I186" s="34">
        <v>36.464423212143039</v>
      </c>
      <c r="J186" s="35">
        <v>28570166.44913597</v>
      </c>
      <c r="K186" s="27">
        <v>72.631546478392082</v>
      </c>
      <c r="L186" s="28">
        <v>1691492.7470934242</v>
      </c>
      <c r="M186" s="27">
        <v>5.5895571889335942</v>
      </c>
      <c r="N186" s="28">
        <v>30261659.196229395</v>
      </c>
      <c r="O186" s="27">
        <v>76.931687126753431</v>
      </c>
      <c r="P186" s="28">
        <v>9074094.8037706017</v>
      </c>
      <c r="Q186" s="34">
        <v>23.068312873246569</v>
      </c>
    </row>
    <row r="187" spans="1:17" x14ac:dyDescent="0.35">
      <c r="A187" s="16" t="s">
        <v>1405</v>
      </c>
      <c r="B187" s="28">
        <v>29175388.431731112</v>
      </c>
      <c r="C187" s="27">
        <v>59.930229676350287</v>
      </c>
      <c r="D187" s="28">
        <v>1707725.4789551422</v>
      </c>
      <c r="E187" s="27">
        <v>5.529641485939119</v>
      </c>
      <c r="F187" s="28">
        <v>30883113.910686255</v>
      </c>
      <c r="G187" s="27">
        <v>63.438130879359711</v>
      </c>
      <c r="H187" s="28">
        <v>17799143.089313742</v>
      </c>
      <c r="I187" s="34">
        <v>36.561869120640289</v>
      </c>
      <c r="J187" s="35">
        <v>28541933.868981827</v>
      </c>
      <c r="K187" s="27">
        <v>72.498546365424275</v>
      </c>
      <c r="L187" s="28">
        <v>1696308.1727789175</v>
      </c>
      <c r="M187" s="27">
        <v>5.6098108165025566</v>
      </c>
      <c r="N187" s="28">
        <v>30238242.041760743</v>
      </c>
      <c r="O187" s="27">
        <v>76.807290029353425</v>
      </c>
      <c r="P187" s="28">
        <v>9130731.9582392536</v>
      </c>
      <c r="Q187" s="34">
        <v>23.192709970646575</v>
      </c>
    </row>
    <row r="188" spans="1:17" x14ac:dyDescent="0.35">
      <c r="A188" s="16" t="s">
        <v>1406</v>
      </c>
      <c r="B188" s="28">
        <v>29193979.334706604</v>
      </c>
      <c r="C188" s="27">
        <v>59.919767991057718</v>
      </c>
      <c r="D188" s="28">
        <v>1703630.0389673449</v>
      </c>
      <c r="E188" s="27">
        <v>5.5137924049842777</v>
      </c>
      <c r="F188" s="28">
        <v>30897609.373673953</v>
      </c>
      <c r="G188" s="27">
        <v>63.416417608678145</v>
      </c>
      <c r="H188" s="28">
        <v>17824173.626326047</v>
      </c>
      <c r="I188" s="34">
        <v>36.583582391321855</v>
      </c>
      <c r="J188" s="35">
        <v>28566435.895725798</v>
      </c>
      <c r="K188" s="27">
        <v>72.502343411568219</v>
      </c>
      <c r="L188" s="28">
        <v>1689406.5461537517</v>
      </c>
      <c r="M188" s="27">
        <v>5.583736593681186</v>
      </c>
      <c r="N188" s="28">
        <v>30255842.441879548</v>
      </c>
      <c r="O188" s="27">
        <v>76.790100344848</v>
      </c>
      <c r="P188" s="28">
        <v>9144864.5581204481</v>
      </c>
      <c r="Q188" s="34">
        <v>23.209899655152</v>
      </c>
    </row>
    <row r="189" spans="1:17" x14ac:dyDescent="0.35">
      <c r="A189" s="16" t="s">
        <v>1407</v>
      </c>
      <c r="B189" s="28">
        <v>29232046.477438584</v>
      </c>
      <c r="C189" s="27">
        <v>59.94806289015645</v>
      </c>
      <c r="D189" s="28">
        <v>1692292.4060345308</v>
      </c>
      <c r="E189" s="27">
        <v>5.4723640573572361</v>
      </c>
      <c r="F189" s="28">
        <v>30924338.883473113</v>
      </c>
      <c r="G189" s="27">
        <v>63.418557221225321</v>
      </c>
      <c r="H189" s="28">
        <v>17837948.116526887</v>
      </c>
      <c r="I189" s="34">
        <v>36.581442778774679</v>
      </c>
      <c r="J189" s="35">
        <v>28603243.676423788</v>
      </c>
      <c r="K189" s="27">
        <v>72.535443179905101</v>
      </c>
      <c r="L189" s="28">
        <v>1676587.4695212177</v>
      </c>
      <c r="M189" s="27">
        <v>5.536977605457162</v>
      </c>
      <c r="N189" s="28">
        <v>30279831.145945005</v>
      </c>
      <c r="O189" s="27">
        <v>76.787129335060854</v>
      </c>
      <c r="P189" s="28">
        <v>9153640.854054993</v>
      </c>
      <c r="Q189" s="34">
        <v>23.212870664939146</v>
      </c>
    </row>
    <row r="190" spans="1:17" x14ac:dyDescent="0.35">
      <c r="A190" s="16" t="s">
        <v>1408</v>
      </c>
      <c r="B190" s="28">
        <v>29314295.955416251</v>
      </c>
      <c r="C190" s="27">
        <v>60.066951528107474</v>
      </c>
      <c r="D190" s="28">
        <v>1669795.6316067521</v>
      </c>
      <c r="E190" s="27">
        <v>5.3892031235348803</v>
      </c>
      <c r="F190" s="28">
        <v>30984091.587023005</v>
      </c>
      <c r="G190" s="27">
        <v>63.488474372050675</v>
      </c>
      <c r="H190" s="28">
        <v>17818611.412976995</v>
      </c>
      <c r="I190" s="34">
        <v>36.511525627949325</v>
      </c>
      <c r="J190" s="35">
        <v>28688283.686748743</v>
      </c>
      <c r="K190" s="27">
        <v>72.691014317841422</v>
      </c>
      <c r="L190" s="28">
        <v>1654522.4264457654</v>
      </c>
      <c r="M190" s="27">
        <v>5.4527666962427048</v>
      </c>
      <c r="N190" s="28">
        <v>30342806.113194507</v>
      </c>
      <c r="O190" s="27">
        <v>76.883280216463703</v>
      </c>
      <c r="P190" s="28">
        <v>9123259.8868054915</v>
      </c>
      <c r="Q190" s="34">
        <v>23.116719783536297</v>
      </c>
    </row>
    <row r="191" spans="1:17" x14ac:dyDescent="0.35">
      <c r="A191" s="16" t="s">
        <v>1409</v>
      </c>
      <c r="B191" s="28">
        <v>29322143.185113713</v>
      </c>
      <c r="C191" s="27">
        <v>60.033802344418298</v>
      </c>
      <c r="D191" s="28">
        <v>1657561.0565197652</v>
      </c>
      <c r="E191" s="27">
        <v>5.3504741155410276</v>
      </c>
      <c r="F191" s="28">
        <v>30979704.241633482</v>
      </c>
      <c r="G191" s="27">
        <v>63.427472862043771</v>
      </c>
      <c r="H191" s="28">
        <v>17863017.758366518</v>
      </c>
      <c r="I191" s="34">
        <v>36.572527137956229</v>
      </c>
      <c r="J191" s="35">
        <v>28695985.005733766</v>
      </c>
      <c r="K191" s="27">
        <v>72.650895770958584</v>
      </c>
      <c r="L191" s="28">
        <v>1640249.0781864536</v>
      </c>
      <c r="M191" s="27">
        <v>5.4068974865138939</v>
      </c>
      <c r="N191" s="28">
        <v>30336234.083920218</v>
      </c>
      <c r="O191" s="27">
        <v>76.80358698521465</v>
      </c>
      <c r="P191" s="28">
        <v>9162225.9160797819</v>
      </c>
      <c r="Q191" s="34">
        <v>23.19641301478535</v>
      </c>
    </row>
    <row r="192" spans="1:17" x14ac:dyDescent="0.35">
      <c r="A192" s="16" t="s">
        <v>1410</v>
      </c>
      <c r="B192" s="28">
        <v>29351896.85396836</v>
      </c>
      <c r="C192" s="27">
        <v>60.044595530594442</v>
      </c>
      <c r="D192" s="28">
        <v>1644790.9802744505</v>
      </c>
      <c r="E192" s="27">
        <v>5.3063443070759613</v>
      </c>
      <c r="F192" s="28">
        <v>30996687.83424281</v>
      </c>
      <c r="G192" s="27">
        <v>63.409311945152062</v>
      </c>
      <c r="H192" s="28">
        <v>17886807.165757194</v>
      </c>
      <c r="I192" s="34">
        <v>36.590688054847938</v>
      </c>
      <c r="J192" s="35">
        <v>28714680.274448656</v>
      </c>
      <c r="K192" s="27">
        <v>72.6374780433258</v>
      </c>
      <c r="L192" s="28">
        <v>1629448.5748287421</v>
      </c>
      <c r="M192" s="27">
        <v>5.3698973627563706</v>
      </c>
      <c r="N192" s="28">
        <v>30344128.849277399</v>
      </c>
      <c r="O192" s="27">
        <v>76.759377850170296</v>
      </c>
      <c r="P192" s="28">
        <v>9187365.1507225987</v>
      </c>
      <c r="Q192" s="34">
        <v>23.240622149829704</v>
      </c>
    </row>
    <row r="193" spans="1:17" x14ac:dyDescent="0.35">
      <c r="A193" s="16" t="s">
        <v>1411</v>
      </c>
      <c r="B193" s="28">
        <v>29375656.757922038</v>
      </c>
      <c r="C193" s="27">
        <v>60.045068581529137</v>
      </c>
      <c r="D193" s="28">
        <v>1644636.8751965251</v>
      </c>
      <c r="E193" s="27">
        <v>5.301809501379581</v>
      </c>
      <c r="F193" s="28">
        <v>31020293.633118562</v>
      </c>
      <c r="G193" s="27">
        <v>63.406775003165329</v>
      </c>
      <c r="H193" s="28">
        <v>17902386.366881438</v>
      </c>
      <c r="I193" s="34">
        <v>36.593224996834671</v>
      </c>
      <c r="J193" s="35">
        <v>28736304.850421801</v>
      </c>
      <c r="K193" s="27">
        <v>72.644256639359043</v>
      </c>
      <c r="L193" s="28">
        <v>1631048.0252340401</v>
      </c>
      <c r="M193" s="27">
        <v>5.3710576351934147</v>
      </c>
      <c r="N193" s="28">
        <v>30367352.875655841</v>
      </c>
      <c r="O193" s="27">
        <v>76.767482362115189</v>
      </c>
      <c r="P193" s="28">
        <v>9190220.1243441571</v>
      </c>
      <c r="Q193" s="34">
        <v>23.232517637884811</v>
      </c>
    </row>
    <row r="194" spans="1:17" x14ac:dyDescent="0.35">
      <c r="A194" s="16" t="s">
        <v>1412</v>
      </c>
      <c r="B194" s="28">
        <v>29419618.557658762</v>
      </c>
      <c r="C194" s="27">
        <v>60.086672488175545</v>
      </c>
      <c r="D194" s="28">
        <v>1649852.2456102925</v>
      </c>
      <c r="E194" s="27">
        <v>5.3102038848910782</v>
      </c>
      <c r="F194" s="28">
        <v>31069470.803269055</v>
      </c>
      <c r="G194" s="27">
        <v>63.456333156670475</v>
      </c>
      <c r="H194" s="28">
        <v>17892499.196730949</v>
      </c>
      <c r="I194" s="34">
        <v>36.543666843329525</v>
      </c>
      <c r="J194" s="35">
        <v>28770726.102781776</v>
      </c>
      <c r="K194" s="27">
        <v>72.682531882199612</v>
      </c>
      <c r="L194" s="28">
        <v>1638298.3112076512</v>
      </c>
      <c r="M194" s="27">
        <v>5.3875398595621018</v>
      </c>
      <c r="N194" s="28">
        <v>30409024.413989428</v>
      </c>
      <c r="O194" s="27">
        <v>76.82131061206249</v>
      </c>
      <c r="P194" s="28">
        <v>9175075.5860105753</v>
      </c>
      <c r="Q194" s="34">
        <v>23.17868938793751</v>
      </c>
    </row>
    <row r="195" spans="1:17" x14ac:dyDescent="0.35">
      <c r="A195" s="16" t="s">
        <v>1413</v>
      </c>
      <c r="B195" s="28">
        <v>29470433.943434693</v>
      </c>
      <c r="C195" s="27">
        <v>60.142083311159844</v>
      </c>
      <c r="D195" s="28">
        <v>1629374.8748130281</v>
      </c>
      <c r="E195" s="27">
        <v>5.2391797143685253</v>
      </c>
      <c r="F195" s="28">
        <v>31099808.818247721</v>
      </c>
      <c r="G195" s="27">
        <v>63.467246410359692</v>
      </c>
      <c r="H195" s="28">
        <v>17901543.181752283</v>
      </c>
      <c r="I195" s="34">
        <v>36.532753589640308</v>
      </c>
      <c r="J195" s="35">
        <v>28823284.295861475</v>
      </c>
      <c r="K195" s="27">
        <v>72.766931546140469</v>
      </c>
      <c r="L195" s="28">
        <v>1617451.0144024617</v>
      </c>
      <c r="M195" s="27">
        <v>5.3134426547741542</v>
      </c>
      <c r="N195" s="28">
        <v>30440735.310263939</v>
      </c>
      <c r="O195" s="27">
        <v>76.850329747266329</v>
      </c>
      <c r="P195" s="28">
        <v>9169680.6897360645</v>
      </c>
      <c r="Q195" s="34">
        <v>23.149670252733671</v>
      </c>
    </row>
    <row r="196" spans="1:17" x14ac:dyDescent="0.35">
      <c r="A196" s="16" t="s">
        <v>1414</v>
      </c>
      <c r="B196" s="28">
        <v>29526722.773159154</v>
      </c>
      <c r="C196" s="27">
        <v>60.209097764630677</v>
      </c>
      <c r="D196" s="28">
        <v>1632551.0131793856</v>
      </c>
      <c r="E196" s="27">
        <v>5.2393743974070439</v>
      </c>
      <c r="F196" s="28">
        <v>31159273.786338538</v>
      </c>
      <c r="G196" s="27">
        <v>63.538096526647621</v>
      </c>
      <c r="H196" s="28">
        <v>17881027.213661458</v>
      </c>
      <c r="I196" s="34">
        <v>36.461903473352379</v>
      </c>
      <c r="J196" s="35">
        <v>28867010.238480192</v>
      </c>
      <c r="K196" s="27">
        <v>72.829904473650274</v>
      </c>
      <c r="L196" s="28">
        <v>1621124.8617808148</v>
      </c>
      <c r="M196" s="27">
        <v>5.3172319541674318</v>
      </c>
      <c r="N196" s="28">
        <v>30488135.100261003</v>
      </c>
      <c r="O196" s="27">
        <v>76.919914760409085</v>
      </c>
      <c r="P196" s="28">
        <v>9148069.8997389935</v>
      </c>
      <c r="Q196" s="34">
        <v>23.080085239590915</v>
      </c>
    </row>
    <row r="197" spans="1:17" x14ac:dyDescent="0.35">
      <c r="A197" s="16" t="s">
        <v>1415</v>
      </c>
      <c r="B197" s="28">
        <v>29575856.489499748</v>
      </c>
      <c r="C197" s="27">
        <v>60.26143698286895</v>
      </c>
      <c r="D197" s="28">
        <v>1608040.288836854</v>
      </c>
      <c r="E197" s="27">
        <v>5.1566367739966257</v>
      </c>
      <c r="F197" s="28">
        <v>31183896.778336599</v>
      </c>
      <c r="G197" s="27">
        <v>63.537853291085064</v>
      </c>
      <c r="H197" s="28">
        <v>17895345.221663401</v>
      </c>
      <c r="I197" s="34">
        <v>36.462146708914936</v>
      </c>
      <c r="J197" s="35">
        <v>28917173.129250586</v>
      </c>
      <c r="K197" s="27">
        <v>72.908846710201402</v>
      </c>
      <c r="L197" s="28">
        <v>1599531.1991287349</v>
      </c>
      <c r="M197" s="27">
        <v>5.2414939107341105</v>
      </c>
      <c r="N197" s="28">
        <v>30516704.328379318</v>
      </c>
      <c r="O197" s="27">
        <v>76.941743511151031</v>
      </c>
      <c r="P197" s="28">
        <v>9145386.67162068</v>
      </c>
      <c r="Q197" s="34">
        <v>23.058256488848969</v>
      </c>
    </row>
    <row r="198" spans="1:17" x14ac:dyDescent="0.35">
      <c r="A198" s="16" t="s">
        <v>1416</v>
      </c>
      <c r="B198" s="28">
        <v>29614017.081346646</v>
      </c>
      <c r="C198" s="27">
        <v>60.290686450920255</v>
      </c>
      <c r="D198" s="28">
        <v>1616870.5631652195</v>
      </c>
      <c r="E198" s="27">
        <v>5.1771521244268852</v>
      </c>
      <c r="F198" s="28">
        <v>31230887.644511864</v>
      </c>
      <c r="G198" s="27">
        <v>63.58244642687162</v>
      </c>
      <c r="H198" s="28">
        <v>17887838.355488144</v>
      </c>
      <c r="I198" s="34">
        <v>36.41755357312838</v>
      </c>
      <c r="J198" s="35">
        <v>28945584.907914732</v>
      </c>
      <c r="K198" s="27">
        <v>72.9319820723601</v>
      </c>
      <c r="L198" s="28">
        <v>1606347.7875016173</v>
      </c>
      <c r="M198" s="27">
        <v>5.2577616071490452</v>
      </c>
      <c r="N198" s="28">
        <v>30551932.69541635</v>
      </c>
      <c r="O198" s="27">
        <v>76.979374046395122</v>
      </c>
      <c r="P198" s="28">
        <v>9136533.3045836575</v>
      </c>
      <c r="Q198" s="34">
        <v>23.020625953604878</v>
      </c>
    </row>
    <row r="199" spans="1:17" x14ac:dyDescent="0.35">
      <c r="A199" s="16" t="s">
        <v>1417</v>
      </c>
      <c r="B199" s="28">
        <v>29675909.749428511</v>
      </c>
      <c r="C199" s="27">
        <v>60.368416386597353</v>
      </c>
      <c r="D199" s="28">
        <v>1621601.5910139666</v>
      </c>
      <c r="E199" s="27">
        <v>5.1812477144741589</v>
      </c>
      <c r="F199" s="28">
        <v>31297511.340442479</v>
      </c>
      <c r="G199" s="27">
        <v>63.667170186769731</v>
      </c>
      <c r="H199" s="28">
        <v>17860494.659557525</v>
      </c>
      <c r="I199" s="34">
        <v>36.332829813230269</v>
      </c>
      <c r="J199" s="35">
        <v>29000336.524815604</v>
      </c>
      <c r="K199" s="27">
        <v>73.021002774251244</v>
      </c>
      <c r="L199" s="28">
        <v>1609218.0172532231</v>
      </c>
      <c r="M199" s="27">
        <v>5.2572408887609381</v>
      </c>
      <c r="N199" s="28">
        <v>30609554.542068824</v>
      </c>
      <c r="O199" s="27">
        <v>77.072911385783115</v>
      </c>
      <c r="P199" s="28">
        <v>9105507.4579311796</v>
      </c>
      <c r="Q199" s="34">
        <v>22.927088614216885</v>
      </c>
    </row>
    <row r="200" spans="1:17" x14ac:dyDescent="0.35">
      <c r="A200" s="16" t="s">
        <v>1418</v>
      </c>
      <c r="B200" s="28">
        <v>29683561.392152242</v>
      </c>
      <c r="C200" s="27">
        <v>60.336140508434916</v>
      </c>
      <c r="D200" s="28">
        <v>1622486.6594816956</v>
      </c>
      <c r="E200" s="27">
        <v>5.1826620108858297</v>
      </c>
      <c r="F200" s="28">
        <v>31306048.051633939</v>
      </c>
      <c r="G200" s="27">
        <v>63.634079787561653</v>
      </c>
      <c r="H200" s="28">
        <v>17890935.948366068</v>
      </c>
      <c r="I200" s="34">
        <v>36.365920212438347</v>
      </c>
      <c r="J200" s="35">
        <v>29001072.17341781</v>
      </c>
      <c r="K200" s="27">
        <v>72.9755804386823</v>
      </c>
      <c r="L200" s="28">
        <v>1609761.5438477453</v>
      </c>
      <c r="M200" s="27">
        <v>5.2587967995781346</v>
      </c>
      <c r="N200" s="28">
        <v>30610833.717265554</v>
      </c>
      <c r="O200" s="27">
        <v>77.026233543081432</v>
      </c>
      <c r="P200" s="28">
        <v>9129956.2827344481</v>
      </c>
      <c r="Q200" s="34">
        <v>22.973766456918568</v>
      </c>
    </row>
    <row r="201" spans="1:17" x14ac:dyDescent="0.35">
      <c r="A201" s="16" t="s">
        <v>1419</v>
      </c>
      <c r="B201" s="28">
        <v>29705812.559519432</v>
      </c>
      <c r="C201" s="27">
        <v>60.33287064744556</v>
      </c>
      <c r="D201" s="28">
        <v>1667246.9275823049</v>
      </c>
      <c r="E201" s="27">
        <v>5.314263112489086</v>
      </c>
      <c r="F201" s="28">
        <v>31373059.487101734</v>
      </c>
      <c r="G201" s="27">
        <v>63.719069662120866</v>
      </c>
      <c r="H201" s="28">
        <v>17863471.512898263</v>
      </c>
      <c r="I201" s="34">
        <v>36.280930337879134</v>
      </c>
      <c r="J201" s="35">
        <v>29015624.576914594</v>
      </c>
      <c r="K201" s="27">
        <v>72.963869861296175</v>
      </c>
      <c r="L201" s="28">
        <v>1650683.6348023727</v>
      </c>
      <c r="M201" s="27">
        <v>5.382726943870213</v>
      </c>
      <c r="N201" s="28">
        <v>30666308.211716965</v>
      </c>
      <c r="O201" s="27">
        <v>77.114746076027615</v>
      </c>
      <c r="P201" s="28">
        <v>9100804.7882830352</v>
      </c>
      <c r="Q201" s="34">
        <v>22.885253923972385</v>
      </c>
    </row>
    <row r="202" spans="1:17" x14ac:dyDescent="0.35">
      <c r="A202" s="16" t="s">
        <v>1420</v>
      </c>
      <c r="B202" s="28">
        <v>29748614.835014589</v>
      </c>
      <c r="C202" s="27">
        <v>60.371562024479957</v>
      </c>
      <c r="D202" s="28">
        <v>1624707.0630859714</v>
      </c>
      <c r="E202" s="27">
        <v>5.1786261855310141</v>
      </c>
      <c r="F202" s="28">
        <v>31373321.898100562</v>
      </c>
      <c r="G202" s="27">
        <v>63.668727414354052</v>
      </c>
      <c r="H202" s="28">
        <v>17902552.101899434</v>
      </c>
      <c r="I202" s="34">
        <v>36.331272585645948</v>
      </c>
      <c r="J202" s="35">
        <v>29060034.143386163</v>
      </c>
      <c r="K202" s="27">
        <v>73.027161104830199</v>
      </c>
      <c r="L202" s="28">
        <v>1609870.9819881278</v>
      </c>
      <c r="M202" s="27">
        <v>5.2490249820049986</v>
      </c>
      <c r="N202" s="28">
        <v>30669905.125374287</v>
      </c>
      <c r="O202" s="27">
        <v>77.072727843656438</v>
      </c>
      <c r="P202" s="28">
        <v>9123554.8746257089</v>
      </c>
      <c r="Q202" s="34">
        <v>22.927272156343562</v>
      </c>
    </row>
    <row r="203" spans="1:17" x14ac:dyDescent="0.35">
      <c r="A203" s="16" t="s">
        <v>1421</v>
      </c>
      <c r="B203" s="28">
        <v>29721697.310264096</v>
      </c>
      <c r="C203" s="27">
        <v>60.269314457375465</v>
      </c>
      <c r="D203" s="28">
        <v>1680152.3185291591</v>
      </c>
      <c r="E203" s="27">
        <v>5.3504883896666371</v>
      </c>
      <c r="F203" s="28">
        <v>31401849.628793258</v>
      </c>
      <c r="G203" s="27">
        <v>63.676307919581028</v>
      </c>
      <c r="H203" s="28">
        <v>17912959.371206742</v>
      </c>
      <c r="I203" s="34">
        <v>36.323692080418972</v>
      </c>
      <c r="J203" s="35">
        <v>29028370.733656012</v>
      </c>
      <c r="K203" s="27">
        <v>72.899783223746084</v>
      </c>
      <c r="L203" s="28">
        <v>1665607.8305054475</v>
      </c>
      <c r="M203" s="27">
        <v>5.4264970147930738</v>
      </c>
      <c r="N203" s="28">
        <v>30693978.564161457</v>
      </c>
      <c r="O203" s="27">
        <v>77.082672125562468</v>
      </c>
      <c r="P203" s="28">
        <v>9125578.435838541</v>
      </c>
      <c r="Q203" s="34">
        <v>22.917327874437532</v>
      </c>
    </row>
    <row r="204" spans="1:17" x14ac:dyDescent="0.35">
      <c r="A204" s="16" t="s">
        <v>1422</v>
      </c>
      <c r="B204" s="28">
        <v>29695790.4200624</v>
      </c>
      <c r="C204" s="27">
        <v>60.168484738658215</v>
      </c>
      <c r="D204" s="28">
        <v>1723914.5089085419</v>
      </c>
      <c r="E204" s="27">
        <v>5.4867304222166133</v>
      </c>
      <c r="F204" s="28">
        <v>31419704.928970948</v>
      </c>
      <c r="G204" s="27">
        <v>63.661414960510093</v>
      </c>
      <c r="H204" s="28">
        <v>17934688.071029048</v>
      </c>
      <c r="I204" s="34">
        <v>36.338585039489907</v>
      </c>
      <c r="J204" s="35">
        <v>29002931.125400685</v>
      </c>
      <c r="K204" s="27">
        <v>72.787342539936418</v>
      </c>
      <c r="L204" s="28">
        <v>1710679.6567117204</v>
      </c>
      <c r="M204" s="27">
        <v>5.5697770895371885</v>
      </c>
      <c r="N204" s="28">
        <v>30713610.782112405</v>
      </c>
      <c r="O204" s="27">
        <v>77.080557788105793</v>
      </c>
      <c r="P204" s="28">
        <v>9132508.217887586</v>
      </c>
      <c r="Q204" s="34">
        <v>22.919442211894207</v>
      </c>
    </row>
    <row r="205" spans="1:17" x14ac:dyDescent="0.35">
      <c r="A205" s="16" t="s">
        <v>1423</v>
      </c>
      <c r="B205" s="28">
        <v>29611885.363931306</v>
      </c>
      <c r="C205" s="27">
        <v>59.95865882646185</v>
      </c>
      <c r="D205" s="28">
        <v>1793118.1099961316</v>
      </c>
      <c r="E205" s="27">
        <v>5.7096574164839229</v>
      </c>
      <c r="F205" s="28">
        <v>31405003.473927438</v>
      </c>
      <c r="G205" s="27">
        <v>63.589395460467742</v>
      </c>
      <c r="H205" s="28">
        <v>17982167.526072565</v>
      </c>
      <c r="I205" s="34">
        <v>36.410604539532258</v>
      </c>
      <c r="J205" s="35">
        <v>28922880.171779901</v>
      </c>
      <c r="K205" s="27">
        <v>72.55520682353378</v>
      </c>
      <c r="L205" s="28">
        <v>1776630.6028071253</v>
      </c>
      <c r="M205" s="27">
        <v>5.7871625898280294</v>
      </c>
      <c r="N205" s="28">
        <v>30699510.774587028</v>
      </c>
      <c r="O205" s="27">
        <v>77.012017489349219</v>
      </c>
      <c r="P205" s="28">
        <v>9163762.2254129723</v>
      </c>
      <c r="Q205" s="34">
        <v>22.987982510650781</v>
      </c>
    </row>
    <row r="206" spans="1:17" x14ac:dyDescent="0.35">
      <c r="A206" s="16" t="s">
        <v>1424</v>
      </c>
      <c r="B206" s="28">
        <v>29580175.113325864</v>
      </c>
      <c r="C206" s="27">
        <v>59.855537579424947</v>
      </c>
      <c r="D206" s="28">
        <v>1839785.2978706807</v>
      </c>
      <c r="E206" s="27">
        <v>5.855466632653906</v>
      </c>
      <c r="F206" s="28">
        <v>31419960.411196545</v>
      </c>
      <c r="G206" s="27">
        <v>63.578346440862781</v>
      </c>
      <c r="H206" s="28">
        <v>17999318.588803448</v>
      </c>
      <c r="I206" s="34">
        <v>36.421653559137219</v>
      </c>
      <c r="J206" s="35">
        <v>28887679.930371296</v>
      </c>
      <c r="K206" s="27">
        <v>72.436360412627266</v>
      </c>
      <c r="L206" s="28">
        <v>1821604.4145542015</v>
      </c>
      <c r="M206" s="27">
        <v>5.9317709722376177</v>
      </c>
      <c r="N206" s="28">
        <v>30709284.344925497</v>
      </c>
      <c r="O206" s="27">
        <v>77.004065199578818</v>
      </c>
      <c r="P206" s="28">
        <v>9170797.6550744995</v>
      </c>
      <c r="Q206" s="34">
        <v>22.995934800421182</v>
      </c>
    </row>
    <row r="207" spans="1:17" x14ac:dyDescent="0.35">
      <c r="A207" s="16" t="s">
        <v>1425</v>
      </c>
      <c r="B207" s="28">
        <v>29535097.050921615</v>
      </c>
      <c r="C207" s="27">
        <v>59.723976949272917</v>
      </c>
      <c r="D207" s="28">
        <v>1874553.2909203675</v>
      </c>
      <c r="E207" s="27">
        <v>5.9680807348027187</v>
      </c>
      <c r="F207" s="28">
        <v>31409650.341841981</v>
      </c>
      <c r="G207" s="27">
        <v>63.514578258084867</v>
      </c>
      <c r="H207" s="28">
        <v>18043012.658158015</v>
      </c>
      <c r="I207" s="34">
        <v>36.485421741915133</v>
      </c>
      <c r="J207" s="35">
        <v>28838211.76309979</v>
      </c>
      <c r="K207" s="27">
        <v>72.28021982544746</v>
      </c>
      <c r="L207" s="28">
        <v>1854673.7248717744</v>
      </c>
      <c r="M207" s="27">
        <v>6.0426828412682623</v>
      </c>
      <c r="N207" s="28">
        <v>30692885.487971567</v>
      </c>
      <c r="O207" s="27">
        <v>76.928782144063433</v>
      </c>
      <c r="P207" s="28">
        <v>9204906.5120284334</v>
      </c>
      <c r="Q207" s="34">
        <v>23.071217855936567</v>
      </c>
    </row>
    <row r="208" spans="1:17" x14ac:dyDescent="0.35">
      <c r="A208" s="16" t="s">
        <v>1426</v>
      </c>
      <c r="B208" s="28">
        <v>29556106.436337326</v>
      </c>
      <c r="C208" s="27">
        <v>59.727096160394375</v>
      </c>
      <c r="D208" s="28">
        <v>1941135.0713208411</v>
      </c>
      <c r="E208" s="27">
        <v>6.162873249865001</v>
      </c>
      <c r="F208" s="28">
        <v>31497241.507658169</v>
      </c>
      <c r="G208" s="27">
        <v>63.649749548952855</v>
      </c>
      <c r="H208" s="28">
        <v>17988014.492341831</v>
      </c>
      <c r="I208" s="34">
        <v>36.350250451047145</v>
      </c>
      <c r="J208" s="35">
        <v>28855172.898436382</v>
      </c>
      <c r="K208" s="27">
        <v>72.291068223184837</v>
      </c>
      <c r="L208" s="28">
        <v>1921514.3185716504</v>
      </c>
      <c r="M208" s="27">
        <v>6.2434085417411964</v>
      </c>
      <c r="N208" s="28">
        <v>30776687.217008032</v>
      </c>
      <c r="O208" s="27">
        <v>77.105051600952663</v>
      </c>
      <c r="P208" s="28">
        <v>9138579.7829919644</v>
      </c>
      <c r="Q208" s="34">
        <v>22.894948399047337</v>
      </c>
    </row>
    <row r="209" spans="1:17" x14ac:dyDescent="0.35">
      <c r="A209" s="16" t="s">
        <v>1427</v>
      </c>
      <c r="B209" s="28">
        <v>29528328.850192975</v>
      </c>
      <c r="C209" s="27">
        <v>59.632456776528755</v>
      </c>
      <c r="D209" s="28">
        <v>2003173.7920852266</v>
      </c>
      <c r="E209" s="27">
        <v>6.3529284183219445</v>
      </c>
      <c r="F209" s="28">
        <v>31531502.642278202</v>
      </c>
      <c r="G209" s="27">
        <v>63.677866023304226</v>
      </c>
      <c r="H209" s="28">
        <v>17985707.357721798</v>
      </c>
      <c r="I209" s="34">
        <v>36.322133976695774</v>
      </c>
      <c r="J209" s="35">
        <v>28820491.899281561</v>
      </c>
      <c r="K209" s="27">
        <v>72.174241721437866</v>
      </c>
      <c r="L209" s="28">
        <v>1986652.669571908</v>
      </c>
      <c r="M209" s="27">
        <v>6.4486751283676131</v>
      </c>
      <c r="N209" s="28">
        <v>30807144.568853471</v>
      </c>
      <c r="O209" s="27">
        <v>77.149352850398088</v>
      </c>
      <c r="P209" s="28">
        <v>9124680.4311465304</v>
      </c>
      <c r="Q209" s="34">
        <v>22.850647149601912</v>
      </c>
    </row>
    <row r="210" spans="1:17" x14ac:dyDescent="0.35">
      <c r="A210" s="16" t="s">
        <v>1428</v>
      </c>
      <c r="B210" s="28">
        <v>29539079.323595382</v>
      </c>
      <c r="C210" s="27">
        <v>59.614823208679937</v>
      </c>
      <c r="D210" s="28">
        <v>2057332.3574915288</v>
      </c>
      <c r="E210" s="27">
        <v>6.5112848201146019</v>
      </c>
      <c r="F210" s="28">
        <v>31596411.681086913</v>
      </c>
      <c r="G210" s="27">
        <v>63.766865438221785</v>
      </c>
      <c r="H210" s="28">
        <v>17953478.318913091</v>
      </c>
      <c r="I210" s="34">
        <v>36.233134561778215</v>
      </c>
      <c r="J210" s="35">
        <v>28840894.760465801</v>
      </c>
      <c r="K210" s="27">
        <v>72.194176184535507</v>
      </c>
      <c r="L210" s="28">
        <v>2041570.6730930784</v>
      </c>
      <c r="M210" s="27">
        <v>6.6107761942949548</v>
      </c>
      <c r="N210" s="28">
        <v>30882465.433558878</v>
      </c>
      <c r="O210" s="27">
        <v>77.30461100601336</v>
      </c>
      <c r="P210" s="28">
        <v>9066594.5664411224</v>
      </c>
      <c r="Q210" s="34">
        <v>22.69538899398664</v>
      </c>
    </row>
    <row r="211" spans="1:17" x14ac:dyDescent="0.35">
      <c r="A211" s="16" t="s">
        <v>1429</v>
      </c>
      <c r="B211" s="28">
        <v>29429317.12312717</v>
      </c>
      <c r="C211" s="27">
        <v>59.354557002192479</v>
      </c>
      <c r="D211" s="28">
        <v>2128405.7135728952</v>
      </c>
      <c r="E211" s="27">
        <v>6.7444844629209593</v>
      </c>
      <c r="F211" s="28">
        <v>31557722.836700063</v>
      </c>
      <c r="G211" s="27">
        <v>63.647234869011783</v>
      </c>
      <c r="H211" s="28">
        <v>18024514.163299941</v>
      </c>
      <c r="I211" s="34">
        <v>36.352765130988217</v>
      </c>
      <c r="J211" s="35">
        <v>28728360.222515285</v>
      </c>
      <c r="K211" s="27">
        <v>71.881877953356053</v>
      </c>
      <c r="L211" s="28">
        <v>2110347.2406353797</v>
      </c>
      <c r="M211" s="27">
        <v>6.8431766900640847</v>
      </c>
      <c r="N211" s="28">
        <v>30838707.463150665</v>
      </c>
      <c r="O211" s="27">
        <v>77.16222537366113</v>
      </c>
      <c r="P211" s="28">
        <v>9127360.5368493386</v>
      </c>
      <c r="Q211" s="34">
        <v>22.83777462633887</v>
      </c>
    </row>
    <row r="212" spans="1:17" x14ac:dyDescent="0.35">
      <c r="A212" s="16" t="s">
        <v>1430</v>
      </c>
      <c r="B212" s="28">
        <v>29366018.245031934</v>
      </c>
      <c r="C212" s="27">
        <v>59.187801501723619</v>
      </c>
      <c r="D212" s="28">
        <v>2234703.7190747922</v>
      </c>
      <c r="E212" s="27">
        <v>7.071685645704715</v>
      </c>
      <c r="F212" s="28">
        <v>31600721.964106724</v>
      </c>
      <c r="G212" s="27">
        <v>63.691891877072301</v>
      </c>
      <c r="H212" s="28">
        <v>18014262.035893273</v>
      </c>
      <c r="I212" s="34">
        <v>36.308108122927699</v>
      </c>
      <c r="J212" s="35">
        <v>28657576.247346148</v>
      </c>
      <c r="K212" s="27">
        <v>71.673459332591506</v>
      </c>
      <c r="L212" s="28">
        <v>2215440.3736440376</v>
      </c>
      <c r="M212" s="27">
        <v>7.1759763577420763</v>
      </c>
      <c r="N212" s="28">
        <v>30873016.620990187</v>
      </c>
      <c r="O212" s="27">
        <v>77.214342279343214</v>
      </c>
      <c r="P212" s="28">
        <v>9110509.3790098149</v>
      </c>
      <c r="Q212" s="34">
        <v>22.785657720656786</v>
      </c>
    </row>
    <row r="213" spans="1:17" x14ac:dyDescent="0.35">
      <c r="A213" s="16" t="s">
        <v>1431</v>
      </c>
      <c r="B213" s="28">
        <v>29271826.517162234</v>
      </c>
      <c r="C213" s="27">
        <v>58.959292462467879</v>
      </c>
      <c r="D213" s="28">
        <v>2296411.1244139699</v>
      </c>
      <c r="E213" s="27">
        <v>7.2744356225623941</v>
      </c>
      <c r="F213" s="28">
        <v>31568237.641576201</v>
      </c>
      <c r="G213" s="27">
        <v>63.58472214035303</v>
      </c>
      <c r="H213" s="28">
        <v>18079282.358423796</v>
      </c>
      <c r="I213" s="34">
        <v>36.41527785964697</v>
      </c>
      <c r="J213" s="35">
        <v>28558735.363385823</v>
      </c>
      <c r="K213" s="27">
        <v>71.395851360819492</v>
      </c>
      <c r="L213" s="28">
        <v>2278446.87616935</v>
      </c>
      <c r="M213" s="27">
        <v>7.3886351174030507</v>
      </c>
      <c r="N213" s="28">
        <v>30837182.239555173</v>
      </c>
      <c r="O213" s="27">
        <v>77.091889803511393</v>
      </c>
      <c r="P213" s="28">
        <v>9163370.7604448237</v>
      </c>
      <c r="Q213" s="34">
        <v>22.908110196488607</v>
      </c>
    </row>
    <row r="214" spans="1:17" x14ac:dyDescent="0.35">
      <c r="A214" s="16" t="s">
        <v>1432</v>
      </c>
      <c r="B214" s="28">
        <v>29155207.602995701</v>
      </c>
      <c r="C214" s="27">
        <v>58.68624071782353</v>
      </c>
      <c r="D214" s="28">
        <v>2394608.4763449226</v>
      </c>
      <c r="E214" s="27">
        <v>7.5899284811138861</v>
      </c>
      <c r="F214" s="28">
        <v>31549816.079340626</v>
      </c>
      <c r="G214" s="27">
        <v>63.506325396393244</v>
      </c>
      <c r="H214" s="28">
        <v>18129984.920659378</v>
      </c>
      <c r="I214" s="34">
        <v>36.493674603606756</v>
      </c>
      <c r="J214" s="35">
        <v>28432095.693023697</v>
      </c>
      <c r="K214" s="27">
        <v>71.049057577414956</v>
      </c>
      <c r="L214" s="28">
        <v>2376476.9907630952</v>
      </c>
      <c r="M214" s="27">
        <v>7.7136874049791073</v>
      </c>
      <c r="N214" s="28">
        <v>30808572.683786791</v>
      </c>
      <c r="O214" s="27">
        <v>76.987643757312995</v>
      </c>
      <c r="P214" s="28">
        <v>9208982.316213211</v>
      </c>
      <c r="Q214" s="34">
        <v>23.012356242687005</v>
      </c>
    </row>
    <row r="215" spans="1:17" x14ac:dyDescent="0.35">
      <c r="A215" s="16" t="s">
        <v>1433</v>
      </c>
      <c r="B215" s="28">
        <v>29087482.072181687</v>
      </c>
      <c r="C215" s="27">
        <v>58.511684847858433</v>
      </c>
      <c r="D215" s="28">
        <v>2448383.4628858129</v>
      </c>
      <c r="E215" s="27">
        <v>7.7638061342037368</v>
      </c>
      <c r="F215" s="28">
        <v>31535865.535067502</v>
      </c>
      <c r="G215" s="27">
        <v>63.436794598217041</v>
      </c>
      <c r="H215" s="28">
        <v>18176396.464932494</v>
      </c>
      <c r="I215" s="34">
        <v>36.563205401782959</v>
      </c>
      <c r="J215" s="35">
        <v>28360452.704265356</v>
      </c>
      <c r="K215" s="27">
        <v>70.840118937225725</v>
      </c>
      <c r="L215" s="28">
        <v>2427054.440778607</v>
      </c>
      <c r="M215" s="27">
        <v>7.8832444255536407</v>
      </c>
      <c r="N215" s="28">
        <v>30787507.145043965</v>
      </c>
      <c r="O215" s="27">
        <v>76.902533632955183</v>
      </c>
      <c r="P215" s="28">
        <v>9246943.8549560327</v>
      </c>
      <c r="Q215" s="34">
        <v>23.097466367044817</v>
      </c>
    </row>
    <row r="216" spans="1:17" x14ac:dyDescent="0.35">
      <c r="A216" s="16" t="s">
        <v>1434</v>
      </c>
      <c r="B216" s="28">
        <v>29017697.476021759</v>
      </c>
      <c r="C216" s="27">
        <v>58.332843454070776</v>
      </c>
      <c r="D216" s="28">
        <v>2478245.8888798235</v>
      </c>
      <c r="E216" s="27">
        <v>7.8684605829001084</v>
      </c>
      <c r="F216" s="28">
        <v>31495943.364901587</v>
      </c>
      <c r="G216" s="27">
        <v>63.31473871285823</v>
      </c>
      <c r="H216" s="28">
        <v>18249098.635098413</v>
      </c>
      <c r="I216" s="34">
        <v>36.68526128714177</v>
      </c>
      <c r="J216" s="35">
        <v>28282635.112250518</v>
      </c>
      <c r="K216" s="27">
        <v>70.615063596698619</v>
      </c>
      <c r="L216" s="28">
        <v>2455163.1074812002</v>
      </c>
      <c r="M216" s="27">
        <v>7.9874397311422944</v>
      </c>
      <c r="N216" s="28">
        <v>30737798.219731718</v>
      </c>
      <c r="O216" s="27">
        <v>76.745026320715013</v>
      </c>
      <c r="P216" s="28">
        <v>9314045.7802682817</v>
      </c>
      <c r="Q216" s="34">
        <v>23.254973679284987</v>
      </c>
    </row>
    <row r="217" spans="1:17" x14ac:dyDescent="0.35">
      <c r="A217" s="16" t="s">
        <v>1435</v>
      </c>
      <c r="B217" s="28">
        <v>29075863.601070859</v>
      </c>
      <c r="C217" s="27">
        <v>58.406524497129951</v>
      </c>
      <c r="D217" s="28">
        <v>2483796.0779297752</v>
      </c>
      <c r="E217" s="27">
        <v>7.8701611588747857</v>
      </c>
      <c r="F217" s="28">
        <v>31559659.679000638</v>
      </c>
      <c r="G217" s="27">
        <v>63.39588262804849</v>
      </c>
      <c r="H217" s="28">
        <v>18222216.320999358</v>
      </c>
      <c r="I217" s="34">
        <v>36.60411737195151</v>
      </c>
      <c r="J217" s="35">
        <v>28315672.392185904</v>
      </c>
      <c r="K217" s="27">
        <v>70.660993106345714</v>
      </c>
      <c r="L217" s="28">
        <v>2463928.6696886886</v>
      </c>
      <c r="M217" s="27">
        <v>8.0050701915713081</v>
      </c>
      <c r="N217" s="28">
        <v>30779601.061874591</v>
      </c>
      <c r="O217" s="27">
        <v>76.809660329640963</v>
      </c>
      <c r="P217" s="28">
        <v>9292963.9381254036</v>
      </c>
      <c r="Q217" s="34">
        <v>23.190339670359037</v>
      </c>
    </row>
    <row r="218" spans="1:17" x14ac:dyDescent="0.35">
      <c r="A218" s="16" t="s">
        <v>1436</v>
      </c>
      <c r="B218" s="28">
        <v>29069187.595632117</v>
      </c>
      <c r="C218" s="27">
        <v>58.348981170882041</v>
      </c>
      <c r="D218" s="28">
        <v>2475439.463461455</v>
      </c>
      <c r="E218" s="27">
        <v>7.8474202875314836</v>
      </c>
      <c r="F218" s="28">
        <v>31544627.059093572</v>
      </c>
      <c r="G218" s="27">
        <v>63.317794632489544</v>
      </c>
      <c r="H218" s="28">
        <v>18274901.940906428</v>
      </c>
      <c r="I218" s="34">
        <v>36.682205367510456</v>
      </c>
      <c r="J218" s="35">
        <v>28312698.04608164</v>
      </c>
      <c r="K218" s="27">
        <v>70.616518350979433</v>
      </c>
      <c r="L218" s="28">
        <v>2451025.4711645544</v>
      </c>
      <c r="M218" s="27">
        <v>7.9672588065957148</v>
      </c>
      <c r="N218" s="28">
        <v>30763723.517246194</v>
      </c>
      <c r="O218" s="27">
        <v>76.72977837591597</v>
      </c>
      <c r="P218" s="28">
        <v>9329867.4827538095</v>
      </c>
      <c r="Q218" s="34">
        <v>23.27022162408403</v>
      </c>
    </row>
    <row r="219" spans="1:17" x14ac:dyDescent="0.35">
      <c r="A219" s="16" t="s">
        <v>1437</v>
      </c>
      <c r="B219" s="28">
        <v>29083933.929156311</v>
      </c>
      <c r="C219" s="27">
        <v>58.33456237035967</v>
      </c>
      <c r="D219" s="28">
        <v>2483874.7739418354</v>
      </c>
      <c r="E219" s="27">
        <v>7.8683788200289664</v>
      </c>
      <c r="F219" s="28">
        <v>31567808.703098148</v>
      </c>
      <c r="G219" s="27">
        <v>63.316548241790109</v>
      </c>
      <c r="H219" s="28">
        <v>18289313.296901852</v>
      </c>
      <c r="I219" s="34">
        <v>36.683451758209891</v>
      </c>
      <c r="J219" s="35">
        <v>28320873.22548623</v>
      </c>
      <c r="K219" s="27">
        <v>70.599551760230952</v>
      </c>
      <c r="L219" s="28">
        <v>2457493.3278197059</v>
      </c>
      <c r="M219" s="27">
        <v>7.9844826188664122</v>
      </c>
      <c r="N219" s="28">
        <v>30778366.553305939</v>
      </c>
      <c r="O219" s="27">
        <v>76.72570210935568</v>
      </c>
      <c r="P219" s="28">
        <v>9336439.4466940612</v>
      </c>
      <c r="Q219" s="34">
        <v>23.27429789064432</v>
      </c>
    </row>
    <row r="220" spans="1:17" x14ac:dyDescent="0.35">
      <c r="A220" s="16" t="s">
        <v>1438</v>
      </c>
      <c r="B220" s="28">
        <v>29092061.296487689</v>
      </c>
      <c r="C220" s="27">
        <v>58.308126485572245</v>
      </c>
      <c r="D220" s="28">
        <v>2454725.4161252468</v>
      </c>
      <c r="E220" s="27">
        <v>7.7812217088462026</v>
      </c>
      <c r="F220" s="28">
        <v>31546786.712612934</v>
      </c>
      <c r="G220" s="27">
        <v>63.228040498954996</v>
      </c>
      <c r="H220" s="28">
        <v>18346878.287387062</v>
      </c>
      <c r="I220" s="34">
        <v>36.771959501045004</v>
      </c>
      <c r="J220" s="35">
        <v>28326962.149894334</v>
      </c>
      <c r="K220" s="27">
        <v>70.579049338263118</v>
      </c>
      <c r="L220" s="28">
        <v>2428104.0687274802</v>
      </c>
      <c r="M220" s="27">
        <v>7.8949726574065799</v>
      </c>
      <c r="N220" s="28">
        <v>30755066.218621816</v>
      </c>
      <c r="O220" s="27">
        <v>76.62887833010204</v>
      </c>
      <c r="P220" s="28">
        <v>9380019.7813781817</v>
      </c>
      <c r="Q220" s="34">
        <v>23.37112166989796</v>
      </c>
    </row>
    <row r="221" spans="1:17" x14ac:dyDescent="0.35">
      <c r="A221" s="16" t="s">
        <v>1439</v>
      </c>
      <c r="B221" s="28">
        <v>29101654.140436489</v>
      </c>
      <c r="C221" s="27">
        <v>58.283110681680547</v>
      </c>
      <c r="D221" s="28">
        <v>2452614.1823600233</v>
      </c>
      <c r="E221" s="27">
        <v>7.7726859557320873</v>
      </c>
      <c r="F221" s="28">
        <v>31554268.322796512</v>
      </c>
      <c r="G221" s="27">
        <v>63.195064591933594</v>
      </c>
      <c r="H221" s="28">
        <v>18377270.677203491</v>
      </c>
      <c r="I221" s="34">
        <v>36.804935408066406</v>
      </c>
      <c r="J221" s="35">
        <v>28331084.741771147</v>
      </c>
      <c r="K221" s="27">
        <v>70.551785584800342</v>
      </c>
      <c r="L221" s="28">
        <v>2430048.5844328045</v>
      </c>
      <c r="M221" s="27">
        <v>7.8997368486510267</v>
      </c>
      <c r="N221" s="28">
        <v>30761133.32620395</v>
      </c>
      <c r="O221" s="27">
        <v>76.603239959110795</v>
      </c>
      <c r="P221" s="28">
        <v>9395305.6737960503</v>
      </c>
      <c r="Q221" s="34">
        <v>23.396760040889205</v>
      </c>
    </row>
    <row r="222" spans="1:17" x14ac:dyDescent="0.35">
      <c r="A222" s="16" t="s">
        <v>1440</v>
      </c>
      <c r="B222" s="28">
        <v>29057114.238993481</v>
      </c>
      <c r="C222" s="27">
        <v>58.150925200844213</v>
      </c>
      <c r="D222" s="28">
        <v>2433994.7189028007</v>
      </c>
      <c r="E222" s="27">
        <v>7.7291489548909187</v>
      </c>
      <c r="F222" s="28">
        <v>31491108.957896277</v>
      </c>
      <c r="G222" s="27">
        <v>63.021988571900735</v>
      </c>
      <c r="H222" s="28">
        <v>18477338.042103719</v>
      </c>
      <c r="I222" s="34">
        <v>36.978011428099265</v>
      </c>
      <c r="J222" s="35">
        <v>28291301.350427099</v>
      </c>
      <c r="K222" s="27">
        <v>70.416351190106283</v>
      </c>
      <c r="L222" s="28">
        <v>2409202.0987348873</v>
      </c>
      <c r="M222" s="27">
        <v>7.8474351494735828</v>
      </c>
      <c r="N222" s="28">
        <v>30700503.449161984</v>
      </c>
      <c r="O222" s="27">
        <v>76.412795785253749</v>
      </c>
      <c r="P222" s="28">
        <v>9476672.5508380122</v>
      </c>
      <c r="Q222" s="34">
        <v>23.587204214746251</v>
      </c>
    </row>
    <row r="223" spans="1:17" x14ac:dyDescent="0.35">
      <c r="A223" s="16" t="s">
        <v>1441</v>
      </c>
      <c r="B223" s="28">
        <v>29024163.994060695</v>
      </c>
      <c r="C223" s="27">
        <v>58.041490700516874</v>
      </c>
      <c r="D223" s="28">
        <v>2496312.2404239606</v>
      </c>
      <c r="E223" s="27">
        <v>7.9196526786384513</v>
      </c>
      <c r="F223" s="28">
        <v>31520476.234484658</v>
      </c>
      <c r="G223" s="27">
        <v>63.033527119474641</v>
      </c>
      <c r="H223" s="28">
        <v>18485413.765515342</v>
      </c>
      <c r="I223" s="34">
        <v>36.966472880525359</v>
      </c>
      <c r="J223" s="35">
        <v>28251360.506023854</v>
      </c>
      <c r="K223" s="27">
        <v>70.280164805452742</v>
      </c>
      <c r="L223" s="28">
        <v>2471969.4347395636</v>
      </c>
      <c r="M223" s="27">
        <v>8.04590335587217</v>
      </c>
      <c r="N223" s="28">
        <v>30723329.940763421</v>
      </c>
      <c r="O223" s="27">
        <v>76.42961800543209</v>
      </c>
      <c r="P223" s="28">
        <v>9474869.0592365805</v>
      </c>
      <c r="Q223" s="34">
        <v>23.57038199456791</v>
      </c>
    </row>
    <row r="224" spans="1:17" x14ac:dyDescent="0.35">
      <c r="A224" s="16" t="s">
        <v>1442</v>
      </c>
      <c r="B224" s="28">
        <v>29012557.192340985</v>
      </c>
      <c r="C224" s="27">
        <v>57.975349504174574</v>
      </c>
      <c r="D224" s="28">
        <v>2526117.5029004272</v>
      </c>
      <c r="E224" s="27">
        <v>8.0095867290250169</v>
      </c>
      <c r="F224" s="28">
        <v>31538674.695241414</v>
      </c>
      <c r="G224" s="27">
        <v>63.023251491867235</v>
      </c>
      <c r="H224" s="28">
        <v>18504244.304758593</v>
      </c>
      <c r="I224" s="34">
        <v>36.976748508132765</v>
      </c>
      <c r="J224" s="35">
        <v>28231550.660972781</v>
      </c>
      <c r="K224" s="27">
        <v>70.195062335716159</v>
      </c>
      <c r="L224" s="28">
        <v>2500537.7927674637</v>
      </c>
      <c r="M224" s="27">
        <v>8.1365696852376974</v>
      </c>
      <c r="N224" s="28">
        <v>30732088.453740247</v>
      </c>
      <c r="O224" s="27">
        <v>76.412411440764529</v>
      </c>
      <c r="P224" s="28">
        <v>9486624.5462597553</v>
      </c>
      <c r="Q224" s="34">
        <v>23.587588559235471</v>
      </c>
    </row>
    <row r="225" spans="1:17" x14ac:dyDescent="0.35">
      <c r="A225" s="16" t="s">
        <v>1443</v>
      </c>
      <c r="B225" s="28">
        <v>29047598.052331671</v>
      </c>
      <c r="C225" s="27">
        <v>58.002628549708291</v>
      </c>
      <c r="D225" s="28">
        <v>2509542.2693637479</v>
      </c>
      <c r="E225" s="27">
        <v>7.9523754173582288</v>
      </c>
      <c r="F225" s="28">
        <v>31557140.321695417</v>
      </c>
      <c r="G225" s="27">
        <v>63.013715794080746</v>
      </c>
      <c r="H225" s="28">
        <v>18522655.678304583</v>
      </c>
      <c r="I225" s="34">
        <v>36.986284205919254</v>
      </c>
      <c r="J225" s="35">
        <v>28253577.953121983</v>
      </c>
      <c r="K225" s="27">
        <v>70.213583181654712</v>
      </c>
      <c r="L225" s="28">
        <v>2486798.2016137736</v>
      </c>
      <c r="M225" s="27">
        <v>8.0896804550996571</v>
      </c>
      <c r="N225" s="28">
        <v>30740376.154735751</v>
      </c>
      <c r="O225" s="27">
        <v>76.393579664744522</v>
      </c>
      <c r="P225" s="28">
        <v>9499099.8452642448</v>
      </c>
      <c r="Q225" s="34">
        <v>23.606420335255478</v>
      </c>
    </row>
    <row r="226" spans="1:17" x14ac:dyDescent="0.35">
      <c r="A226" s="16" t="s">
        <v>1444</v>
      </c>
      <c r="B226" s="28">
        <v>29143686.597791031</v>
      </c>
      <c r="C226" s="27">
        <v>58.150753814570116</v>
      </c>
      <c r="D226" s="28">
        <v>2507703.9085007124</v>
      </c>
      <c r="E226" s="27">
        <v>7.9228870150340622</v>
      </c>
      <c r="F226" s="28">
        <v>31651390.506291743</v>
      </c>
      <c r="G226" s="27">
        <v>63.15440605100725</v>
      </c>
      <c r="H226" s="28">
        <v>18466079.493708253</v>
      </c>
      <c r="I226" s="34">
        <v>36.84559394899275</v>
      </c>
      <c r="J226" s="35">
        <v>28342611.657357737</v>
      </c>
      <c r="K226" s="27">
        <v>70.397615885141093</v>
      </c>
      <c r="L226" s="28">
        <v>2485617.8717190851</v>
      </c>
      <c r="M226" s="27">
        <v>8.0627979929067273</v>
      </c>
      <c r="N226" s="28">
        <v>30828229.529076822</v>
      </c>
      <c r="O226" s="27">
        <v>76.57141434401025</v>
      </c>
      <c r="P226" s="28">
        <v>9432525.4709231779</v>
      </c>
      <c r="Q226" s="34">
        <v>23.42858565598975</v>
      </c>
    </row>
    <row r="227" spans="1:17" x14ac:dyDescent="0.35">
      <c r="A227" s="16" t="s">
        <v>1445</v>
      </c>
      <c r="B227" s="28">
        <v>29191922.665253408</v>
      </c>
      <c r="C227" s="27">
        <v>58.203731555060422</v>
      </c>
      <c r="D227" s="28">
        <v>2487586.4343604315</v>
      </c>
      <c r="E227" s="27">
        <v>7.852351583284964</v>
      </c>
      <c r="F227" s="28">
        <v>31679509.099613838</v>
      </c>
      <c r="G227" s="27">
        <v>63.163556048493369</v>
      </c>
      <c r="H227" s="28">
        <v>18475217.900386162</v>
      </c>
      <c r="I227" s="34">
        <v>36.836443951506631</v>
      </c>
      <c r="J227" s="35">
        <v>28367387.046889313</v>
      </c>
      <c r="K227" s="27">
        <v>70.422667390858052</v>
      </c>
      <c r="L227" s="28">
        <v>2467947.4233196941</v>
      </c>
      <c r="M227" s="27">
        <v>8.003634355593114</v>
      </c>
      <c r="N227" s="28">
        <v>30835334.47020901</v>
      </c>
      <c r="O227" s="27">
        <v>76.549401595996159</v>
      </c>
      <c r="P227" s="28">
        <v>9446279.5297909956</v>
      </c>
      <c r="Q227" s="34">
        <v>23.450598404003841</v>
      </c>
    </row>
    <row r="228" spans="1:17" x14ac:dyDescent="0.35">
      <c r="A228" s="16" t="s">
        <v>1446</v>
      </c>
      <c r="B228" s="28">
        <v>29325225.930224456</v>
      </c>
      <c r="C228" s="27">
        <v>58.426072372111058</v>
      </c>
      <c r="D228" s="28">
        <v>2487888.0786911822</v>
      </c>
      <c r="E228" s="27">
        <v>7.8203223928155863</v>
      </c>
      <c r="F228" s="28">
        <v>31813114.00891564</v>
      </c>
      <c r="G228" s="27">
        <v>63.382812664076162</v>
      </c>
      <c r="H228" s="28">
        <v>18378905.991084363</v>
      </c>
      <c r="I228" s="34">
        <v>36.617187335923838</v>
      </c>
      <c r="J228" s="35">
        <v>28462305.670967333</v>
      </c>
      <c r="K228" s="27">
        <v>70.621486151623984</v>
      </c>
      <c r="L228" s="28">
        <v>2469039.6237274618</v>
      </c>
      <c r="M228" s="27">
        <v>7.9823221402236921</v>
      </c>
      <c r="N228" s="28">
        <v>30931345.294694792</v>
      </c>
      <c r="O228" s="27">
        <v>76.747737819729039</v>
      </c>
      <c r="P228" s="28">
        <v>9371269.7053052112</v>
      </c>
      <c r="Q228" s="34">
        <v>23.252262180270961</v>
      </c>
    </row>
    <row r="229" spans="1:17" x14ac:dyDescent="0.35">
      <c r="A229" s="16" t="s">
        <v>1447</v>
      </c>
      <c r="B229" s="28">
        <v>29339442.913697824</v>
      </c>
      <c r="C229" s="27">
        <v>58.409657027067645</v>
      </c>
      <c r="D229" s="28">
        <v>2475873.8139553322</v>
      </c>
      <c r="E229" s="27">
        <v>7.78201843831829</v>
      </c>
      <c r="F229" s="28">
        <v>31815316.727653161</v>
      </c>
      <c r="G229" s="27">
        <v>63.338685186900634</v>
      </c>
      <c r="H229" s="28">
        <v>18415149.272346847</v>
      </c>
      <c r="I229" s="34">
        <v>36.661314813099366</v>
      </c>
      <c r="J229" s="35">
        <v>28484425.894902498</v>
      </c>
      <c r="K229" s="27">
        <v>70.638593680386805</v>
      </c>
      <c r="L229" s="28">
        <v>2456276.543685385</v>
      </c>
      <c r="M229" s="27">
        <v>7.9386579815396328</v>
      </c>
      <c r="N229" s="28">
        <v>30940702.438587885</v>
      </c>
      <c r="O229" s="27">
        <v>76.729919564090423</v>
      </c>
      <c r="P229" s="28">
        <v>9383466.5614121184</v>
      </c>
      <c r="Q229" s="34">
        <v>23.270080435909577</v>
      </c>
    </row>
    <row r="230" spans="1:17" x14ac:dyDescent="0.35">
      <c r="A230" s="16" t="s">
        <v>1448</v>
      </c>
      <c r="B230" s="28">
        <v>29385322.428071626</v>
      </c>
      <c r="C230" s="27">
        <v>58.457042697465866</v>
      </c>
      <c r="D230" s="28">
        <v>2470289.915312855</v>
      </c>
      <c r="E230" s="27">
        <v>7.7546458334707387</v>
      </c>
      <c r="F230" s="28">
        <v>31855612.343384482</v>
      </c>
      <c r="G230" s="27">
        <v>63.371259426175733</v>
      </c>
      <c r="H230" s="28">
        <v>18412620.656615522</v>
      </c>
      <c r="I230" s="34">
        <v>36.628740573824267</v>
      </c>
      <c r="J230" s="35">
        <v>28526213.650129471</v>
      </c>
      <c r="K230" s="27">
        <v>70.705399556203304</v>
      </c>
      <c r="L230" s="28">
        <v>2451146.5134026622</v>
      </c>
      <c r="M230" s="27">
        <v>7.9127030207314313</v>
      </c>
      <c r="N230" s="28">
        <v>30977360.163532134</v>
      </c>
      <c r="O230" s="27">
        <v>76.78083935086191</v>
      </c>
      <c r="P230" s="28">
        <v>9367809.8364678696</v>
      </c>
      <c r="Q230" s="34">
        <v>23.21916064913809</v>
      </c>
    </row>
    <row r="231" spans="1:17" x14ac:dyDescent="0.35">
      <c r="A231" s="16" t="s">
        <v>1449</v>
      </c>
      <c r="B231" s="28">
        <v>29307905.834878422</v>
      </c>
      <c r="C231" s="27">
        <v>58.258563169374654</v>
      </c>
      <c r="D231" s="28">
        <v>2512940.2357474919</v>
      </c>
      <c r="E231" s="27">
        <v>7.8971509122355101</v>
      </c>
      <c r="F231" s="28">
        <v>31820846.070625916</v>
      </c>
      <c r="G231" s="27">
        <v>63.253812174540087</v>
      </c>
      <c r="H231" s="28">
        <v>18485759.929374088</v>
      </c>
      <c r="I231" s="34">
        <v>36.746187825459913</v>
      </c>
      <c r="J231" s="35">
        <v>28454649.185740232</v>
      </c>
      <c r="K231" s="27">
        <v>70.49040918716814</v>
      </c>
      <c r="L231" s="28">
        <v>2494895.1448525814</v>
      </c>
      <c r="M231" s="27">
        <v>8.0611692314527659</v>
      </c>
      <c r="N231" s="28">
        <v>30949544.330592811</v>
      </c>
      <c r="O231" s="27">
        <v>76.67098721825738</v>
      </c>
      <c r="P231" s="28">
        <v>9417151.6694071889</v>
      </c>
      <c r="Q231" s="34">
        <v>23.32901278174262</v>
      </c>
    </row>
    <row r="232" spans="1:17" x14ac:dyDescent="0.35">
      <c r="A232" s="16" t="s">
        <v>1450</v>
      </c>
      <c r="B232" s="28">
        <v>29283658.217925094</v>
      </c>
      <c r="C232" s="27">
        <v>58.166650586613457</v>
      </c>
      <c r="D232" s="28">
        <v>2501869.6205133335</v>
      </c>
      <c r="E232" s="27">
        <v>7.8710966614429081</v>
      </c>
      <c r="F232" s="28">
        <v>31785527.838438429</v>
      </c>
      <c r="G232" s="27">
        <v>63.136158663325794</v>
      </c>
      <c r="H232" s="28">
        <v>18558884.161561571</v>
      </c>
      <c r="I232" s="34">
        <v>36.863841336674206</v>
      </c>
      <c r="J232" s="35">
        <v>28408296.521036349</v>
      </c>
      <c r="K232" s="27">
        <v>70.338702077892592</v>
      </c>
      <c r="L232" s="28">
        <v>2481177.2667615605</v>
      </c>
      <c r="M232" s="27">
        <v>8.0324361748813136</v>
      </c>
      <c r="N232" s="28">
        <v>30889473.787797913</v>
      </c>
      <c r="O232" s="27">
        <v>76.48207601937294</v>
      </c>
      <c r="P232" s="28">
        <v>9498386.212202087</v>
      </c>
      <c r="Q232" s="34">
        <v>23.51792398062706</v>
      </c>
    </row>
    <row r="233" spans="1:17" x14ac:dyDescent="0.35">
      <c r="A233" s="16" t="s">
        <v>1451</v>
      </c>
      <c r="B233" s="28">
        <v>29324410.555294417</v>
      </c>
      <c r="C233" s="27">
        <v>58.202956200555356</v>
      </c>
      <c r="D233" s="28">
        <v>2502647.0354963858</v>
      </c>
      <c r="E233" s="27">
        <v>7.8632686303383874</v>
      </c>
      <c r="F233" s="28">
        <v>31827057.590790801</v>
      </c>
      <c r="G233" s="27">
        <v>63.170198611712607</v>
      </c>
      <c r="H233" s="28">
        <v>18555968.409209199</v>
      </c>
      <c r="I233" s="34">
        <v>36.829801388287393</v>
      </c>
      <c r="J233" s="35">
        <v>28444152.409620345</v>
      </c>
      <c r="K233" s="27">
        <v>70.38984940855012</v>
      </c>
      <c r="L233" s="28">
        <v>2481887.4709139494</v>
      </c>
      <c r="M233" s="27">
        <v>8.0252353049448075</v>
      </c>
      <c r="N233" s="28">
        <v>30926039.880534299</v>
      </c>
      <c r="O233" s="27">
        <v>76.531698278250104</v>
      </c>
      <c r="P233" s="28">
        <v>9483412.1194657069</v>
      </c>
      <c r="Q233" s="34">
        <v>23.468301721749896</v>
      </c>
    </row>
    <row r="234" spans="1:17" x14ac:dyDescent="0.35">
      <c r="A234" s="16" t="s">
        <v>1452</v>
      </c>
      <c r="B234" s="28">
        <v>29391159.378537785</v>
      </c>
      <c r="C234" s="27">
        <v>58.292428026095699</v>
      </c>
      <c r="D234" s="28">
        <v>2524049.8179023503</v>
      </c>
      <c r="E234" s="27">
        <v>7.9086112278527256</v>
      </c>
      <c r="F234" s="28">
        <v>31915209.196440138</v>
      </c>
      <c r="G234" s="27">
        <v>63.298456895164179</v>
      </c>
      <c r="H234" s="28">
        <v>18504991.803559866</v>
      </c>
      <c r="I234" s="34">
        <v>36.701543104835821</v>
      </c>
      <c r="J234" s="35">
        <v>28490509.326061815</v>
      </c>
      <c r="K234" s="27">
        <v>70.468865143978917</v>
      </c>
      <c r="L234" s="28">
        <v>2503257.0276300963</v>
      </c>
      <c r="M234" s="27">
        <v>8.0766467652354681</v>
      </c>
      <c r="N234" s="28">
        <v>30993766.353691909</v>
      </c>
      <c r="O234" s="27">
        <v>76.660459681020711</v>
      </c>
      <c r="P234" s="28">
        <v>9436158.6463080905</v>
      </c>
      <c r="Q234" s="34">
        <v>23.339540318979289</v>
      </c>
    </row>
    <row r="235" spans="1:17" x14ac:dyDescent="0.35">
      <c r="A235" s="16" t="s">
        <v>1453</v>
      </c>
      <c r="B235" s="28">
        <v>29441982.322347827</v>
      </c>
      <c r="C235" s="27">
        <v>58.34772455003651</v>
      </c>
      <c r="D235" s="28">
        <v>2491674.4541270514</v>
      </c>
      <c r="E235" s="27">
        <v>7.8026593433002533</v>
      </c>
      <c r="F235" s="28">
        <v>31933656.776474878</v>
      </c>
      <c r="G235" s="27">
        <v>63.285691468365059</v>
      </c>
      <c r="H235" s="28">
        <v>18525864.223525126</v>
      </c>
      <c r="I235" s="34">
        <v>36.714308531634941</v>
      </c>
      <c r="J235" s="35">
        <v>28553868.260727298</v>
      </c>
      <c r="K235" s="27">
        <v>70.586396738483302</v>
      </c>
      <c r="L235" s="28">
        <v>2474157.2963476488</v>
      </c>
      <c r="M235" s="27">
        <v>7.9739437232205592</v>
      </c>
      <c r="N235" s="28">
        <v>31028025.557074949</v>
      </c>
      <c r="O235" s="27">
        <v>76.702620534108547</v>
      </c>
      <c r="P235" s="28">
        <v>9424341.4429250546</v>
      </c>
      <c r="Q235" s="34">
        <v>23.297379465891453</v>
      </c>
    </row>
    <row r="236" spans="1:17" x14ac:dyDescent="0.35">
      <c r="A236" s="16" t="s">
        <v>1454</v>
      </c>
      <c r="B236" s="28">
        <v>29441076.06741219</v>
      </c>
      <c r="C236" s="27">
        <v>58.302926552230346</v>
      </c>
      <c r="D236" s="28">
        <v>2483220.803536227</v>
      </c>
      <c r="E236" s="27">
        <v>7.7784667069550864</v>
      </c>
      <c r="F236" s="28">
        <v>31924296.870948419</v>
      </c>
      <c r="G236" s="27">
        <v>63.220513117002568</v>
      </c>
      <c r="H236" s="28">
        <v>18572441.129051588</v>
      </c>
      <c r="I236" s="34">
        <v>36.779486882997432</v>
      </c>
      <c r="J236" s="35">
        <v>28552090.530158669</v>
      </c>
      <c r="K236" s="27">
        <v>70.546146885197274</v>
      </c>
      <c r="L236" s="28">
        <v>2466225.4767973176</v>
      </c>
      <c r="M236" s="27">
        <v>7.9508683715913397</v>
      </c>
      <c r="N236" s="28">
        <v>31018316.006955989</v>
      </c>
      <c r="O236" s="27">
        <v>76.639665836266275</v>
      </c>
      <c r="P236" s="28">
        <v>9454610.9930440169</v>
      </c>
      <c r="Q236" s="34">
        <v>23.360334163733725</v>
      </c>
    </row>
    <row r="237" spans="1:17" x14ac:dyDescent="0.35">
      <c r="A237" s="16" t="s">
        <v>1455</v>
      </c>
      <c r="B237" s="28">
        <v>29435768.165369391</v>
      </c>
      <c r="C237" s="27">
        <v>58.24815986402124</v>
      </c>
      <c r="D237" s="28">
        <v>2461507.7860695836</v>
      </c>
      <c r="E237" s="27">
        <v>7.7169843274925114</v>
      </c>
      <c r="F237" s="28">
        <v>31897275.951438975</v>
      </c>
      <c r="G237" s="27">
        <v>63.119046814347065</v>
      </c>
      <c r="H237" s="28">
        <v>18637828.048561029</v>
      </c>
      <c r="I237" s="34">
        <v>36.880953185652935</v>
      </c>
      <c r="J237" s="35">
        <v>28541139.921512902</v>
      </c>
      <c r="K237" s="27">
        <v>70.481744775577454</v>
      </c>
      <c r="L237" s="28">
        <v>2443746.6053637946</v>
      </c>
      <c r="M237" s="27">
        <v>7.8868986763726143</v>
      </c>
      <c r="N237" s="28">
        <v>30984886.526876695</v>
      </c>
      <c r="O237" s="27">
        <v>76.516525622070887</v>
      </c>
      <c r="P237" s="28">
        <v>9509485.4731233064</v>
      </c>
      <c r="Q237" s="34">
        <v>23.483474377929113</v>
      </c>
    </row>
    <row r="238" spans="1:17" x14ac:dyDescent="0.35">
      <c r="A238" s="16" t="s">
        <v>1456</v>
      </c>
      <c r="B238" s="28">
        <v>29466488.694564559</v>
      </c>
      <c r="C238" s="27">
        <v>58.264415363312935</v>
      </c>
      <c r="D238" s="28">
        <v>2500440.0898034568</v>
      </c>
      <c r="E238" s="27">
        <v>7.8219590836207713</v>
      </c>
      <c r="F238" s="28">
        <v>31966928.784368012</v>
      </c>
      <c r="G238" s="27">
        <v>63.208563323848928</v>
      </c>
      <c r="H238" s="28">
        <v>18606802.21563198</v>
      </c>
      <c r="I238" s="34">
        <v>36.791436676151072</v>
      </c>
      <c r="J238" s="35">
        <v>28568792.858192079</v>
      </c>
      <c r="K238" s="27">
        <v>70.512158476249269</v>
      </c>
      <c r="L238" s="28">
        <v>2481875.8629317349</v>
      </c>
      <c r="M238" s="27">
        <v>7.9929868345904946</v>
      </c>
      <c r="N238" s="28">
        <v>31050668.721123811</v>
      </c>
      <c r="O238" s="27">
        <v>76.637808413020693</v>
      </c>
      <c r="P238" s="28">
        <v>9465454.2788761836</v>
      </c>
      <c r="Q238" s="34">
        <v>23.362191586979307</v>
      </c>
    </row>
    <row r="239" spans="1:17" x14ac:dyDescent="0.35">
      <c r="A239" s="16" t="s">
        <v>1457</v>
      </c>
      <c r="B239" s="28">
        <v>29446562.507603999</v>
      </c>
      <c r="C239" s="27">
        <v>58.182166863575205</v>
      </c>
      <c r="D239" s="28">
        <v>2539721.6542911888</v>
      </c>
      <c r="E239" s="27">
        <v>7.9400334263169077</v>
      </c>
      <c r="F239" s="28">
        <v>31986284.161895186</v>
      </c>
      <c r="G239" s="27">
        <v>63.200291102655648</v>
      </c>
      <c r="H239" s="28">
        <v>18624691.838104814</v>
      </c>
      <c r="I239" s="34">
        <v>36.799708897344352</v>
      </c>
      <c r="J239" s="35">
        <v>28558379.732511446</v>
      </c>
      <c r="K239" s="27">
        <v>70.450461862802683</v>
      </c>
      <c r="L239" s="28">
        <v>2521767.2345859297</v>
      </c>
      <c r="M239" s="27">
        <v>8.1137558237918501</v>
      </c>
      <c r="N239" s="28">
        <v>31080146.967097379</v>
      </c>
      <c r="O239" s="27">
        <v>76.671391343084451</v>
      </c>
      <c r="P239" s="28">
        <v>9456677.0329026245</v>
      </c>
      <c r="Q239" s="34">
        <v>23.328608656915549</v>
      </c>
    </row>
    <row r="240" spans="1:17" x14ac:dyDescent="0.35">
      <c r="A240" s="16" t="s">
        <v>1458</v>
      </c>
      <c r="B240" s="28">
        <v>29345106.206350274</v>
      </c>
      <c r="C240" s="27">
        <v>57.937540036334525</v>
      </c>
      <c r="D240" s="28">
        <v>2556212.9436219605</v>
      </c>
      <c r="E240" s="27">
        <v>8.0128753660777239</v>
      </c>
      <c r="F240" s="28">
        <v>31901319.149972234</v>
      </c>
      <c r="G240" s="27">
        <v>62.984401639801639</v>
      </c>
      <c r="H240" s="28">
        <v>18748235.850027762</v>
      </c>
      <c r="I240" s="34">
        <v>37.015598360198361</v>
      </c>
      <c r="J240" s="35">
        <v>28479978.601462431</v>
      </c>
      <c r="K240" s="27">
        <v>70.219556850312301</v>
      </c>
      <c r="L240" s="28">
        <v>2534548.0809811857</v>
      </c>
      <c r="M240" s="27">
        <v>8.1721320687312531</v>
      </c>
      <c r="N240" s="28">
        <v>31014526.682443615</v>
      </c>
      <c r="O240" s="27">
        <v>76.468678226167881</v>
      </c>
      <c r="P240" s="28">
        <v>9543944.3175563812</v>
      </c>
      <c r="Q240" s="34">
        <v>23.531321773832119</v>
      </c>
    </row>
    <row r="241" spans="1:17" ht="15.5" x14ac:dyDescent="0.35">
      <c r="A241" s="57" t="s">
        <v>1459</v>
      </c>
      <c r="B241" s="46">
        <v>29299995.256737869</v>
      </c>
      <c r="C241" s="47">
        <v>57.815832134782383</v>
      </c>
      <c r="D241" s="46">
        <v>2610884.3018475394</v>
      </c>
      <c r="E241" s="47">
        <v>8.1817998687695148</v>
      </c>
      <c r="F241" s="46">
        <v>31910879.558585413</v>
      </c>
      <c r="G241" s="47">
        <v>62.967725409722199</v>
      </c>
      <c r="H241" s="46">
        <v>18767272.3850425</v>
      </c>
      <c r="I241" s="48">
        <v>37.032274590277815</v>
      </c>
      <c r="J241" s="49">
        <v>28468199.622351706</v>
      </c>
      <c r="K241" s="47">
        <v>70.193490305775029</v>
      </c>
      <c r="L241" s="46">
        <v>2588258.8783298908</v>
      </c>
      <c r="M241" s="47">
        <v>8.3340438777753292</v>
      </c>
      <c r="N241" s="46">
        <v>31056458.500681601</v>
      </c>
      <c r="O241" s="47">
        <v>76.575310262602969</v>
      </c>
      <c r="P241" s="46">
        <v>9500293.2698020767</v>
      </c>
      <c r="Q241" s="48">
        <v>23.424689737397024</v>
      </c>
    </row>
    <row r="242" spans="1:17" x14ac:dyDescent="0.35">
      <c r="A242" s="16" t="s">
        <v>1460</v>
      </c>
      <c r="B242" s="28">
        <v>29283237.263230577</v>
      </c>
      <c r="C242" s="27">
        <v>57.751557444982978</v>
      </c>
      <c r="D242" s="28">
        <v>2662207.5618139561</v>
      </c>
      <c r="E242" s="27">
        <v>8.3336061726297945</v>
      </c>
      <c r="F242" s="28">
        <v>31945444.825044531</v>
      </c>
      <c r="G242" s="27">
        <v>63.001886551513088</v>
      </c>
      <c r="H242" s="28">
        <v>18760092.062211283</v>
      </c>
      <c r="I242" s="34">
        <v>36.998113448486905</v>
      </c>
      <c r="J242" s="35">
        <v>28429145.562968291</v>
      </c>
      <c r="K242" s="27">
        <v>70.101729677779844</v>
      </c>
      <c r="L242" s="28">
        <v>2634951.1431066124</v>
      </c>
      <c r="M242" s="27">
        <v>8.4823040825498097</v>
      </c>
      <c r="N242" s="28">
        <v>31064096.706074901</v>
      </c>
      <c r="O242" s="27">
        <v>76.599098103400948</v>
      </c>
      <c r="P242" s="28">
        <v>9490031.8348924443</v>
      </c>
      <c r="Q242" s="34">
        <v>23.400901896599049</v>
      </c>
    </row>
    <row r="243" spans="1:17" x14ac:dyDescent="0.35">
      <c r="A243" s="16" t="s">
        <v>1461</v>
      </c>
      <c r="B243" s="28">
        <v>29304325.299033895</v>
      </c>
      <c r="C243" s="27">
        <v>57.761413314310992</v>
      </c>
      <c r="D243" s="28">
        <v>2677777.7931556003</v>
      </c>
      <c r="E243" s="27">
        <v>8.372738295029615</v>
      </c>
      <c r="F243" s="28">
        <v>31982103.092189495</v>
      </c>
      <c r="G243" s="27">
        <v>63.039549845215639</v>
      </c>
      <c r="H243" s="28">
        <v>18751290.738694221</v>
      </c>
      <c r="I243" s="34">
        <v>36.960450154784361</v>
      </c>
      <c r="J243" s="35">
        <v>28442415.283303253</v>
      </c>
      <c r="K243" s="27">
        <v>70.138636490615283</v>
      </c>
      <c r="L243" s="28">
        <v>2646183.7048762627</v>
      </c>
      <c r="M243" s="27">
        <v>8.5117496156143702</v>
      </c>
      <c r="N243" s="28">
        <v>31088598.988179516</v>
      </c>
      <c r="O243" s="27">
        <v>76.664092051088005</v>
      </c>
      <c r="P243" s="28">
        <v>9463109.3232714981</v>
      </c>
      <c r="Q243" s="34">
        <v>23.335907948911981</v>
      </c>
    </row>
    <row r="244" spans="1:17" x14ac:dyDescent="0.35">
      <c r="A244" s="16" t="s">
        <v>1462</v>
      </c>
      <c r="B244" s="28">
        <v>29330541.730017904</v>
      </c>
      <c r="C244" s="27">
        <v>57.780341442819307</v>
      </c>
      <c r="D244" s="28">
        <v>2713754.2496247613</v>
      </c>
      <c r="E244" s="27">
        <v>8.4687591556037756</v>
      </c>
      <c r="F244" s="28">
        <v>32044295.979642667</v>
      </c>
      <c r="G244" s="27">
        <v>63.126360912168025</v>
      </c>
      <c r="H244" s="28">
        <v>18717850.794868961</v>
      </c>
      <c r="I244" s="34">
        <v>36.873639087831982</v>
      </c>
      <c r="J244" s="35">
        <v>28440808.828781847</v>
      </c>
      <c r="K244" s="27">
        <v>70.137562065759923</v>
      </c>
      <c r="L244" s="28">
        <v>2684263.8851681165</v>
      </c>
      <c r="M244" s="27">
        <v>8.6241208489291488</v>
      </c>
      <c r="N244" s="28">
        <v>31125072.713949963</v>
      </c>
      <c r="O244" s="27">
        <v>76.757195353274994</v>
      </c>
      <c r="P244" s="28">
        <v>9424966.3679847233</v>
      </c>
      <c r="Q244" s="34">
        <v>23.242804646725009</v>
      </c>
    </row>
    <row r="245" spans="1:17" x14ac:dyDescent="0.35">
      <c r="A245" s="16" t="s">
        <v>1463</v>
      </c>
      <c r="B245" s="28">
        <v>29348519.159851015</v>
      </c>
      <c r="C245" s="27">
        <v>57.784161002870441</v>
      </c>
      <c r="D245" s="28">
        <v>2689873.3989283405</v>
      </c>
      <c r="E245" s="27">
        <v>8.3957813863269024</v>
      </c>
      <c r="F245" s="28">
        <v>32038392.558779359</v>
      </c>
      <c r="G245" s="27">
        <v>63.080240055937139</v>
      </c>
      <c r="H245" s="28">
        <v>18751510.15936017</v>
      </c>
      <c r="I245" s="34">
        <v>36.919759944062861</v>
      </c>
      <c r="J245" s="35">
        <v>28468156.648562308</v>
      </c>
      <c r="K245" s="27">
        <v>70.209211971483242</v>
      </c>
      <c r="L245" s="28">
        <v>2662748.8382094488</v>
      </c>
      <c r="M245" s="27">
        <v>8.5533934737006359</v>
      </c>
      <c r="N245" s="28">
        <v>31130905.486771759</v>
      </c>
      <c r="O245" s="27">
        <v>76.77618081026506</v>
      </c>
      <c r="P245" s="28">
        <v>9416703.365646597</v>
      </c>
      <c r="Q245" s="34">
        <v>23.22381918973494</v>
      </c>
    </row>
    <row r="246" spans="1:17" x14ac:dyDescent="0.35">
      <c r="A246" s="16" t="s">
        <v>1464</v>
      </c>
      <c r="B246" s="28">
        <v>29354111.05812268</v>
      </c>
      <c r="C246" s="27">
        <v>57.763162865146121</v>
      </c>
      <c r="D246" s="28">
        <v>2675880.2068795478</v>
      </c>
      <c r="E246" s="27">
        <v>8.354295774670927</v>
      </c>
      <c r="F246" s="28">
        <v>32029991.265002228</v>
      </c>
      <c r="G246" s="27">
        <v>63.028772983318426</v>
      </c>
      <c r="H246" s="28">
        <v>18788055.39676521</v>
      </c>
      <c r="I246" s="34">
        <v>36.971227016681567</v>
      </c>
      <c r="J246" s="35">
        <v>28474814.298068717</v>
      </c>
      <c r="K246" s="27">
        <v>70.22908015090843</v>
      </c>
      <c r="L246" s="28">
        <v>2651931.4799299301</v>
      </c>
      <c r="M246" s="27">
        <v>8.5197839145921819</v>
      </c>
      <c r="N246" s="28">
        <v>31126745.777998649</v>
      </c>
      <c r="O246" s="27">
        <v>76.769692023181392</v>
      </c>
      <c r="P246" s="28">
        <v>9418871.8449033815</v>
      </c>
      <c r="Q246" s="34">
        <v>23.230307976818608</v>
      </c>
    </row>
    <row r="247" spans="1:17" x14ac:dyDescent="0.35">
      <c r="A247" s="16" t="s">
        <v>1465</v>
      </c>
      <c r="B247" s="28">
        <v>29389930.350297101</v>
      </c>
      <c r="C247" s="27">
        <v>57.801400210040669</v>
      </c>
      <c r="D247" s="28">
        <v>2657022.7117183884</v>
      </c>
      <c r="E247" s="27">
        <v>8.2910306841859978</v>
      </c>
      <c r="F247" s="28">
        <v>32046953.062015489</v>
      </c>
      <c r="G247" s="27">
        <v>63.026987045283015</v>
      </c>
      <c r="H247" s="28">
        <v>18799445.543379854</v>
      </c>
      <c r="I247" s="34">
        <v>36.973012954716978</v>
      </c>
      <c r="J247" s="35">
        <v>28502196.668048877</v>
      </c>
      <c r="K247" s="27">
        <v>70.300041359133402</v>
      </c>
      <c r="L247" s="28">
        <v>2632695.7820764761</v>
      </c>
      <c r="M247" s="27">
        <v>8.4557728480795724</v>
      </c>
      <c r="N247" s="28">
        <v>31134892.450125352</v>
      </c>
      <c r="O247" s="27">
        <v>76.79352761640375</v>
      </c>
      <c r="P247" s="28">
        <v>9408748.9432603493</v>
      </c>
      <c r="Q247" s="34">
        <v>23.206472383596246</v>
      </c>
    </row>
    <row r="248" spans="1:17" x14ac:dyDescent="0.35">
      <c r="A248" s="16" t="s">
        <v>1466</v>
      </c>
      <c r="B248" s="28">
        <v>29464048.589332663</v>
      </c>
      <c r="C248" s="27">
        <v>57.915296994998691</v>
      </c>
      <c r="D248" s="28">
        <v>2636466.8641794468</v>
      </c>
      <c r="E248" s="27">
        <v>8.2131605269627883</v>
      </c>
      <c r="F248" s="28">
        <v>32100515.453512114</v>
      </c>
      <c r="G248" s="27">
        <v>63.097604544943032</v>
      </c>
      <c r="H248" s="28">
        <v>18773865.095511138</v>
      </c>
      <c r="I248" s="34">
        <v>36.902395455056961</v>
      </c>
      <c r="J248" s="35">
        <v>28562322.390111215</v>
      </c>
      <c r="K248" s="27">
        <v>70.452201672224717</v>
      </c>
      <c r="L248" s="28">
        <v>2607449.8032357045</v>
      </c>
      <c r="M248" s="27">
        <v>8.3653155597725384</v>
      </c>
      <c r="N248" s="28">
        <v>31169772.193346925</v>
      </c>
      <c r="O248" s="27">
        <v>76.883771797326503</v>
      </c>
      <c r="P248" s="28">
        <v>9371646.9705224503</v>
      </c>
      <c r="Q248" s="34">
        <v>23.116228202673497</v>
      </c>
    </row>
    <row r="249" spans="1:17" x14ac:dyDescent="0.35">
      <c r="A249" s="16" t="s">
        <v>1467</v>
      </c>
      <c r="B249" s="28">
        <v>29503473.391948998</v>
      </c>
      <c r="C249" s="27">
        <v>57.960294576527382</v>
      </c>
      <c r="D249" s="28">
        <v>2627276.2641621907</v>
      </c>
      <c r="E249" s="27">
        <v>8.1768284035741132</v>
      </c>
      <c r="F249" s="28">
        <v>32130749.656111185</v>
      </c>
      <c r="G249" s="27">
        <v>63.121643011058239</v>
      </c>
      <c r="H249" s="28">
        <v>18772154.836539961</v>
      </c>
      <c r="I249" s="34">
        <v>36.878356988941754</v>
      </c>
      <c r="J249" s="35">
        <v>28584921.085737843</v>
      </c>
      <c r="K249" s="27">
        <v>70.511443672637995</v>
      </c>
      <c r="L249" s="28">
        <v>2600248.8937451551</v>
      </c>
      <c r="M249" s="27">
        <v>8.3380943424579144</v>
      </c>
      <c r="N249" s="28">
        <v>31185169.979482993</v>
      </c>
      <c r="O249" s="27">
        <v>76.925570297518888</v>
      </c>
      <c r="P249" s="28">
        <v>9354236.9548700433</v>
      </c>
      <c r="Q249" s="34">
        <v>23.074429702481108</v>
      </c>
    </row>
    <row r="250" spans="1:17" x14ac:dyDescent="0.35">
      <c r="A250" s="16" t="s">
        <v>1468</v>
      </c>
      <c r="B250" s="28">
        <v>29577401.393320955</v>
      </c>
      <c r="C250" s="27">
        <v>58.074388675957152</v>
      </c>
      <c r="D250" s="28">
        <v>2601280.7396291555</v>
      </c>
      <c r="E250" s="27">
        <v>8.0838634996972534</v>
      </c>
      <c r="F250" s="28">
        <v>32178682.132950105</v>
      </c>
      <c r="G250" s="27">
        <v>63.181929623168912</v>
      </c>
      <c r="H250" s="28">
        <v>18751516.303328957</v>
      </c>
      <c r="I250" s="34">
        <v>36.818070376831102</v>
      </c>
      <c r="J250" s="35">
        <v>28636032.732183293</v>
      </c>
      <c r="K250" s="27">
        <v>70.641945584629084</v>
      </c>
      <c r="L250" s="28">
        <v>2578404.8638899522</v>
      </c>
      <c r="M250" s="27">
        <v>8.2602957556227583</v>
      </c>
      <c r="N250" s="28">
        <v>31214437.59607324</v>
      </c>
      <c r="O250" s="27">
        <v>77.002587011238106</v>
      </c>
      <c r="P250" s="28">
        <v>9322431.1087634787</v>
      </c>
      <c r="Q250" s="34">
        <v>22.997412988761905</v>
      </c>
    </row>
    <row r="251" spans="1:17" x14ac:dyDescent="0.35">
      <c r="A251" s="16" t="s">
        <v>1469</v>
      </c>
      <c r="B251" s="28">
        <v>29681224.749316484</v>
      </c>
      <c r="C251" s="27">
        <v>58.245999065347029</v>
      </c>
      <c r="D251" s="28">
        <v>2579429.1587567115</v>
      </c>
      <c r="E251" s="27">
        <v>7.995588577053649</v>
      </c>
      <c r="F251" s="28">
        <v>32260653.908073191</v>
      </c>
      <c r="G251" s="27">
        <v>63.307832922911544</v>
      </c>
      <c r="H251" s="28">
        <v>18697738.471833773</v>
      </c>
      <c r="I251" s="34">
        <v>36.692167077088449</v>
      </c>
      <c r="J251" s="35">
        <v>28733916.163824536</v>
      </c>
      <c r="K251" s="27">
        <v>70.887122662646917</v>
      </c>
      <c r="L251" s="28">
        <v>2560150.674606415</v>
      </c>
      <c r="M251" s="27">
        <v>8.180945889277643</v>
      </c>
      <c r="N251" s="28">
        <v>31294066.838430949</v>
      </c>
      <c r="O251" s="27">
        <v>77.203063513555549</v>
      </c>
      <c r="P251" s="28">
        <v>9240680.6368894391</v>
      </c>
      <c r="Q251" s="34">
        <v>22.796936486444462</v>
      </c>
    </row>
    <row r="252" spans="1:17" x14ac:dyDescent="0.35">
      <c r="A252" s="16" t="s">
        <v>1470</v>
      </c>
      <c r="B252" s="28">
        <v>29759638.435155664</v>
      </c>
      <c r="C252" s="27">
        <v>58.367647781317864</v>
      </c>
      <c r="D252" s="28">
        <v>2602809.0689700437</v>
      </c>
      <c r="E252" s="27">
        <v>8.042683015980872</v>
      </c>
      <c r="F252" s="28">
        <v>32362447.504125707</v>
      </c>
      <c r="G252" s="27">
        <v>63.472543235968203</v>
      </c>
      <c r="H252" s="28">
        <v>18624082.819409162</v>
      </c>
      <c r="I252" s="34">
        <v>36.527456764031804</v>
      </c>
      <c r="J252" s="35">
        <v>28794779.930871971</v>
      </c>
      <c r="K252" s="27">
        <v>71.041044980810511</v>
      </c>
      <c r="L252" s="28">
        <v>2580495.6607636521</v>
      </c>
      <c r="M252" s="27">
        <v>8.2246151216328744</v>
      </c>
      <c r="N252" s="28">
        <v>31375275.591635622</v>
      </c>
      <c r="O252" s="27">
        <v>77.407515179547858</v>
      </c>
      <c r="P252" s="28">
        <v>9157320.6541684344</v>
      </c>
      <c r="Q252" s="34">
        <v>22.592484820452139</v>
      </c>
    </row>
    <row r="253" spans="1:17" x14ac:dyDescent="0.35">
      <c r="A253" s="16" t="s">
        <v>1471</v>
      </c>
      <c r="B253" s="28">
        <v>29796179.590825737</v>
      </c>
      <c r="C253" s="27">
        <v>58.404840876508814</v>
      </c>
      <c r="D253" s="28">
        <v>2554045.3282003407</v>
      </c>
      <c r="E253" s="27">
        <v>7.8949847631452936</v>
      </c>
      <c r="F253" s="28">
        <v>32350224.919026077</v>
      </c>
      <c r="G253" s="27">
        <v>63.411140779160114</v>
      </c>
      <c r="H253" s="28">
        <v>18666401.688735377</v>
      </c>
      <c r="I253" s="34">
        <v>36.588859220839879</v>
      </c>
      <c r="J253" s="35">
        <v>28839182.525899552</v>
      </c>
      <c r="K253" s="27">
        <v>71.137696071248868</v>
      </c>
      <c r="L253" s="28">
        <v>2533629.6293792822</v>
      </c>
      <c r="M253" s="27">
        <v>8.0758767076383062</v>
      </c>
      <c r="N253" s="28">
        <v>31372812.155278832</v>
      </c>
      <c r="O253" s="27">
        <v>77.387407704719379</v>
      </c>
      <c r="P253" s="28">
        <v>9167132.3728870824</v>
      </c>
      <c r="Q253" s="34">
        <v>22.612592295280621</v>
      </c>
    </row>
    <row r="254" spans="1:17" x14ac:dyDescent="0.35">
      <c r="A254" s="16" t="s">
        <v>1472</v>
      </c>
      <c r="B254" s="28">
        <v>29777814.13395777</v>
      </c>
      <c r="C254" s="27">
        <v>58.333955530092531</v>
      </c>
      <c r="D254" s="28">
        <v>2542403.1505419649</v>
      </c>
      <c r="E254" s="27">
        <v>7.8662934972323395</v>
      </c>
      <c r="F254" s="28">
        <v>32320217.284499731</v>
      </c>
      <c r="G254" s="27">
        <v>63.314456504949355</v>
      </c>
      <c r="H254" s="28">
        <v>18726919.607488319</v>
      </c>
      <c r="I254" s="34">
        <v>36.685543495050645</v>
      </c>
      <c r="J254" s="35">
        <v>28830201.221678346</v>
      </c>
      <c r="K254" s="27">
        <v>71.101634962159025</v>
      </c>
      <c r="L254" s="28">
        <v>2522756.7075465629</v>
      </c>
      <c r="M254" s="27">
        <v>8.0463116534055494</v>
      </c>
      <c r="N254" s="28">
        <v>31352957.929224905</v>
      </c>
      <c r="O254" s="27">
        <v>77.323309418715994</v>
      </c>
      <c r="P254" s="28">
        <v>9194915.8813028783</v>
      </c>
      <c r="Q254" s="34">
        <v>22.676690581284003</v>
      </c>
    </row>
    <row r="255" spans="1:17" x14ac:dyDescent="0.35">
      <c r="A255" s="16" t="s">
        <v>1473</v>
      </c>
      <c r="B255" s="28">
        <v>29765330.996884961</v>
      </c>
      <c r="C255" s="27">
        <v>58.275707253344088</v>
      </c>
      <c r="D255" s="28">
        <v>2538822.3718882604</v>
      </c>
      <c r="E255" s="27">
        <v>7.8591205994657338</v>
      </c>
      <c r="F255" s="28">
        <v>32304153.368773222</v>
      </c>
      <c r="G255" s="27">
        <v>63.24631111889105</v>
      </c>
      <c r="H255" s="28">
        <v>18772585.807441421</v>
      </c>
      <c r="I255" s="34">
        <v>36.753688881108957</v>
      </c>
      <c r="J255" s="35">
        <v>28810098.326347679</v>
      </c>
      <c r="K255" s="27">
        <v>71.040046304732613</v>
      </c>
      <c r="L255" s="28">
        <v>2517741.1149901664</v>
      </c>
      <c r="M255" s="27">
        <v>8.0367531240215246</v>
      </c>
      <c r="N255" s="28">
        <v>31327839.441337846</v>
      </c>
      <c r="O255" s="27">
        <v>77.248301596546654</v>
      </c>
      <c r="P255" s="28">
        <v>9226889.6515518036</v>
      </c>
      <c r="Q255" s="34">
        <v>22.751698403453343</v>
      </c>
    </row>
    <row r="256" spans="1:17" x14ac:dyDescent="0.35">
      <c r="A256" s="16" t="s">
        <v>1474</v>
      </c>
      <c r="B256" s="28">
        <v>29871682.999750741</v>
      </c>
      <c r="C256" s="27">
        <v>58.449460404365553</v>
      </c>
      <c r="D256" s="28">
        <v>2537002.500037455</v>
      </c>
      <c r="E256" s="27">
        <v>7.8281561282515941</v>
      </c>
      <c r="F256" s="28">
        <v>32408685.499788191</v>
      </c>
      <c r="G256" s="27">
        <v>63.413573982196183</v>
      </c>
      <c r="H256" s="28">
        <v>18698172.960653037</v>
      </c>
      <c r="I256" s="34">
        <v>36.586426017803809</v>
      </c>
      <c r="J256" s="35">
        <v>28902301.176003676</v>
      </c>
      <c r="K256" s="27">
        <v>71.254529932384543</v>
      </c>
      <c r="L256" s="28">
        <v>2512747.2536026752</v>
      </c>
      <c r="M256" s="27">
        <v>7.9985464903329504</v>
      </c>
      <c r="N256" s="28">
        <v>31415048.429606348</v>
      </c>
      <c r="O256" s="27">
        <v>77.449352389739644</v>
      </c>
      <c r="P256" s="28">
        <v>9147005.945645161</v>
      </c>
      <c r="Q256" s="34">
        <v>22.550647610260359</v>
      </c>
    </row>
    <row r="257" spans="1:17" x14ac:dyDescent="0.35">
      <c r="A257" s="16" t="s">
        <v>1475</v>
      </c>
      <c r="B257" s="28">
        <v>29932320.588261038</v>
      </c>
      <c r="C257" s="27">
        <v>58.532744101902601</v>
      </c>
      <c r="D257" s="28">
        <v>2540340.4977326472</v>
      </c>
      <c r="E257" s="27">
        <v>7.8230129985508432</v>
      </c>
      <c r="F257" s="28">
        <v>32472661.085993685</v>
      </c>
      <c r="G257" s="27">
        <v>63.500387684598955</v>
      </c>
      <c r="H257" s="28">
        <v>18665075.658674143</v>
      </c>
      <c r="I257" s="34">
        <v>36.499612315401045</v>
      </c>
      <c r="J257" s="35">
        <v>28953033.673763737</v>
      </c>
      <c r="K257" s="27">
        <v>71.365457532474394</v>
      </c>
      <c r="L257" s="28">
        <v>2517988.0512108542</v>
      </c>
      <c r="M257" s="27">
        <v>8.0009733182975893</v>
      </c>
      <c r="N257" s="28">
        <v>31471021.724974588</v>
      </c>
      <c r="O257" s="27">
        <v>77.571970168101984</v>
      </c>
      <c r="P257" s="28">
        <v>9099072.9326387886</v>
      </c>
      <c r="Q257" s="34">
        <v>22.428029831898012</v>
      </c>
    </row>
    <row r="258" spans="1:17" x14ac:dyDescent="0.35">
      <c r="A258" s="16" t="s">
        <v>1476</v>
      </c>
      <c r="B258" s="28">
        <v>29917211.019903518</v>
      </c>
      <c r="C258" s="27">
        <v>58.468700739161193</v>
      </c>
      <c r="D258" s="28">
        <v>2542453.1275357278</v>
      </c>
      <c r="E258" s="27">
        <v>7.8326538314978293</v>
      </c>
      <c r="F258" s="28">
        <v>32459664.147439249</v>
      </c>
      <c r="G258" s="27">
        <v>63.437543956476262</v>
      </c>
      <c r="H258" s="28">
        <v>18708243.881455183</v>
      </c>
      <c r="I258" s="34">
        <v>36.562456043523746</v>
      </c>
      <c r="J258" s="35">
        <v>28937825.651554413</v>
      </c>
      <c r="K258" s="27">
        <v>71.314901854206013</v>
      </c>
      <c r="L258" s="28">
        <v>2525318.0013506701</v>
      </c>
      <c r="M258" s="27">
        <v>8.0262736273573214</v>
      </c>
      <c r="N258" s="28">
        <v>31463143.652905088</v>
      </c>
      <c r="O258" s="27">
        <v>77.538341292452458</v>
      </c>
      <c r="P258" s="28">
        <v>9114386.2870701645</v>
      </c>
      <c r="Q258" s="34">
        <v>22.461658707547546</v>
      </c>
    </row>
    <row r="259" spans="1:17" x14ac:dyDescent="0.35">
      <c r="A259" s="16" t="s">
        <v>1477</v>
      </c>
      <c r="B259" s="28">
        <v>29843242.687101118</v>
      </c>
      <c r="C259" s="27">
        <v>58.290253894411038</v>
      </c>
      <c r="D259" s="28">
        <v>2590515.5383595997</v>
      </c>
      <c r="E259" s="27">
        <v>7.9870964084761162</v>
      </c>
      <c r="F259" s="28">
        <v>32433758.225460716</v>
      </c>
      <c r="G259" s="27">
        <v>63.350086367430606</v>
      </c>
      <c r="H259" s="28">
        <v>18763896.08766029</v>
      </c>
      <c r="I259" s="34">
        <v>36.649913632569394</v>
      </c>
      <c r="J259" s="35">
        <v>28863168.056587532</v>
      </c>
      <c r="K259" s="27">
        <v>71.118364827882189</v>
      </c>
      <c r="L259" s="28">
        <v>2574520.743374886</v>
      </c>
      <c r="M259" s="27">
        <v>8.1892812151571519</v>
      </c>
      <c r="N259" s="28">
        <v>31437688.799962416</v>
      </c>
      <c r="O259" s="27">
        <v>77.461941012080615</v>
      </c>
      <c r="P259" s="28">
        <v>9147001.4223746862</v>
      </c>
      <c r="Q259" s="34">
        <v>22.538058987919381</v>
      </c>
    </row>
    <row r="260" spans="1:17" x14ac:dyDescent="0.35">
      <c r="A260" s="16" t="s">
        <v>1478</v>
      </c>
      <c r="B260" s="28">
        <v>29869132.293425202</v>
      </c>
      <c r="C260" s="27">
        <v>58.306361114366602</v>
      </c>
      <c r="D260" s="28">
        <v>2546985.6507277736</v>
      </c>
      <c r="E260" s="27">
        <v>7.85715814310573</v>
      </c>
      <c r="F260" s="28">
        <v>32416117.944152977</v>
      </c>
      <c r="G260" s="27">
        <v>63.278231861918663</v>
      </c>
      <c r="H260" s="28">
        <v>18811795.653194625</v>
      </c>
      <c r="I260" s="34">
        <v>36.72176813808133</v>
      </c>
      <c r="J260" s="35">
        <v>28874310.45981086</v>
      </c>
      <c r="K260" s="27">
        <v>71.132358373769705</v>
      </c>
      <c r="L260" s="28">
        <v>2529134.5006536632</v>
      </c>
      <c r="M260" s="27">
        <v>8.0536848866031274</v>
      </c>
      <c r="N260" s="28">
        <v>31403444.960464526</v>
      </c>
      <c r="O260" s="27">
        <v>77.362924534868611</v>
      </c>
      <c r="P260" s="28">
        <v>9188925.5442344435</v>
      </c>
      <c r="Q260" s="34">
        <v>22.637075465131396</v>
      </c>
    </row>
    <row r="261" spans="1:17" x14ac:dyDescent="0.35">
      <c r="A261" s="16" t="s">
        <v>1479</v>
      </c>
      <c r="B261" s="28">
        <v>29915534.002331406</v>
      </c>
      <c r="C261" s="27">
        <v>58.361840328029402</v>
      </c>
      <c r="D261" s="28">
        <v>2532767.5802434189</v>
      </c>
      <c r="E261" s="27">
        <v>7.8055474607754176</v>
      </c>
      <c r="F261" s="28">
        <v>32448301.582574826</v>
      </c>
      <c r="G261" s="27">
        <v>63.302984854971697</v>
      </c>
      <c r="H261" s="28">
        <v>18810421.298999377</v>
      </c>
      <c r="I261" s="34">
        <v>36.69701514502831</v>
      </c>
      <c r="J261" s="35">
        <v>28902846.980949827</v>
      </c>
      <c r="K261" s="27">
        <v>71.188761393331191</v>
      </c>
      <c r="L261" s="28">
        <v>2511723.2472653566</v>
      </c>
      <c r="M261" s="27">
        <v>7.9954085923143943</v>
      </c>
      <c r="N261" s="28">
        <v>31414570.228215184</v>
      </c>
      <c r="O261" s="27">
        <v>77.375226936103147</v>
      </c>
      <c r="P261" s="28">
        <v>9185724.5588456579</v>
      </c>
      <c r="Q261" s="34">
        <v>22.62477306389685</v>
      </c>
    </row>
    <row r="262" spans="1:17" x14ac:dyDescent="0.35">
      <c r="A262" s="16" t="s">
        <v>1480</v>
      </c>
      <c r="B262" s="28">
        <v>29894032.497745328</v>
      </c>
      <c r="C262" s="27">
        <v>58.286155312190083</v>
      </c>
      <c r="D262" s="28">
        <v>2519378.1847722493</v>
      </c>
      <c r="E262" s="27">
        <v>7.7726414213210084</v>
      </c>
      <c r="F262" s="28">
        <v>32413410.68251757</v>
      </c>
      <c r="G262" s="27">
        <v>63.198335299244476</v>
      </c>
      <c r="H262" s="28">
        <v>18874982.483283214</v>
      </c>
      <c r="I262" s="34">
        <v>36.801664700755524</v>
      </c>
      <c r="J262" s="35">
        <v>28892576.006992921</v>
      </c>
      <c r="K262" s="27">
        <v>71.151267597650886</v>
      </c>
      <c r="L262" s="28">
        <v>2498491.3928177771</v>
      </c>
      <c r="M262" s="27">
        <v>7.9592431853172485</v>
      </c>
      <c r="N262" s="28">
        <v>31391067.399810694</v>
      </c>
      <c r="O262" s="27">
        <v>77.304087949764124</v>
      </c>
      <c r="P262" s="28">
        <v>9216186.6696120054</v>
      </c>
      <c r="Q262" s="34">
        <v>22.695912050235879</v>
      </c>
    </row>
    <row r="263" spans="1:17" x14ac:dyDescent="0.35">
      <c r="A263" s="16" t="s">
        <v>1481</v>
      </c>
      <c r="B263" s="28">
        <v>29973576.578968205</v>
      </c>
      <c r="C263" s="27">
        <v>58.406292996061872</v>
      </c>
      <c r="D263" s="28">
        <v>2522972.2065378651</v>
      </c>
      <c r="E263" s="27">
        <v>7.7638158537719759</v>
      </c>
      <c r="F263" s="28">
        <v>32496548.785506073</v>
      </c>
      <c r="G263" s="27">
        <v>63.322538260544881</v>
      </c>
      <c r="H263" s="28">
        <v>18822538.664521307</v>
      </c>
      <c r="I263" s="34">
        <v>36.677461739455126</v>
      </c>
      <c r="J263" s="35">
        <v>28948474.17429829</v>
      </c>
      <c r="K263" s="27">
        <v>71.274963398719038</v>
      </c>
      <c r="L263" s="28">
        <v>2497809.2882665317</v>
      </c>
      <c r="M263" s="27">
        <v>7.9430985580221085</v>
      </c>
      <c r="N263" s="28">
        <v>31446283.462564826</v>
      </c>
      <c r="O263" s="27">
        <v>77.424899472249351</v>
      </c>
      <c r="P263" s="28">
        <v>9168923.8892197404</v>
      </c>
      <c r="Q263" s="34">
        <v>22.575100527750656</v>
      </c>
    </row>
    <row r="264" spans="1:17" x14ac:dyDescent="0.35">
      <c r="A264" s="16" t="s">
        <v>1482</v>
      </c>
      <c r="B264" s="28">
        <v>30031488.226169754</v>
      </c>
      <c r="C264" s="27">
        <v>58.485897518298771</v>
      </c>
      <c r="D264" s="28">
        <v>2501034.8686901629</v>
      </c>
      <c r="E264" s="27">
        <v>7.6877986419852009</v>
      </c>
      <c r="F264" s="28">
        <v>32532523.09485992</v>
      </c>
      <c r="G264" s="27">
        <v>63.356627464090764</v>
      </c>
      <c r="H264" s="28">
        <v>18815732.63939406</v>
      </c>
      <c r="I264" s="34">
        <v>36.643372535909229</v>
      </c>
      <c r="J264" s="35">
        <v>29013844.974648587</v>
      </c>
      <c r="K264" s="27">
        <v>71.424128594535091</v>
      </c>
      <c r="L264" s="28">
        <v>2477221.4089996754</v>
      </c>
      <c r="M264" s="27">
        <v>7.8664259216257344</v>
      </c>
      <c r="N264" s="28">
        <v>31491066.383648269</v>
      </c>
      <c r="O264" s="27">
        <v>77.522368266944156</v>
      </c>
      <c r="P264" s="28">
        <v>9130843.2504981663</v>
      </c>
      <c r="Q264" s="34">
        <v>22.477631733055841</v>
      </c>
    </row>
    <row r="265" spans="1:17" x14ac:dyDescent="0.35">
      <c r="A265" s="16" t="s">
        <v>1483</v>
      </c>
      <c r="B265" s="28">
        <v>30061818.334561523</v>
      </c>
      <c r="C265" s="27">
        <v>58.506298139722247</v>
      </c>
      <c r="D265" s="28">
        <v>2513121.4543997943</v>
      </c>
      <c r="E265" s="27">
        <v>7.7148920939875891</v>
      </c>
      <c r="F265" s="28">
        <v>32574939.788961317</v>
      </c>
      <c r="G265" s="27">
        <v>63.397334052323885</v>
      </c>
      <c r="H265" s="28">
        <v>18807252.026985012</v>
      </c>
      <c r="I265" s="34">
        <v>36.602665947676122</v>
      </c>
      <c r="J265" s="35">
        <v>29031662.126314171</v>
      </c>
      <c r="K265" s="27">
        <v>71.446098872681219</v>
      </c>
      <c r="L265" s="28">
        <v>2487841.2776239994</v>
      </c>
      <c r="M265" s="27">
        <v>7.8930218085642769</v>
      </c>
      <c r="N265" s="28">
        <v>31519503.403938171</v>
      </c>
      <c r="O265" s="27">
        <v>77.568605848937082</v>
      </c>
      <c r="P265" s="28">
        <v>9114852.5432624444</v>
      </c>
      <c r="Q265" s="34">
        <v>22.431394151062918</v>
      </c>
    </row>
    <row r="266" spans="1:17" x14ac:dyDescent="0.35">
      <c r="A266" s="16" t="s">
        <v>1484</v>
      </c>
      <c r="B266" s="28">
        <v>30144422.458279371</v>
      </c>
      <c r="C266" s="27">
        <v>58.629091797826192</v>
      </c>
      <c r="D266" s="28">
        <v>2492221.0684628738</v>
      </c>
      <c r="E266" s="27">
        <v>7.6362664758119649</v>
      </c>
      <c r="F266" s="28">
        <v>32636643.526742246</v>
      </c>
      <c r="G266" s="27">
        <v>63.476312142008119</v>
      </c>
      <c r="H266" s="28">
        <v>18778825.370896459</v>
      </c>
      <c r="I266" s="34">
        <v>36.523687857991874</v>
      </c>
      <c r="J266" s="35">
        <v>29098199.727257073</v>
      </c>
      <c r="K266" s="27">
        <v>71.588711186046922</v>
      </c>
      <c r="L266" s="28">
        <v>2470984.9055796764</v>
      </c>
      <c r="M266" s="27">
        <v>7.8272053406456248</v>
      </c>
      <c r="N266" s="28">
        <v>31569184.632836752</v>
      </c>
      <c r="O266" s="27">
        <v>77.667940362033463</v>
      </c>
      <c r="P266" s="28">
        <v>9077167.6274180654</v>
      </c>
      <c r="Q266" s="34">
        <v>22.332059637966537</v>
      </c>
    </row>
    <row r="267" spans="1:17" x14ac:dyDescent="0.35">
      <c r="A267" s="16" t="s">
        <v>1485</v>
      </c>
      <c r="B267" s="28">
        <v>30261437.578796949</v>
      </c>
      <c r="C267" s="27">
        <v>58.817830960052611</v>
      </c>
      <c r="D267" s="28">
        <v>2414036.3726589149</v>
      </c>
      <c r="E267" s="27">
        <v>7.3879154017637658</v>
      </c>
      <c r="F267" s="28">
        <v>32675473.951455861</v>
      </c>
      <c r="G267" s="27">
        <v>63.509887737882501</v>
      </c>
      <c r="H267" s="28">
        <v>18773954.027875192</v>
      </c>
      <c r="I267" s="34">
        <v>36.490112262117499</v>
      </c>
      <c r="J267" s="35">
        <v>29196163.227321438</v>
      </c>
      <c r="K267" s="27">
        <v>71.807083744667295</v>
      </c>
      <c r="L267" s="28">
        <v>2389145.833983779</v>
      </c>
      <c r="M267" s="27">
        <v>7.5641046581073121</v>
      </c>
      <c r="N267" s="28">
        <v>31585309.061305217</v>
      </c>
      <c r="O267" s="27">
        <v>77.683115935724317</v>
      </c>
      <c r="P267" s="28">
        <v>9073859.512003785</v>
      </c>
      <c r="Q267" s="34">
        <v>22.316884064275687</v>
      </c>
    </row>
    <row r="268" spans="1:17" x14ac:dyDescent="0.35">
      <c r="A268" s="16" t="s">
        <v>1486</v>
      </c>
      <c r="B268" s="28">
        <v>30340591.613144297</v>
      </c>
      <c r="C268" s="27">
        <v>58.933392011474425</v>
      </c>
      <c r="D268" s="28">
        <v>2350378.0418442939</v>
      </c>
      <c r="E268" s="27">
        <v>7.1896859183117865</v>
      </c>
      <c r="F268" s="28">
        <v>32690969.654988594</v>
      </c>
      <c r="G268" s="27">
        <v>63.498752907573873</v>
      </c>
      <c r="H268" s="28">
        <v>18791883.406034827</v>
      </c>
      <c r="I268" s="34">
        <v>36.501247092426127</v>
      </c>
      <c r="J268" s="35">
        <v>29268100.195030805</v>
      </c>
      <c r="K268" s="27">
        <v>71.963041879276645</v>
      </c>
      <c r="L268" s="28">
        <v>2326391.6305025257</v>
      </c>
      <c r="M268" s="27">
        <v>7.3632823194277002</v>
      </c>
      <c r="N268" s="28">
        <v>31594491.82553333</v>
      </c>
      <c r="O268" s="27">
        <v>77.683065291041373</v>
      </c>
      <c r="P268" s="28">
        <v>9076524.060829863</v>
      </c>
      <c r="Q268" s="34">
        <v>22.316934708958623</v>
      </c>
    </row>
    <row r="269" spans="1:17" x14ac:dyDescent="0.35">
      <c r="A269" s="16" t="s">
        <v>1487</v>
      </c>
      <c r="B269" s="28">
        <v>30329886.247244962</v>
      </c>
      <c r="C269" s="27">
        <v>58.87389740980592</v>
      </c>
      <c r="D269" s="28">
        <v>2367725.6294865315</v>
      </c>
      <c r="E269" s="27">
        <v>7.2412800005478966</v>
      </c>
      <c r="F269" s="28">
        <v>32697611.876731493</v>
      </c>
      <c r="G269" s="27">
        <v>63.469932972505092</v>
      </c>
      <c r="H269" s="28">
        <v>18819083.265984289</v>
      </c>
      <c r="I269" s="34">
        <v>36.530067027494908</v>
      </c>
      <c r="J269" s="35">
        <v>29260522.440166585</v>
      </c>
      <c r="K269" s="27">
        <v>71.92185025892735</v>
      </c>
      <c r="L269" s="28">
        <v>2337116.4712436008</v>
      </c>
      <c r="M269" s="27">
        <v>7.3964908510921923</v>
      </c>
      <c r="N269" s="28">
        <v>31597638.911410183</v>
      </c>
      <c r="O269" s="27">
        <v>77.666441498751354</v>
      </c>
      <c r="P269" s="28">
        <v>9086134.2880072016</v>
      </c>
      <c r="Q269" s="34">
        <v>22.333558501248653</v>
      </c>
    </row>
    <row r="270" spans="1:17" x14ac:dyDescent="0.35">
      <c r="A270" s="16" t="s">
        <v>1488</v>
      </c>
      <c r="B270" s="28">
        <v>30368794.723341845</v>
      </c>
      <c r="C270" s="27">
        <v>58.911154865747093</v>
      </c>
      <c r="D270" s="28">
        <v>2350282.3361871112</v>
      </c>
      <c r="E270" s="27">
        <v>7.1832170935354229</v>
      </c>
      <c r="F270" s="28">
        <v>32719077.059528958</v>
      </c>
      <c r="G270" s="27">
        <v>63.470369281290843</v>
      </c>
      <c r="H270" s="28">
        <v>18831083.164879195</v>
      </c>
      <c r="I270" s="34">
        <v>36.529630718709171</v>
      </c>
      <c r="J270" s="35">
        <v>29312623.417791028</v>
      </c>
      <c r="K270" s="27">
        <v>72.02860916101497</v>
      </c>
      <c r="L270" s="28">
        <v>2319957.6360276388</v>
      </c>
      <c r="M270" s="27">
        <v>7.334076318592329</v>
      </c>
      <c r="N270" s="28">
        <v>31632581.053818665</v>
      </c>
      <c r="O270" s="27">
        <v>77.729338142308563</v>
      </c>
      <c r="P270" s="28">
        <v>9063225.4586529154</v>
      </c>
      <c r="Q270" s="34">
        <v>22.270661857691437</v>
      </c>
    </row>
    <row r="271" spans="1:17" x14ac:dyDescent="0.35">
      <c r="A271" s="16" t="s">
        <v>1489</v>
      </c>
      <c r="B271" s="28">
        <v>30532850.151279096</v>
      </c>
      <c r="C271" s="27">
        <v>59.191057587687958</v>
      </c>
      <c r="D271" s="28">
        <v>2267127.0270881774</v>
      </c>
      <c r="E271" s="27">
        <v>6.9119774527874558</v>
      </c>
      <c r="F271" s="28">
        <v>32799977.178367276</v>
      </c>
      <c r="G271" s="27">
        <v>63.586115558172196</v>
      </c>
      <c r="H271" s="28">
        <v>18783575.127733238</v>
      </c>
      <c r="I271" s="34">
        <v>36.41388444182779</v>
      </c>
      <c r="J271" s="35">
        <v>29430043.195141062</v>
      </c>
      <c r="K271" s="27">
        <v>72.295465904970527</v>
      </c>
      <c r="L271" s="28">
        <v>2235837.2797905533</v>
      </c>
      <c r="M271" s="27">
        <v>7.0607140753927879</v>
      </c>
      <c r="N271" s="28">
        <v>31665880.47493162</v>
      </c>
      <c r="O271" s="27">
        <v>77.787843091044365</v>
      </c>
      <c r="P271" s="28">
        <v>9042126.3505941518</v>
      </c>
      <c r="Q271" s="34">
        <v>22.212156908955627</v>
      </c>
    </row>
    <row r="272" spans="1:17" x14ac:dyDescent="0.35">
      <c r="A272" s="16" t="s">
        <v>1490</v>
      </c>
      <c r="B272" s="28">
        <v>30572831.670847565</v>
      </c>
      <c r="C272" s="27">
        <v>59.230156080850414</v>
      </c>
      <c r="D272" s="28">
        <v>2222874.711191677</v>
      </c>
      <c r="E272" s="27">
        <v>6.7779442994679542</v>
      </c>
      <c r="F272" s="28">
        <v>32795706.382039245</v>
      </c>
      <c r="G272" s="27">
        <v>63.536633724450667</v>
      </c>
      <c r="H272" s="28">
        <v>18821297.005753629</v>
      </c>
      <c r="I272" s="34">
        <v>36.463366275549348</v>
      </c>
      <c r="J272" s="35">
        <v>29473395.046946026</v>
      </c>
      <c r="K272" s="27">
        <v>72.380182655146925</v>
      </c>
      <c r="L272" s="28">
        <v>2196333.5662236633</v>
      </c>
      <c r="M272" s="27">
        <v>6.9351196312756827</v>
      </c>
      <c r="N272" s="28">
        <v>31669728.613169692</v>
      </c>
      <c r="O272" s="27">
        <v>77.773895338795541</v>
      </c>
      <c r="P272" s="28">
        <v>9050526.5254102685</v>
      </c>
      <c r="Q272" s="34">
        <v>22.226104661204456</v>
      </c>
    </row>
    <row r="273" spans="1:17" x14ac:dyDescent="0.35">
      <c r="A273" s="16" t="s">
        <v>1491</v>
      </c>
      <c r="B273" s="28">
        <v>30681645.605941374</v>
      </c>
      <c r="C273" s="27">
        <v>59.402407672458594</v>
      </c>
      <c r="D273" s="28">
        <v>2172437.5306047634</v>
      </c>
      <c r="E273" s="27">
        <v>6.6123821552889206</v>
      </c>
      <c r="F273" s="28">
        <v>32854083.136546139</v>
      </c>
      <c r="G273" s="27">
        <v>63.608440865506878</v>
      </c>
      <c r="H273" s="28">
        <v>18796425.332939096</v>
      </c>
      <c r="I273" s="34">
        <v>36.391559134493114</v>
      </c>
      <c r="J273" s="35">
        <v>29574690.100200117</v>
      </c>
      <c r="K273" s="27">
        <v>72.607140655835494</v>
      </c>
      <c r="L273" s="28">
        <v>2143652.2501203055</v>
      </c>
      <c r="M273" s="27">
        <v>6.7583993717081823</v>
      </c>
      <c r="N273" s="28">
        <v>31718342.350320421</v>
      </c>
      <c r="O273" s="27">
        <v>77.869899451087605</v>
      </c>
      <c r="P273" s="28">
        <v>9014139.1013137288</v>
      </c>
      <c r="Q273" s="34">
        <v>22.130100548912392</v>
      </c>
    </row>
    <row r="274" spans="1:17" x14ac:dyDescent="0.35">
      <c r="A274" s="16" t="s">
        <v>1492</v>
      </c>
      <c r="B274" s="28">
        <v>30784394.922095049</v>
      </c>
      <c r="C274" s="27">
        <v>59.562446060776928</v>
      </c>
      <c r="D274" s="28">
        <v>2123744.8054819438</v>
      </c>
      <c r="E274" s="27">
        <v>6.4535547225182333</v>
      </c>
      <c r="F274" s="28">
        <v>32908139.727576993</v>
      </c>
      <c r="G274" s="27">
        <v>63.671522615423882</v>
      </c>
      <c r="H274" s="28">
        <v>18776095.823600605</v>
      </c>
      <c r="I274" s="34">
        <v>36.328477384576118</v>
      </c>
      <c r="J274" s="35">
        <v>29669268.562452421</v>
      </c>
      <c r="K274" s="27">
        <v>72.817320606538473</v>
      </c>
      <c r="L274" s="28">
        <v>2095601.8553143938</v>
      </c>
      <c r="M274" s="27">
        <v>6.5972309276044641</v>
      </c>
      <c r="N274" s="28">
        <v>31764870.417766817</v>
      </c>
      <c r="O274" s="27">
        <v>77.960558696175823</v>
      </c>
      <c r="P274" s="28">
        <v>8979925.3469215296</v>
      </c>
      <c r="Q274" s="34">
        <v>22.039441303824184</v>
      </c>
    </row>
    <row r="275" spans="1:17" x14ac:dyDescent="0.35">
      <c r="A275" s="16" t="s">
        <v>1493</v>
      </c>
      <c r="B275" s="28">
        <v>30746985.131091978</v>
      </c>
      <c r="C275" s="27">
        <v>59.451028836352847</v>
      </c>
      <c r="D275" s="28">
        <v>2072734.9252199149</v>
      </c>
      <c r="E275" s="27">
        <v>6.3155167736456255</v>
      </c>
      <c r="F275" s="28">
        <v>32819720.05631189</v>
      </c>
      <c r="G275" s="27">
        <v>63.458778646097805</v>
      </c>
      <c r="H275" s="28">
        <v>18898451.576558068</v>
      </c>
      <c r="I275" s="34">
        <v>36.541221353902202</v>
      </c>
      <c r="J275" s="35">
        <v>29647698.137999948</v>
      </c>
      <c r="K275" s="27">
        <v>72.741738538014246</v>
      </c>
      <c r="L275" s="28">
        <v>2047590.1718101171</v>
      </c>
      <c r="M275" s="27">
        <v>6.4602351989849662</v>
      </c>
      <c r="N275" s="28">
        <v>31695288.309810065</v>
      </c>
      <c r="O275" s="27">
        <v>77.765577765516142</v>
      </c>
      <c r="P275" s="28">
        <v>9062189.7679324672</v>
      </c>
      <c r="Q275" s="34">
        <v>22.234422234483851</v>
      </c>
    </row>
    <row r="276" spans="1:17" x14ac:dyDescent="0.35">
      <c r="A276" s="16" t="s">
        <v>1494</v>
      </c>
      <c r="B276" s="28">
        <v>30745229.758213483</v>
      </c>
      <c r="C276" s="27">
        <v>59.409638456824446</v>
      </c>
      <c r="D276" s="28">
        <v>2021857.1049608211</v>
      </c>
      <c r="E276" s="27">
        <v>6.1703901643850747</v>
      </c>
      <c r="F276" s="28">
        <v>32767086.863174301</v>
      </c>
      <c r="G276" s="27">
        <v>63.316514436015801</v>
      </c>
      <c r="H276" s="28">
        <v>18984161.851388026</v>
      </c>
      <c r="I276" s="34">
        <v>36.683485563984192</v>
      </c>
      <c r="J276" s="35">
        <v>29636979.747443795</v>
      </c>
      <c r="K276" s="27">
        <v>72.694456120650159</v>
      </c>
      <c r="L276" s="28">
        <v>2002331.7360480214</v>
      </c>
      <c r="M276" s="27">
        <v>6.3286198155505433</v>
      </c>
      <c r="N276" s="28">
        <v>31639311.483491816</v>
      </c>
      <c r="O276" s="27">
        <v>77.605834330087404</v>
      </c>
      <c r="P276" s="28">
        <v>9129931.9073049128</v>
      </c>
      <c r="Q276" s="34">
        <v>22.394165669912599</v>
      </c>
    </row>
    <row r="277" spans="1:17" x14ac:dyDescent="0.35">
      <c r="A277" s="16" t="s">
        <v>1495</v>
      </c>
      <c r="B277" s="28">
        <v>30827781.273035336</v>
      </c>
      <c r="C277" s="27">
        <v>59.531298768515029</v>
      </c>
      <c r="D277" s="28">
        <v>1984139.1611528408</v>
      </c>
      <c r="E277" s="27">
        <v>6.0470071086893151</v>
      </c>
      <c r="F277" s="28">
        <v>32811920.434188172</v>
      </c>
      <c r="G277" s="27">
        <v>63.362855122011574</v>
      </c>
      <c r="H277" s="28">
        <v>18972236.657542475</v>
      </c>
      <c r="I277" s="34">
        <v>36.637144877988426</v>
      </c>
      <c r="J277" s="35">
        <v>29725684.869393229</v>
      </c>
      <c r="K277" s="27">
        <v>72.88072790765132</v>
      </c>
      <c r="L277" s="28">
        <v>1965599.860575927</v>
      </c>
      <c r="M277" s="27">
        <v>6.2023356810055086</v>
      </c>
      <c r="N277" s="28">
        <v>31691284.729969151</v>
      </c>
      <c r="O277" s="27">
        <v>77.699938944953658</v>
      </c>
      <c r="P277" s="28">
        <v>9095471.5536114126</v>
      </c>
      <c r="Q277" s="34">
        <v>22.300061055046331</v>
      </c>
    </row>
    <row r="278" spans="1:17" x14ac:dyDescent="0.35">
      <c r="A278" s="16" t="s">
        <v>1496</v>
      </c>
      <c r="B278" s="28">
        <v>30873444.262100611</v>
      </c>
      <c r="C278" s="27">
        <v>59.582516126000641</v>
      </c>
      <c r="D278" s="28">
        <v>1974051.065212565</v>
      </c>
      <c r="E278" s="27">
        <v>6.0097460873100799</v>
      </c>
      <c r="F278" s="28">
        <v>32847495.327313177</v>
      </c>
      <c r="G278" s="27">
        <v>63.392228072230175</v>
      </c>
      <c r="H278" s="28">
        <v>18968786.141585797</v>
      </c>
      <c r="I278" s="34">
        <v>36.607771927769825</v>
      </c>
      <c r="J278" s="35">
        <v>29764881.235232241</v>
      </c>
      <c r="K278" s="27">
        <v>72.94646393533651</v>
      </c>
      <c r="L278" s="28">
        <v>1953290.7892817387</v>
      </c>
      <c r="M278" s="27">
        <v>6.1582703687088323</v>
      </c>
      <c r="N278" s="28">
        <v>31718172.024513982</v>
      </c>
      <c r="O278" s="27">
        <v>77.733503231394835</v>
      </c>
      <c r="P278" s="28">
        <v>9085562.1518504247</v>
      </c>
      <c r="Q278" s="34">
        <v>22.266496768605172</v>
      </c>
    </row>
    <row r="279" spans="1:17" x14ac:dyDescent="0.35">
      <c r="A279" s="16" t="s">
        <v>1497</v>
      </c>
      <c r="B279" s="28">
        <v>30887408.819959998</v>
      </c>
      <c r="C279" s="27">
        <v>59.571878356210149</v>
      </c>
      <c r="D279" s="28">
        <v>1966388.3139813235</v>
      </c>
      <c r="E279" s="27">
        <v>5.9852695442312935</v>
      </c>
      <c r="F279" s="28">
        <v>32853797.133941323</v>
      </c>
      <c r="G279" s="27">
        <v>63.364409031877244</v>
      </c>
      <c r="H279" s="28">
        <v>18995178.712125979</v>
      </c>
      <c r="I279" s="34">
        <v>36.635590968122749</v>
      </c>
      <c r="J279" s="35">
        <v>29761918.299729116</v>
      </c>
      <c r="K279" s="27">
        <v>72.908040933155135</v>
      </c>
      <c r="L279" s="28">
        <v>1946916.1653717398</v>
      </c>
      <c r="M279" s="27">
        <v>6.1399802238538292</v>
      </c>
      <c r="N279" s="28">
        <v>31708834.465100858</v>
      </c>
      <c r="O279" s="27">
        <v>77.677419104576174</v>
      </c>
      <c r="P279" s="28">
        <v>9112339.6040473916</v>
      </c>
      <c r="Q279" s="34">
        <v>22.322580895423823</v>
      </c>
    </row>
    <row r="280" spans="1:17" x14ac:dyDescent="0.35">
      <c r="A280" s="16" t="s">
        <v>1498</v>
      </c>
      <c r="B280" s="28">
        <v>30888059.880725477</v>
      </c>
      <c r="C280" s="27">
        <v>59.535783210564595</v>
      </c>
      <c r="D280" s="28">
        <v>1937353.9809115289</v>
      </c>
      <c r="E280" s="27">
        <v>5.9019940740966881</v>
      </c>
      <c r="F280" s="28">
        <v>32825413.861637007</v>
      </c>
      <c r="G280" s="27">
        <v>63.269973284498249</v>
      </c>
      <c r="H280" s="28">
        <v>19056090.361598618</v>
      </c>
      <c r="I280" s="34">
        <v>36.730026715501765</v>
      </c>
      <c r="J280" s="35">
        <v>29767312.169092178</v>
      </c>
      <c r="K280" s="27">
        <v>72.890509981000406</v>
      </c>
      <c r="L280" s="28">
        <v>1917835.6615900614</v>
      </c>
      <c r="M280" s="27">
        <v>6.0527906381832617</v>
      </c>
      <c r="N280" s="28">
        <v>31685147.83068224</v>
      </c>
      <c r="O280" s="27">
        <v>77.586668594145095</v>
      </c>
      <c r="P280" s="28">
        <v>9153244.1312498488</v>
      </c>
      <c r="Q280" s="34">
        <v>22.413331405854901</v>
      </c>
    </row>
    <row r="281" spans="1:17" x14ac:dyDescent="0.35">
      <c r="A281" s="16" t="s">
        <v>1499</v>
      </c>
      <c r="B281" s="28">
        <v>30980543.173605423</v>
      </c>
      <c r="C281" s="27">
        <v>59.67649514123837</v>
      </c>
      <c r="D281" s="28">
        <v>1883388.6985449197</v>
      </c>
      <c r="E281" s="27">
        <v>5.730868436168306</v>
      </c>
      <c r="F281" s="28">
        <v>32863931.872150339</v>
      </c>
      <c r="G281" s="27">
        <v>63.304386230428044</v>
      </c>
      <c r="H281" s="28">
        <v>19050214.728253603</v>
      </c>
      <c r="I281" s="34">
        <v>36.695613769571963</v>
      </c>
      <c r="J281" s="35">
        <v>29864679.173850648</v>
      </c>
      <c r="K281" s="27">
        <v>73.097742754789238</v>
      </c>
      <c r="L281" s="28">
        <v>1865234.7800962087</v>
      </c>
      <c r="M281" s="27">
        <v>5.878474120047823</v>
      </c>
      <c r="N281" s="28">
        <v>31729913.953946855</v>
      </c>
      <c r="O281" s="27">
        <v>77.663150986334585</v>
      </c>
      <c r="P281" s="28">
        <v>9125901.9007690754</v>
      </c>
      <c r="Q281" s="34">
        <v>22.336849013665422</v>
      </c>
    </row>
    <row r="282" spans="1:17" x14ac:dyDescent="0.35">
      <c r="A282" s="16" t="s">
        <v>1500</v>
      </c>
      <c r="B282" s="28">
        <v>31038753.409067404</v>
      </c>
      <c r="C282" s="27">
        <v>59.752145734845961</v>
      </c>
      <c r="D282" s="28">
        <v>1871861.6436848368</v>
      </c>
      <c r="E282" s="27">
        <v>5.6877139509074501</v>
      </c>
      <c r="F282" s="28">
        <v>32910615.052752249</v>
      </c>
      <c r="G282" s="27">
        <v>63.355632906345924</v>
      </c>
      <c r="H282" s="28">
        <v>19035223.924820032</v>
      </c>
      <c r="I282" s="34">
        <v>36.644367093654083</v>
      </c>
      <c r="J282" s="35">
        <v>29914323.998103999</v>
      </c>
      <c r="K282" s="27">
        <v>73.189327986433568</v>
      </c>
      <c r="L282" s="28">
        <v>1851429.033174024</v>
      </c>
      <c r="M282" s="27">
        <v>5.8283807449835097</v>
      </c>
      <c r="N282" s="28">
        <v>31765753.031278029</v>
      </c>
      <c r="O282" s="27">
        <v>77.719092615618166</v>
      </c>
      <c r="P282" s="28">
        <v>9106768.7162217498</v>
      </c>
      <c r="Q282" s="34">
        <v>22.280907384381834</v>
      </c>
    </row>
    <row r="283" spans="1:17" x14ac:dyDescent="0.35">
      <c r="A283" s="16" t="s">
        <v>1501</v>
      </c>
      <c r="B283" s="28">
        <v>31156369.374850161</v>
      </c>
      <c r="C283" s="27">
        <v>59.94117762012425</v>
      </c>
      <c r="D283" s="28">
        <v>1854063.6840792729</v>
      </c>
      <c r="E283" s="27">
        <v>5.616599093896899</v>
      </c>
      <c r="F283" s="28">
        <v>33010433.058929432</v>
      </c>
      <c r="G283" s="27">
        <v>63.508177332745674</v>
      </c>
      <c r="H283" s="28">
        <v>18967807.295811165</v>
      </c>
      <c r="I283" s="34">
        <v>36.491822667254326</v>
      </c>
      <c r="J283" s="35">
        <v>29980763.471601687</v>
      </c>
      <c r="K283" s="27">
        <v>73.321334510530306</v>
      </c>
      <c r="L283" s="28">
        <v>1834546.6666724053</v>
      </c>
      <c r="M283" s="27">
        <v>5.7662385144108024</v>
      </c>
      <c r="N283" s="28">
        <v>31815310.138274089</v>
      </c>
      <c r="O283" s="27">
        <v>77.807925052151333</v>
      </c>
      <c r="P283" s="28">
        <v>9074239.5020095222</v>
      </c>
      <c r="Q283" s="34">
        <v>22.19207494784866</v>
      </c>
    </row>
    <row r="284" spans="1:17" x14ac:dyDescent="0.35">
      <c r="A284" s="16" t="s">
        <v>1502</v>
      </c>
      <c r="B284" s="28">
        <v>31188435.874157187</v>
      </c>
      <c r="C284" s="27">
        <v>59.965655462325607</v>
      </c>
      <c r="D284" s="28">
        <v>1840014.7434015125</v>
      </c>
      <c r="E284" s="27">
        <v>5.5709992718317753</v>
      </c>
      <c r="F284" s="28">
        <v>33028450.617558699</v>
      </c>
      <c r="G284" s="27">
        <v>63.503431149237841</v>
      </c>
      <c r="H284" s="28">
        <v>18982047.11435023</v>
      </c>
      <c r="I284" s="34">
        <v>36.496568850762152</v>
      </c>
      <c r="J284" s="35">
        <v>29993576.975391768</v>
      </c>
      <c r="K284" s="27">
        <v>73.322275395192875</v>
      </c>
      <c r="L284" s="28">
        <v>1817762.6857236372</v>
      </c>
      <c r="M284" s="27">
        <v>5.7141972173701934</v>
      </c>
      <c r="N284" s="28">
        <v>31811339.661115404</v>
      </c>
      <c r="O284" s="27">
        <v>77.765976670138699</v>
      </c>
      <c r="P284" s="28">
        <v>9095160.8719520569</v>
      </c>
      <c r="Q284" s="34">
        <v>22.234023329861298</v>
      </c>
    </row>
    <row r="285" spans="1:17" x14ac:dyDescent="0.35">
      <c r="A285" s="16" t="s">
        <v>1503</v>
      </c>
      <c r="B285" s="28">
        <v>31160374.012938961</v>
      </c>
      <c r="C285" s="27">
        <v>59.874219048334929</v>
      </c>
      <c r="D285" s="28">
        <v>1827364.019823615</v>
      </c>
      <c r="E285" s="27">
        <v>5.539525074464712</v>
      </c>
      <c r="F285" s="28">
        <v>32987738.032762572</v>
      </c>
      <c r="G285" s="27">
        <v>63.385473231565626</v>
      </c>
      <c r="H285" s="28">
        <v>19055319.07631468</v>
      </c>
      <c r="I285" s="34">
        <v>36.614526768434374</v>
      </c>
      <c r="J285" s="35">
        <v>30003971.992677923</v>
      </c>
      <c r="K285" s="27">
        <v>73.316528185089297</v>
      </c>
      <c r="L285" s="28">
        <v>1807935.7556048122</v>
      </c>
      <c r="M285" s="27">
        <v>5.6832044463048836</v>
      </c>
      <c r="N285" s="28">
        <v>31811907.748282731</v>
      </c>
      <c r="O285" s="27">
        <v>77.734329028756875</v>
      </c>
      <c r="P285" s="28">
        <v>9111977.6775685679</v>
      </c>
      <c r="Q285" s="34">
        <v>22.265670971243125</v>
      </c>
    </row>
    <row r="286" spans="1:17" x14ac:dyDescent="0.35">
      <c r="A286" s="16" t="s">
        <v>1504</v>
      </c>
      <c r="B286" s="28">
        <v>31087563.697951972</v>
      </c>
      <c r="C286" s="27">
        <v>59.697226286114891</v>
      </c>
      <c r="D286" s="28">
        <v>1862946.198894609</v>
      </c>
      <c r="E286" s="27">
        <v>5.653770471918846</v>
      </c>
      <c r="F286" s="28">
        <v>32950509.896846581</v>
      </c>
      <c r="G286" s="27">
        <v>63.274628551368494</v>
      </c>
      <c r="H286" s="28">
        <v>19124880.589399006</v>
      </c>
      <c r="I286" s="34">
        <v>36.725371448631513</v>
      </c>
      <c r="J286" s="35">
        <v>29963936.340913694</v>
      </c>
      <c r="K286" s="27">
        <v>73.188428308637157</v>
      </c>
      <c r="L286" s="28">
        <v>1844995.8099682739</v>
      </c>
      <c r="M286" s="27">
        <v>5.8002444131627895</v>
      </c>
      <c r="N286" s="28">
        <v>31808932.150881968</v>
      </c>
      <c r="O286" s="27">
        <v>77.694923784774645</v>
      </c>
      <c r="P286" s="28">
        <v>9131879.1677531786</v>
      </c>
      <c r="Q286" s="34">
        <v>22.305076215225352</v>
      </c>
    </row>
    <row r="287" spans="1:17" x14ac:dyDescent="0.35">
      <c r="A287" s="16" t="s">
        <v>1505</v>
      </c>
      <c r="B287" s="28">
        <v>31139500.397381108</v>
      </c>
      <c r="C287" s="27">
        <v>59.75991382114654</v>
      </c>
      <c r="D287" s="28">
        <v>1863295.3570403655</v>
      </c>
      <c r="E287" s="27">
        <v>5.6458712495311394</v>
      </c>
      <c r="F287" s="28">
        <v>33002795.754421476</v>
      </c>
      <c r="G287" s="27">
        <v>63.335769841284858</v>
      </c>
      <c r="H287" s="28">
        <v>19104877.108992428</v>
      </c>
      <c r="I287" s="34">
        <v>36.664230158715142</v>
      </c>
      <c r="J287" s="35">
        <v>30005634.382806387</v>
      </c>
      <c r="K287" s="27">
        <v>73.259527218865486</v>
      </c>
      <c r="L287" s="28">
        <v>1841411.4882312184</v>
      </c>
      <c r="M287" s="27">
        <v>5.7820480294715111</v>
      </c>
      <c r="N287" s="28">
        <v>31847045.87103761</v>
      </c>
      <c r="O287" s="27">
        <v>77.75538067499194</v>
      </c>
      <c r="P287" s="28">
        <v>9110950.3403813727</v>
      </c>
      <c r="Q287" s="34">
        <v>22.244619325008049</v>
      </c>
    </row>
    <row r="288" spans="1:17" x14ac:dyDescent="0.35">
      <c r="A288" s="16" t="s">
        <v>1506</v>
      </c>
      <c r="B288" s="28">
        <v>31215872.007344019</v>
      </c>
      <c r="C288" s="27">
        <v>59.869089268829498</v>
      </c>
      <c r="D288" s="28">
        <v>1836665.110495032</v>
      </c>
      <c r="E288" s="27">
        <v>5.5568052278315134</v>
      </c>
      <c r="F288" s="28">
        <v>33052537.117839053</v>
      </c>
      <c r="G288" s="27">
        <v>63.391639189309124</v>
      </c>
      <c r="H288" s="28">
        <v>19087678.122743174</v>
      </c>
      <c r="I288" s="34">
        <v>36.608360810690868</v>
      </c>
      <c r="J288" s="35">
        <v>30057278.6547371</v>
      </c>
      <c r="K288" s="27">
        <v>73.354680953412753</v>
      </c>
      <c r="L288" s="28">
        <v>1814147.3478237907</v>
      </c>
      <c r="M288" s="27">
        <v>5.6920808867416941</v>
      </c>
      <c r="N288" s="28">
        <v>31871426.002560891</v>
      </c>
      <c r="O288" s="27">
        <v>77.78210106122485</v>
      </c>
      <c r="P288" s="28">
        <v>9103844.1016419306</v>
      </c>
      <c r="Q288" s="34">
        <v>22.217898938775154</v>
      </c>
    </row>
    <row r="289" spans="1:17" x14ac:dyDescent="0.35">
      <c r="A289" s="16" t="s">
        <v>1507</v>
      </c>
      <c r="B289" s="28">
        <v>31248408.608724758</v>
      </c>
      <c r="C289" s="27">
        <v>59.89146333261742</v>
      </c>
      <c r="D289" s="28">
        <v>1794720.0305555258</v>
      </c>
      <c r="E289" s="27">
        <v>5.4314470344131944</v>
      </c>
      <c r="F289" s="28">
        <v>33043128.639280282</v>
      </c>
      <c r="G289" s="27">
        <v>63.331267587875359</v>
      </c>
      <c r="H289" s="28">
        <v>19131934.165883467</v>
      </c>
      <c r="I289" s="34">
        <v>36.668732412124641</v>
      </c>
      <c r="J289" s="35">
        <v>30101736.008492913</v>
      </c>
      <c r="K289" s="27">
        <v>73.428254507243835</v>
      </c>
      <c r="L289" s="28">
        <v>1770893.6041130102</v>
      </c>
      <c r="M289" s="27">
        <v>5.556157824557423</v>
      </c>
      <c r="N289" s="28">
        <v>31872629.612605922</v>
      </c>
      <c r="O289" s="27">
        <v>77.748059392628946</v>
      </c>
      <c r="P289" s="28">
        <v>9122129.4355249535</v>
      </c>
      <c r="Q289" s="34">
        <v>22.251940607371054</v>
      </c>
    </row>
    <row r="290" spans="1:17" x14ac:dyDescent="0.35">
      <c r="A290" s="16" t="s">
        <v>1508</v>
      </c>
      <c r="B290" s="28">
        <v>31361344.328525338</v>
      </c>
      <c r="C290" s="27">
        <v>60.067598255065505</v>
      </c>
      <c r="D290" s="28">
        <v>1776096.3391118564</v>
      </c>
      <c r="E290" s="27">
        <v>5.3597873080356333</v>
      </c>
      <c r="F290" s="28">
        <v>33137440.667637192</v>
      </c>
      <c r="G290" s="27">
        <v>63.469424409023624</v>
      </c>
      <c r="H290" s="28">
        <v>19072644.702108108</v>
      </c>
      <c r="I290" s="34">
        <v>36.530575590976383</v>
      </c>
      <c r="J290" s="35">
        <v>30203549.84788058</v>
      </c>
      <c r="K290" s="27">
        <v>73.641080919447731</v>
      </c>
      <c r="L290" s="28">
        <v>1755815.9906142382</v>
      </c>
      <c r="M290" s="27">
        <v>5.4939012228439497</v>
      </c>
      <c r="N290" s="28">
        <v>31959365.838494815</v>
      </c>
      <c r="O290" s="27">
        <v>77.922040875999215</v>
      </c>
      <c r="P290" s="28">
        <v>9055173.1535641402</v>
      </c>
      <c r="Q290" s="34">
        <v>22.077959124000788</v>
      </c>
    </row>
    <row r="291" spans="1:17" x14ac:dyDescent="0.35">
      <c r="A291" s="16" t="s">
        <v>1509</v>
      </c>
      <c r="B291" s="28">
        <v>31465040.897721693</v>
      </c>
      <c r="C291" s="27">
        <v>60.225638726901074</v>
      </c>
      <c r="D291" s="28">
        <v>1731537.8792309908</v>
      </c>
      <c r="E291" s="27">
        <v>5.2160130441909942</v>
      </c>
      <c r="F291" s="28">
        <v>33196578.77695268</v>
      </c>
      <c r="G291" s="27">
        <v>63.539887549760884</v>
      </c>
      <c r="H291" s="28">
        <v>19048680.157374159</v>
      </c>
      <c r="I291" s="34">
        <v>36.460112450239102</v>
      </c>
      <c r="J291" s="35">
        <v>30300341.812869444</v>
      </c>
      <c r="K291" s="27">
        <v>73.841127416368423</v>
      </c>
      <c r="L291" s="28">
        <v>1711498.7965366356</v>
      </c>
      <c r="M291" s="27">
        <v>5.3464554488433382</v>
      </c>
      <c r="N291" s="28">
        <v>32011840.609406076</v>
      </c>
      <c r="O291" s="27">
        <v>78.012004480677504</v>
      </c>
      <c r="P291" s="28">
        <v>9022665.3265809491</v>
      </c>
      <c r="Q291" s="34">
        <v>21.987995519322492</v>
      </c>
    </row>
    <row r="292" spans="1:17" x14ac:dyDescent="0.35">
      <c r="A292" s="16" t="s">
        <v>1510</v>
      </c>
      <c r="B292" s="28">
        <v>31542201.103196301</v>
      </c>
      <c r="C292" s="27">
        <v>60.333619344315004</v>
      </c>
      <c r="D292" s="28">
        <v>1703634.3994854323</v>
      </c>
      <c r="E292" s="27">
        <v>5.1243542949853405</v>
      </c>
      <c r="F292" s="28">
        <v>33245835.502681732</v>
      </c>
      <c r="G292" s="27">
        <v>63.59231486223873</v>
      </c>
      <c r="H292" s="28">
        <v>19033807.996226639</v>
      </c>
      <c r="I292" s="34">
        <v>36.40768513776127</v>
      </c>
      <c r="J292" s="35">
        <v>30341076.523279324</v>
      </c>
      <c r="K292" s="27">
        <v>73.905839876644194</v>
      </c>
      <c r="L292" s="28">
        <v>1684989.2195780925</v>
      </c>
      <c r="M292" s="27">
        <v>5.2613056911428018</v>
      </c>
      <c r="N292" s="28">
        <v>32026065.742857415</v>
      </c>
      <c r="O292" s="27">
        <v>78.010194689515231</v>
      </c>
      <c r="P292" s="28">
        <v>9027627.137057675</v>
      </c>
      <c r="Q292" s="34">
        <v>21.989805310484765</v>
      </c>
    </row>
    <row r="293" spans="1:17" x14ac:dyDescent="0.35">
      <c r="A293" s="16" t="s">
        <v>1511</v>
      </c>
      <c r="B293" s="28">
        <v>31569273.074664321</v>
      </c>
      <c r="C293" s="27">
        <v>60.34505634507957</v>
      </c>
      <c r="D293" s="28">
        <v>1704593.3711176061</v>
      </c>
      <c r="E293" s="27">
        <v>5.1229194355731211</v>
      </c>
      <c r="F293" s="28">
        <v>33273866.445781931</v>
      </c>
      <c r="G293" s="27">
        <v>63.603407678740588</v>
      </c>
      <c r="H293" s="28">
        <v>19040730.617707971</v>
      </c>
      <c r="I293" s="34">
        <v>36.396592321259419</v>
      </c>
      <c r="J293" s="35">
        <v>30380395.295289524</v>
      </c>
      <c r="K293" s="27">
        <v>73.965809118169489</v>
      </c>
      <c r="L293" s="28">
        <v>1686099.4432183667</v>
      </c>
      <c r="M293" s="27">
        <v>5.2581345637182162</v>
      </c>
      <c r="N293" s="28">
        <v>32066494.738507893</v>
      </c>
      <c r="O293" s="27">
        <v>78.070881101570521</v>
      </c>
      <c r="P293" s="28">
        <v>9007071.0853352603</v>
      </c>
      <c r="Q293" s="34">
        <v>21.929118898429479</v>
      </c>
    </row>
    <row r="294" spans="1:17" x14ac:dyDescent="0.35">
      <c r="A294" s="16" t="s">
        <v>1512</v>
      </c>
      <c r="B294" s="28">
        <v>31570846.184694938</v>
      </c>
      <c r="C294" s="27">
        <v>60.307895950593291</v>
      </c>
      <c r="D294" s="28">
        <v>1701716.4717350903</v>
      </c>
      <c r="E294" s="27">
        <v>5.1144737160972129</v>
      </c>
      <c r="F294" s="28">
        <v>33272562.656430028</v>
      </c>
      <c r="G294" s="27">
        <v>63.558582970967251</v>
      </c>
      <c r="H294" s="28">
        <v>19076877.971641418</v>
      </c>
      <c r="I294" s="34">
        <v>36.441417029032749</v>
      </c>
      <c r="J294" s="35">
        <v>30383855.635971904</v>
      </c>
      <c r="K294" s="27">
        <v>73.938979629645047</v>
      </c>
      <c r="L294" s="28">
        <v>1683123.8458612761</v>
      </c>
      <c r="M294" s="27">
        <v>5.2487757595467075</v>
      </c>
      <c r="N294" s="28">
        <v>32066979.481833179</v>
      </c>
      <c r="O294" s="27">
        <v>78.03485413761797</v>
      </c>
      <c r="P294" s="28">
        <v>9026170.2859380469</v>
      </c>
      <c r="Q294" s="34">
        <v>21.965145862382016</v>
      </c>
    </row>
    <row r="295" spans="1:17" x14ac:dyDescent="0.35">
      <c r="A295" s="16" t="s">
        <v>1513</v>
      </c>
      <c r="B295" s="28">
        <v>31585281.615808502</v>
      </c>
      <c r="C295" s="27">
        <v>60.295375601903544</v>
      </c>
      <c r="D295" s="28">
        <v>1718288.0292006184</v>
      </c>
      <c r="E295" s="27">
        <v>5.1594710342352794</v>
      </c>
      <c r="F295" s="28">
        <v>33303569.645009115</v>
      </c>
      <c r="G295" s="27">
        <v>63.575537019272424</v>
      </c>
      <c r="H295" s="28">
        <v>19080682.547643859</v>
      </c>
      <c r="I295" s="34">
        <v>36.424462980727583</v>
      </c>
      <c r="J295" s="35">
        <v>30417668.116467156</v>
      </c>
      <c r="K295" s="27">
        <v>73.986211069725414</v>
      </c>
      <c r="L295" s="28">
        <v>1697450.213769766</v>
      </c>
      <c r="M295" s="27">
        <v>5.2855175444631275</v>
      </c>
      <c r="N295" s="28">
        <v>32115118.330236919</v>
      </c>
      <c r="O295" s="27">
        <v>78.114992714506755</v>
      </c>
      <c r="P295" s="28">
        <v>8997499.3814623691</v>
      </c>
      <c r="Q295" s="34">
        <v>21.885007285493227</v>
      </c>
    </row>
    <row r="296" spans="1:17" x14ac:dyDescent="0.35">
      <c r="A296" s="16" t="s">
        <v>1514</v>
      </c>
      <c r="B296" s="28">
        <v>31602983.431382243</v>
      </c>
      <c r="C296" s="27">
        <v>60.28852466053749</v>
      </c>
      <c r="D296" s="28">
        <v>1704874.2098434798</v>
      </c>
      <c r="E296" s="27">
        <v>5.1185345758573408</v>
      </c>
      <c r="F296" s="28">
        <v>33307857.641225722</v>
      </c>
      <c r="G296" s="27">
        <v>63.540886927740289</v>
      </c>
      <c r="H296" s="28">
        <v>19111709.116008796</v>
      </c>
      <c r="I296" s="34">
        <v>36.459113072259711</v>
      </c>
      <c r="J296" s="35">
        <v>30428719.240976747</v>
      </c>
      <c r="K296" s="27">
        <v>73.977046204738699</v>
      </c>
      <c r="L296" s="28">
        <v>1683917.7126495051</v>
      </c>
      <c r="M296" s="27">
        <v>5.2437852272338912</v>
      </c>
      <c r="N296" s="28">
        <v>32112636.953626253</v>
      </c>
      <c r="O296" s="27">
        <v>78.07091744023576</v>
      </c>
      <c r="P296" s="28">
        <v>9020012.7020011097</v>
      </c>
      <c r="Q296" s="34">
        <v>21.92908255976425</v>
      </c>
    </row>
    <row r="297" spans="1:17" x14ac:dyDescent="0.35">
      <c r="A297" s="16" t="s">
        <v>1515</v>
      </c>
      <c r="B297" s="28">
        <v>31634544.68053418</v>
      </c>
      <c r="C297" s="27">
        <v>60.308856493968733</v>
      </c>
      <c r="D297" s="28">
        <v>1684539.5258257631</v>
      </c>
      <c r="E297" s="27">
        <v>5.0557797909230002</v>
      </c>
      <c r="F297" s="28">
        <v>33319084.206359945</v>
      </c>
      <c r="G297" s="27">
        <v>63.520303143427157</v>
      </c>
      <c r="H297" s="28">
        <v>19135143.115456104</v>
      </c>
      <c r="I297" s="34">
        <v>36.479696856572843</v>
      </c>
      <c r="J297" s="35">
        <v>30464897.901468452</v>
      </c>
      <c r="K297" s="27">
        <v>74.029962340256219</v>
      </c>
      <c r="L297" s="28">
        <v>1662353.4552063304</v>
      </c>
      <c r="M297" s="27">
        <v>5.1742784863572169</v>
      </c>
      <c r="N297" s="28">
        <v>32127251.356674783</v>
      </c>
      <c r="O297" s="27">
        <v>78.069495447609512</v>
      </c>
      <c r="P297" s="28">
        <v>9024867.2428806387</v>
      </c>
      <c r="Q297" s="34">
        <v>21.930504552390502</v>
      </c>
    </row>
    <row r="298" spans="1:17" x14ac:dyDescent="0.35">
      <c r="A298" s="16" t="s">
        <v>1516</v>
      </c>
      <c r="B298" s="28">
        <v>31743396.918599449</v>
      </c>
      <c r="C298" s="27">
        <v>60.476248813398612</v>
      </c>
      <c r="D298" s="28">
        <v>1666772.1016704449</v>
      </c>
      <c r="E298" s="27">
        <v>4.9888167301973754</v>
      </c>
      <c r="F298" s="28">
        <v>33410169.020269893</v>
      </c>
      <c r="G298" s="27">
        <v>63.651716284455283</v>
      </c>
      <c r="H298" s="28">
        <v>19078861.866127692</v>
      </c>
      <c r="I298" s="34">
        <v>36.348283715544724</v>
      </c>
      <c r="J298" s="35">
        <v>30545783.903341148</v>
      </c>
      <c r="K298" s="27">
        <v>74.191163999810897</v>
      </c>
      <c r="L298" s="28">
        <v>1645416.3696258403</v>
      </c>
      <c r="M298" s="27">
        <v>5.1113855826233419</v>
      </c>
      <c r="N298" s="28">
        <v>32191200.272966988</v>
      </c>
      <c r="O298" s="27">
        <v>78.187635529668455</v>
      </c>
      <c r="P298" s="28">
        <v>8980527.2705165017</v>
      </c>
      <c r="Q298" s="34">
        <v>21.812364470331552</v>
      </c>
    </row>
    <row r="299" spans="1:17" x14ac:dyDescent="0.35">
      <c r="A299" s="16" t="s">
        <v>1517</v>
      </c>
      <c r="B299" s="28">
        <v>31778491.907723986</v>
      </c>
      <c r="C299" s="27">
        <v>60.503165838228966</v>
      </c>
      <c r="D299" s="28">
        <v>1662816.9322622332</v>
      </c>
      <c r="E299" s="27">
        <v>4.9723440557266123</v>
      </c>
      <c r="F299" s="28">
        <v>33441308.839986224</v>
      </c>
      <c r="G299" s="27">
        <v>63.66900797143682</v>
      </c>
      <c r="H299" s="28">
        <v>19082375.610992901</v>
      </c>
      <c r="I299" s="34">
        <v>36.330992028563166</v>
      </c>
      <c r="J299" s="35">
        <v>30583438.504257824</v>
      </c>
      <c r="K299" s="27">
        <v>74.247784056863679</v>
      </c>
      <c r="L299" s="28">
        <v>1645186.2138245399</v>
      </c>
      <c r="M299" s="27">
        <v>5.1047360171763172</v>
      </c>
      <c r="N299" s="28">
        <v>32228624.718082368</v>
      </c>
      <c r="O299" s="27">
        <v>78.241822553233803</v>
      </c>
      <c r="P299" s="28">
        <v>8962420.7693291903</v>
      </c>
      <c r="Q299" s="34">
        <v>21.758177446766204</v>
      </c>
    </row>
    <row r="300" spans="1:17" x14ac:dyDescent="0.35">
      <c r="A300" s="16" t="s">
        <v>1518</v>
      </c>
      <c r="B300" s="28">
        <v>31811025.731241342</v>
      </c>
      <c r="C300" s="27">
        <v>60.524610103222464</v>
      </c>
      <c r="D300" s="28">
        <v>1655177.0117784704</v>
      </c>
      <c r="E300" s="27">
        <v>4.9458166033602291</v>
      </c>
      <c r="F300" s="28">
        <v>33466202.743019812</v>
      </c>
      <c r="G300" s="27">
        <v>63.673799448328175</v>
      </c>
      <c r="H300" s="28">
        <v>19092625.272540845</v>
      </c>
      <c r="I300" s="34">
        <v>36.326200551671832</v>
      </c>
      <c r="J300" s="35">
        <v>30632585.758126698</v>
      </c>
      <c r="K300" s="27">
        <v>74.330967199170345</v>
      </c>
      <c r="L300" s="28">
        <v>1638227.5236948808</v>
      </c>
      <c r="M300" s="27">
        <v>5.0764990314567253</v>
      </c>
      <c r="N300" s="28">
        <v>32270813.281821579</v>
      </c>
      <c r="O300" s="27">
        <v>78.306179650709367</v>
      </c>
      <c r="P300" s="28">
        <v>8940255.1495180465</v>
      </c>
      <c r="Q300" s="34">
        <v>21.69382034929064</v>
      </c>
    </row>
    <row r="301" spans="1:17" x14ac:dyDescent="0.35">
      <c r="A301" s="16" t="s">
        <v>1519</v>
      </c>
      <c r="B301" s="28">
        <v>31842911.687301785</v>
      </c>
      <c r="C301" s="27">
        <v>60.558247147971969</v>
      </c>
      <c r="D301" s="28">
        <v>1688698.4001365101</v>
      </c>
      <c r="E301" s="27">
        <v>5.0361387232315913</v>
      </c>
      <c r="F301" s="28">
        <v>33531610.087438293</v>
      </c>
      <c r="G301" s="27">
        <v>63.769781824137659</v>
      </c>
      <c r="H301" s="28">
        <v>19050677.523190096</v>
      </c>
      <c r="I301" s="34">
        <v>36.230218175862341</v>
      </c>
      <c r="J301" s="35">
        <v>30631230.617329761</v>
      </c>
      <c r="K301" s="27">
        <v>74.30927851055354</v>
      </c>
      <c r="L301" s="28">
        <v>1673988.6357683688</v>
      </c>
      <c r="M301" s="27">
        <v>5.1817900465350659</v>
      </c>
      <c r="N301" s="28">
        <v>32305219.25309813</v>
      </c>
      <c r="O301" s="27">
        <v>78.370260888729277</v>
      </c>
      <c r="P301" s="28">
        <v>8916053.8251749389</v>
      </c>
      <c r="Q301" s="34">
        <v>21.62973911127072</v>
      </c>
    </row>
    <row r="302" spans="1:17" x14ac:dyDescent="0.35">
      <c r="A302" s="16" t="s">
        <v>1520</v>
      </c>
      <c r="B302" s="28">
        <v>31842561.367568262</v>
      </c>
      <c r="C302" s="27">
        <v>60.530595903459819</v>
      </c>
      <c r="D302" s="28">
        <v>1638302.3374072975</v>
      </c>
      <c r="E302" s="27">
        <v>4.8932499228322799</v>
      </c>
      <c r="F302" s="28">
        <v>33480863.704975564</v>
      </c>
      <c r="G302" s="27">
        <v>63.644899919665541</v>
      </c>
      <c r="H302" s="28">
        <v>19124865.500720561</v>
      </c>
      <c r="I302" s="34">
        <v>36.355100080334459</v>
      </c>
      <c r="J302" s="35">
        <v>30621726.442962542</v>
      </c>
      <c r="K302" s="27">
        <v>74.267555457649209</v>
      </c>
      <c r="L302" s="28">
        <v>1622089.2882039805</v>
      </c>
      <c r="M302" s="27">
        <v>5.030698915191004</v>
      </c>
      <c r="N302" s="28">
        <v>32243815.731166527</v>
      </c>
      <c r="O302" s="27">
        <v>78.201644751841641</v>
      </c>
      <c r="P302" s="28">
        <v>8987817.9940399844</v>
      </c>
      <c r="Q302" s="34">
        <v>21.798355248158359</v>
      </c>
    </row>
    <row r="303" spans="1:17" x14ac:dyDescent="0.35">
      <c r="A303" s="16" t="s">
        <v>1521</v>
      </c>
      <c r="B303" s="28">
        <v>31826229.687477134</v>
      </c>
      <c r="C303" s="27">
        <v>60.473184732999755</v>
      </c>
      <c r="D303" s="28">
        <v>1634379.4945195881</v>
      </c>
      <c r="E303" s="27">
        <v>4.8844881622745717</v>
      </c>
      <c r="F303" s="28">
        <v>33460609.181996718</v>
      </c>
      <c r="G303" s="27">
        <v>63.578677719961988</v>
      </c>
      <c r="H303" s="28">
        <v>19168055.618767127</v>
      </c>
      <c r="I303" s="34">
        <v>36.421322280038012</v>
      </c>
      <c r="J303" s="35">
        <v>30622326.589666639</v>
      </c>
      <c r="K303" s="27">
        <v>74.251228430706647</v>
      </c>
      <c r="L303" s="28">
        <v>1618074.8678050861</v>
      </c>
      <c r="M303" s="27">
        <v>5.0187801474478748</v>
      </c>
      <c r="N303" s="28">
        <v>32240401.457471721</v>
      </c>
      <c r="O303" s="27">
        <v>78.174641835484408</v>
      </c>
      <c r="P303" s="28">
        <v>9001106.9146682248</v>
      </c>
      <c r="Q303" s="34">
        <v>21.825358164515588</v>
      </c>
    </row>
    <row r="304" spans="1:17" x14ac:dyDescent="0.35">
      <c r="A304" s="16" t="s">
        <v>1522</v>
      </c>
      <c r="B304" s="28">
        <v>31839799.91428851</v>
      </c>
      <c r="C304" s="27">
        <v>60.471666917916679</v>
      </c>
      <c r="D304" s="28">
        <v>1623208.9087376927</v>
      </c>
      <c r="E304" s="27">
        <v>4.850756001417146</v>
      </c>
      <c r="F304" s="28">
        <v>33463008.823026206</v>
      </c>
      <c r="G304" s="27">
        <v>63.554542712727546</v>
      </c>
      <c r="H304" s="28">
        <v>19189417.572805367</v>
      </c>
      <c r="I304" s="34">
        <v>36.445457287272461</v>
      </c>
      <c r="J304" s="35">
        <v>30634996.293908045</v>
      </c>
      <c r="K304" s="27">
        <v>74.26272577409145</v>
      </c>
      <c r="L304" s="28">
        <v>1606837.2281449027</v>
      </c>
      <c r="M304" s="27">
        <v>4.9837030113248648</v>
      </c>
      <c r="N304" s="28">
        <v>32241833.522052951</v>
      </c>
      <c r="O304" s="27">
        <v>78.157882518767011</v>
      </c>
      <c r="P304" s="28">
        <v>9010350.497020429</v>
      </c>
      <c r="Q304" s="34">
        <v>21.842117481232989</v>
      </c>
    </row>
    <row r="305" spans="1:17" x14ac:dyDescent="0.35">
      <c r="A305" s="16" t="s">
        <v>1523</v>
      </c>
      <c r="B305" s="28">
        <v>31877339.96429272</v>
      </c>
      <c r="C305" s="27">
        <v>60.515442036603474</v>
      </c>
      <c r="D305" s="28">
        <v>1607216.6454696804</v>
      </c>
      <c r="E305" s="27">
        <v>4.799874354618443</v>
      </c>
      <c r="F305" s="28">
        <v>33484556.6097624</v>
      </c>
      <c r="G305" s="27">
        <v>63.566556899328276</v>
      </c>
      <c r="H305" s="28">
        <v>19191816.381136905</v>
      </c>
      <c r="I305" s="34">
        <v>36.433443100671717</v>
      </c>
      <c r="J305" s="35">
        <v>30690531.232361551</v>
      </c>
      <c r="K305" s="27">
        <v>74.378152775749911</v>
      </c>
      <c r="L305" s="28">
        <v>1590385.3624886372</v>
      </c>
      <c r="M305" s="27">
        <v>4.9267044751212339</v>
      </c>
      <c r="N305" s="28">
        <v>32280916.59485019</v>
      </c>
      <c r="O305" s="27">
        <v>78.232433582032144</v>
      </c>
      <c r="P305" s="28">
        <v>8981914.0711566396</v>
      </c>
      <c r="Q305" s="34">
        <v>21.767566417967839</v>
      </c>
    </row>
    <row r="306" spans="1:17" x14ac:dyDescent="0.35">
      <c r="A306" s="16" t="s">
        <v>1524</v>
      </c>
      <c r="B306" s="28">
        <v>31879644.140438613</v>
      </c>
      <c r="C306" s="27">
        <v>60.493302561293419</v>
      </c>
      <c r="D306" s="28">
        <v>1595437.005432501</v>
      </c>
      <c r="E306" s="27">
        <v>4.766043728109933</v>
      </c>
      <c r="F306" s="28">
        <v>33475081.145871114</v>
      </c>
      <c r="G306" s="27">
        <v>63.520728245907243</v>
      </c>
      <c r="H306" s="28">
        <v>19224379.44009592</v>
      </c>
      <c r="I306" s="34">
        <v>36.479271754092764</v>
      </c>
      <c r="J306" s="35">
        <v>30684575.477165066</v>
      </c>
      <c r="K306" s="27">
        <v>74.345729130681633</v>
      </c>
      <c r="L306" s="28">
        <v>1580163.6785894542</v>
      </c>
      <c r="M306" s="27">
        <v>4.8974940443850663</v>
      </c>
      <c r="N306" s="28">
        <v>32264739.155754521</v>
      </c>
      <c r="O306" s="27">
        <v>78.174311374486138</v>
      </c>
      <c r="P306" s="28">
        <v>9008076.1571857445</v>
      </c>
      <c r="Q306" s="34">
        <v>21.825688625513852</v>
      </c>
    </row>
    <row r="307" spans="1:17" x14ac:dyDescent="0.35">
      <c r="A307" s="16" t="s">
        <v>1525</v>
      </c>
      <c r="B307" s="28">
        <v>31892231.878486522</v>
      </c>
      <c r="C307" s="27">
        <v>60.49016779029381</v>
      </c>
      <c r="D307" s="28">
        <v>1573078.825183362</v>
      </c>
      <c r="E307" s="27">
        <v>4.7006251910007046</v>
      </c>
      <c r="F307" s="28">
        <v>33465310.703669891</v>
      </c>
      <c r="G307" s="27">
        <v>63.473834861487077</v>
      </c>
      <c r="H307" s="28">
        <v>19257690.477364879</v>
      </c>
      <c r="I307" s="34">
        <v>36.526165138512923</v>
      </c>
      <c r="J307" s="35">
        <v>30727162.44415614</v>
      </c>
      <c r="K307" s="27">
        <v>74.429956854063931</v>
      </c>
      <c r="L307" s="28">
        <v>1560044.1377373887</v>
      </c>
      <c r="M307" s="27">
        <v>4.831771784841405</v>
      </c>
      <c r="N307" s="28">
        <v>32287206.581893533</v>
      </c>
      <c r="O307" s="27">
        <v>78.208828986277766</v>
      </c>
      <c r="P307" s="28">
        <v>8996120.3779801764</v>
      </c>
      <c r="Q307" s="34">
        <v>21.791171013722234</v>
      </c>
    </row>
    <row r="308" spans="1:17" x14ac:dyDescent="0.35">
      <c r="A308" s="16" t="s">
        <v>1526</v>
      </c>
      <c r="B308" s="28">
        <v>31978289.34260153</v>
      </c>
      <c r="C308" s="27">
        <v>60.626757373438103</v>
      </c>
      <c r="D308" s="28">
        <v>1550553.721788537</v>
      </c>
      <c r="E308" s="27">
        <v>4.6245369063608743</v>
      </c>
      <c r="F308" s="28">
        <v>33528843.064390067</v>
      </c>
      <c r="G308" s="27">
        <v>63.566409437944294</v>
      </c>
      <c r="H308" s="28">
        <v>19217321.711712427</v>
      </c>
      <c r="I308" s="34">
        <v>36.433590562055699</v>
      </c>
      <c r="J308" s="35">
        <v>30792887.072358474</v>
      </c>
      <c r="K308" s="27">
        <v>74.571405052822456</v>
      </c>
      <c r="L308" s="28">
        <v>1537567.1334452978</v>
      </c>
      <c r="M308" s="27">
        <v>4.7557857481918173</v>
      </c>
      <c r="N308" s="28">
        <v>32330454.205803774</v>
      </c>
      <c r="O308" s="27">
        <v>78.294944883128963</v>
      </c>
      <c r="P308" s="28">
        <v>8962702.4010033719</v>
      </c>
      <c r="Q308" s="34">
        <v>21.705055116871055</v>
      </c>
    </row>
    <row r="309" spans="1:17" x14ac:dyDescent="0.35">
      <c r="A309" s="16" t="s">
        <v>1527</v>
      </c>
      <c r="B309" s="28">
        <v>31987951.449232247</v>
      </c>
      <c r="C309" s="27">
        <v>60.617626533258786</v>
      </c>
      <c r="D309" s="28">
        <v>1543325.1378278092</v>
      </c>
      <c r="E309" s="27">
        <v>4.6026435463044333</v>
      </c>
      <c r="F309" s="28">
        <v>33531276.587060057</v>
      </c>
      <c r="G309" s="27">
        <v>63.542249792510411</v>
      </c>
      <c r="H309" s="28">
        <v>19238772.784110174</v>
      </c>
      <c r="I309" s="34">
        <v>36.457750207489589</v>
      </c>
      <c r="J309" s="35">
        <v>30798964.932078771</v>
      </c>
      <c r="K309" s="27">
        <v>74.566674357314383</v>
      </c>
      <c r="L309" s="28">
        <v>1531384.5005803215</v>
      </c>
      <c r="M309" s="27">
        <v>4.7366778505442495</v>
      </c>
      <c r="N309" s="28">
        <v>32330349.432659093</v>
      </c>
      <c r="O309" s="27">
        <v>78.274274584219299</v>
      </c>
      <c r="P309" s="28">
        <v>8973577.8210814949</v>
      </c>
      <c r="Q309" s="34">
        <v>21.725725415780712</v>
      </c>
    </row>
    <row r="310" spans="1:17" x14ac:dyDescent="0.35">
      <c r="A310" s="16" t="s">
        <v>1528</v>
      </c>
      <c r="B310" s="28">
        <v>32042738.77573473</v>
      </c>
      <c r="C310" s="27">
        <v>60.694036837991774</v>
      </c>
      <c r="D310" s="28">
        <v>1513003.7457625305</v>
      </c>
      <c r="E310" s="27">
        <v>4.5089264372356972</v>
      </c>
      <c r="F310" s="28">
        <v>33555742.521497265</v>
      </c>
      <c r="G310" s="27">
        <v>63.559906254587084</v>
      </c>
      <c r="H310" s="28">
        <v>19238140.44474069</v>
      </c>
      <c r="I310" s="34">
        <v>36.440093745412909</v>
      </c>
      <c r="J310" s="35">
        <v>30864270.34220098</v>
      </c>
      <c r="K310" s="27">
        <v>74.7054713857313</v>
      </c>
      <c r="L310" s="28">
        <v>1500032.0946918284</v>
      </c>
      <c r="M310" s="27">
        <v>4.634835240514585</v>
      </c>
      <c r="N310" s="28">
        <v>32364302.436892807</v>
      </c>
      <c r="O310" s="27">
        <v>78.336226413639977</v>
      </c>
      <c r="P310" s="28">
        <v>8950302.463781219</v>
      </c>
      <c r="Q310" s="34">
        <v>21.663773586360012</v>
      </c>
    </row>
    <row r="311" spans="1:17" x14ac:dyDescent="0.35">
      <c r="A311" s="16" t="s">
        <v>1529</v>
      </c>
      <c r="B311" s="28">
        <v>32097543.306446392</v>
      </c>
      <c r="C311" s="27">
        <v>60.771411767626191</v>
      </c>
      <c r="D311" s="28">
        <v>1508923.1029526656</v>
      </c>
      <c r="E311" s="27">
        <v>4.4899784600104509</v>
      </c>
      <c r="F311" s="28">
        <v>33606466.409399062</v>
      </c>
      <c r="G311" s="27">
        <v>63.628309142597693</v>
      </c>
      <c r="H311" s="28">
        <v>19210380.151906624</v>
      </c>
      <c r="I311" s="34">
        <v>36.371690857402307</v>
      </c>
      <c r="J311" s="35">
        <v>30950916.685934063</v>
      </c>
      <c r="K311" s="27">
        <v>74.897217261856014</v>
      </c>
      <c r="L311" s="28">
        <v>1490730.9578283997</v>
      </c>
      <c r="M311" s="27">
        <v>4.5951148172186675</v>
      </c>
      <c r="N311" s="28">
        <v>32441647.643762462</v>
      </c>
      <c r="O311" s="27">
        <v>78.504593468525499</v>
      </c>
      <c r="P311" s="28">
        <v>8882873.9038450066</v>
      </c>
      <c r="Q311" s="34">
        <v>21.495406531474508</v>
      </c>
    </row>
    <row r="312" spans="1:17" x14ac:dyDescent="0.35">
      <c r="A312" s="16" t="s">
        <v>1530</v>
      </c>
      <c r="B312" s="28">
        <v>32165505.018672612</v>
      </c>
      <c r="C312" s="27">
        <v>60.873057384126284</v>
      </c>
      <c r="D312" s="28">
        <v>1481626.1898341547</v>
      </c>
      <c r="E312" s="27">
        <v>4.4034250071803012</v>
      </c>
      <c r="F312" s="28">
        <v>33647131.20850677</v>
      </c>
      <c r="G312" s="27">
        <v>63.677027538589627</v>
      </c>
      <c r="H312" s="28">
        <v>19193166.947866648</v>
      </c>
      <c r="I312" s="34">
        <v>36.322972461410366</v>
      </c>
      <c r="J312" s="35">
        <v>31023344.735779777</v>
      </c>
      <c r="K312" s="27">
        <v>75.053467023218673</v>
      </c>
      <c r="L312" s="28">
        <v>1457133.4442633642</v>
      </c>
      <c r="M312" s="27">
        <v>4.4861822421033963</v>
      </c>
      <c r="N312" s="28">
        <v>32480478.180043146</v>
      </c>
      <c r="O312" s="27">
        <v>78.57864839353428</v>
      </c>
      <c r="P312" s="28">
        <v>8854514.0144977681</v>
      </c>
      <c r="Q312" s="34">
        <v>21.421351606465713</v>
      </c>
    </row>
    <row r="313" spans="1:17" x14ac:dyDescent="0.35">
      <c r="A313" s="16" t="s">
        <v>1531</v>
      </c>
      <c r="B313" s="28">
        <v>32134880.553271957</v>
      </c>
      <c r="C313" s="27">
        <v>60.788741092960421</v>
      </c>
      <c r="D313" s="28">
        <v>1477313.1176257811</v>
      </c>
      <c r="E313" s="27">
        <v>4.3951701935624481</v>
      </c>
      <c r="F313" s="28">
        <v>33612193.670897745</v>
      </c>
      <c r="G313" s="27">
        <v>63.583336967425076</v>
      </c>
      <c r="H313" s="28">
        <v>19251017.469023861</v>
      </c>
      <c r="I313" s="34">
        <v>36.416663032574924</v>
      </c>
      <c r="J313" s="35">
        <v>30976335.455876566</v>
      </c>
      <c r="K313" s="27">
        <v>74.92214315691082</v>
      </c>
      <c r="L313" s="28">
        <v>1453630.2199248651</v>
      </c>
      <c r="M313" s="27">
        <v>4.4823674328139473</v>
      </c>
      <c r="N313" s="28">
        <v>32429965.675801434</v>
      </c>
      <c r="O313" s="27">
        <v>78.438023580841389</v>
      </c>
      <c r="P313" s="28">
        <v>8914734.5031593535</v>
      </c>
      <c r="Q313" s="34">
        <v>21.561976419158611</v>
      </c>
    </row>
    <row r="314" spans="1:17" x14ac:dyDescent="0.35">
      <c r="A314" s="16" t="s">
        <v>1532</v>
      </c>
      <c r="B314" s="28">
        <v>32092694.004826196</v>
      </c>
      <c r="C314" s="27">
        <v>60.682312066926769</v>
      </c>
      <c r="D314" s="28">
        <v>1454433.1538508558</v>
      </c>
      <c r="E314" s="27">
        <v>4.3354924162996866</v>
      </c>
      <c r="F314" s="28">
        <v>33547127.158677049</v>
      </c>
      <c r="G314" s="27">
        <v>63.432419817593924</v>
      </c>
      <c r="H314" s="28">
        <v>19339278.964792728</v>
      </c>
      <c r="I314" s="34">
        <v>36.567580182406076</v>
      </c>
      <c r="J314" s="35">
        <v>30927623.324777797</v>
      </c>
      <c r="K314" s="27">
        <v>74.785529913228842</v>
      </c>
      <c r="L314" s="28">
        <v>1433158.5529081044</v>
      </c>
      <c r="M314" s="27">
        <v>4.4286895116595639</v>
      </c>
      <c r="N314" s="28">
        <v>32360781.877685897</v>
      </c>
      <c r="O314" s="27">
        <v>78.251024843226944</v>
      </c>
      <c r="P314" s="28">
        <v>8994308.2856947556</v>
      </c>
      <c r="Q314" s="34">
        <v>21.748975156773053</v>
      </c>
    </row>
    <row r="315" spans="1:17" x14ac:dyDescent="0.35">
      <c r="A315" s="16" t="s">
        <v>1533</v>
      </c>
      <c r="B315" s="28">
        <v>32122507.179767009</v>
      </c>
      <c r="C315" s="27">
        <v>60.712643356356303</v>
      </c>
      <c r="D315" s="28">
        <v>1448003.4834216377</v>
      </c>
      <c r="E315" s="27">
        <v>4.3133198000750967</v>
      </c>
      <c r="F315" s="28">
        <v>33570510.663188651</v>
      </c>
      <c r="G315" s="27">
        <v>63.449419741081115</v>
      </c>
      <c r="H315" s="28">
        <v>19338579.443829317</v>
      </c>
      <c r="I315" s="34">
        <v>36.550580258918892</v>
      </c>
      <c r="J315" s="35">
        <v>30960927.949098274</v>
      </c>
      <c r="K315" s="27">
        <v>74.848418577120341</v>
      </c>
      <c r="L315" s="28">
        <v>1426149.1798388879</v>
      </c>
      <c r="M315" s="27">
        <v>4.4034513338798762</v>
      </c>
      <c r="N315" s="28">
        <v>32387077.128937162</v>
      </c>
      <c r="O315" s="27">
        <v>78.296151504941278</v>
      </c>
      <c r="P315" s="28">
        <v>8977762.0188633669</v>
      </c>
      <c r="Q315" s="34">
        <v>21.703848495058725</v>
      </c>
    </row>
    <row r="316" spans="1:17" x14ac:dyDescent="0.35">
      <c r="A316" s="16" t="s">
        <v>1534</v>
      </c>
      <c r="B316" s="28">
        <v>32239584.176229857</v>
      </c>
      <c r="C316" s="27">
        <v>60.907588660259094</v>
      </c>
      <c r="D316" s="28">
        <v>1463674.2182113999</v>
      </c>
      <c r="E316" s="27">
        <v>4.3428270379127687</v>
      </c>
      <c r="F316" s="28">
        <v>33703258.394441262</v>
      </c>
      <c r="G316" s="27">
        <v>63.672787700300546</v>
      </c>
      <c r="H316" s="28">
        <v>19228707.696124889</v>
      </c>
      <c r="I316" s="34">
        <v>36.327212299699454</v>
      </c>
      <c r="J316" s="35">
        <v>31073891.262497261</v>
      </c>
      <c r="K316" s="27">
        <v>75.103791737704967</v>
      </c>
      <c r="L316" s="28">
        <v>1441985.7582369002</v>
      </c>
      <c r="M316" s="27">
        <v>4.4347127937450361</v>
      </c>
      <c r="N316" s="28">
        <v>32515877.020734165</v>
      </c>
      <c r="O316" s="27">
        <v>78.58898762644985</v>
      </c>
      <c r="P316" s="28">
        <v>8858720.1114862394</v>
      </c>
      <c r="Q316" s="34">
        <v>21.411012373550157</v>
      </c>
    </row>
    <row r="317" spans="1:17" x14ac:dyDescent="0.35">
      <c r="A317" s="16" t="s">
        <v>1535</v>
      </c>
      <c r="B317" s="28">
        <v>32178986.195945743</v>
      </c>
      <c r="C317" s="27">
        <v>60.766900081941131</v>
      </c>
      <c r="D317" s="28">
        <v>1489651.2671204261</v>
      </c>
      <c r="E317" s="27">
        <v>4.4244477334568222</v>
      </c>
      <c r="F317" s="28">
        <v>33668637.463066176</v>
      </c>
      <c r="G317" s="27">
        <v>63.57996228206256</v>
      </c>
      <c r="H317" s="28">
        <v>19286155.611048162</v>
      </c>
      <c r="I317" s="34">
        <v>36.42003771793744</v>
      </c>
      <c r="J317" s="35">
        <v>31011712.94693128</v>
      </c>
      <c r="K317" s="27">
        <v>74.935489470324057</v>
      </c>
      <c r="L317" s="28">
        <v>1469108.6624721892</v>
      </c>
      <c r="M317" s="27">
        <v>4.5230033899353996</v>
      </c>
      <c r="N317" s="28">
        <v>32480821.609403476</v>
      </c>
      <c r="O317" s="27">
        <v>78.485386146326306</v>
      </c>
      <c r="P317" s="28">
        <v>8903725.5072368048</v>
      </c>
      <c r="Q317" s="34">
        <v>21.514613853673687</v>
      </c>
    </row>
    <row r="318" spans="1:17" x14ac:dyDescent="0.35">
      <c r="A318" s="16" t="s">
        <v>1536</v>
      </c>
      <c r="B318" s="28">
        <v>32265071.968648098</v>
      </c>
      <c r="C318" s="27">
        <v>60.903895478331194</v>
      </c>
      <c r="D318" s="28">
        <v>1477767.9745359316</v>
      </c>
      <c r="E318" s="27">
        <v>4.3795008867783141</v>
      </c>
      <c r="F318" s="28">
        <v>33742839.943184026</v>
      </c>
      <c r="G318" s="27">
        <v>63.693346137229959</v>
      </c>
      <c r="H318" s="28">
        <v>19234185.11447848</v>
      </c>
      <c r="I318" s="34">
        <v>36.306653862770048</v>
      </c>
      <c r="J318" s="35">
        <v>31068745.761630695</v>
      </c>
      <c r="K318" s="27">
        <v>75.056710172354229</v>
      </c>
      <c r="L318" s="28">
        <v>1461449.0730204571</v>
      </c>
      <c r="M318" s="27">
        <v>4.4925924374228527</v>
      </c>
      <c r="N318" s="28">
        <v>32530194.83465115</v>
      </c>
      <c r="O318" s="27">
        <v>78.587318081245712</v>
      </c>
      <c r="P318" s="28">
        <v>8863500.2664089911</v>
      </c>
      <c r="Q318" s="34">
        <v>21.412681918754306</v>
      </c>
    </row>
    <row r="319" spans="1:17" x14ac:dyDescent="0.35">
      <c r="A319" s="16" t="s">
        <v>1537</v>
      </c>
      <c r="B319" s="28">
        <v>32286231.541627884</v>
      </c>
      <c r="C319" s="27">
        <v>60.917122565129297</v>
      </c>
      <c r="D319" s="28">
        <v>1446464.3499520728</v>
      </c>
      <c r="E319" s="27">
        <v>4.2880188248254596</v>
      </c>
      <c r="F319" s="28">
        <v>33732695.891579956</v>
      </c>
      <c r="G319" s="27">
        <v>63.646287347910189</v>
      </c>
      <c r="H319" s="28">
        <v>19267561.149630725</v>
      </c>
      <c r="I319" s="34">
        <v>36.353712652089804</v>
      </c>
      <c r="J319" s="35">
        <v>31103811.256495021</v>
      </c>
      <c r="K319" s="27">
        <v>75.122662431234133</v>
      </c>
      <c r="L319" s="28">
        <v>1427383.3952460554</v>
      </c>
      <c r="M319" s="27">
        <v>4.3877374025969305</v>
      </c>
      <c r="N319" s="28">
        <v>32531194.651741076</v>
      </c>
      <c r="O319" s="27">
        <v>78.570112651297663</v>
      </c>
      <c r="P319" s="28">
        <v>8872837.4337389357</v>
      </c>
      <c r="Q319" s="34">
        <v>21.429887348702334</v>
      </c>
    </row>
    <row r="320" spans="1:17" x14ac:dyDescent="0.35">
      <c r="A320" s="16" t="s">
        <v>1538</v>
      </c>
      <c r="B320" s="28">
        <v>32364259.000041544</v>
      </c>
      <c r="C320" s="27">
        <v>61.038399992216796</v>
      </c>
      <c r="D320" s="28">
        <v>1445047.9661209739</v>
      </c>
      <c r="E320" s="27">
        <v>4.274112946376647</v>
      </c>
      <c r="F320" s="28">
        <v>33809306.966162525</v>
      </c>
      <c r="G320" s="27">
        <v>63.763734002302385</v>
      </c>
      <c r="H320" s="28">
        <v>19213477.058596343</v>
      </c>
      <c r="I320" s="34">
        <v>36.236265997697622</v>
      </c>
      <c r="J320" s="35">
        <v>31185134.684837516</v>
      </c>
      <c r="K320" s="27">
        <v>75.301659008278506</v>
      </c>
      <c r="L320" s="28">
        <v>1423392.4978188076</v>
      </c>
      <c r="M320" s="27">
        <v>4.3650928784538143</v>
      </c>
      <c r="N320" s="28">
        <v>32608527.182656329</v>
      </c>
      <c r="O320" s="27">
        <v>78.738675317135687</v>
      </c>
      <c r="P320" s="28">
        <v>8805081.8872435596</v>
      </c>
      <c r="Q320" s="34">
        <v>21.261324682864316</v>
      </c>
    </row>
    <row r="321" spans="1:17" x14ac:dyDescent="0.35">
      <c r="A321" s="16" t="s">
        <v>1539</v>
      </c>
      <c r="B321" s="28">
        <v>32408829.128860582</v>
      </c>
      <c r="C321" s="27">
        <v>61.095917351647429</v>
      </c>
      <c r="D321" s="28">
        <v>1444252.9847585442</v>
      </c>
      <c r="E321" s="27">
        <v>4.2662377975254442</v>
      </c>
      <c r="F321" s="28">
        <v>33853082.113619119</v>
      </c>
      <c r="G321" s="27">
        <v>63.818569275937421</v>
      </c>
      <c r="H321" s="28">
        <v>19192735.894687928</v>
      </c>
      <c r="I321" s="34">
        <v>36.181430724062579</v>
      </c>
      <c r="J321" s="35">
        <v>31203577.85017975</v>
      </c>
      <c r="K321" s="27">
        <v>75.328043921598905</v>
      </c>
      <c r="L321" s="28">
        <v>1423380.0541938581</v>
      </c>
      <c r="M321" s="27">
        <v>4.3625889314156856</v>
      </c>
      <c r="N321" s="28">
        <v>32626957.904373605</v>
      </c>
      <c r="O321" s="27">
        <v>78.764202292739824</v>
      </c>
      <c r="P321" s="28">
        <v>8796629.149946155</v>
      </c>
      <c r="Q321" s="34">
        <v>21.235797707260165</v>
      </c>
    </row>
    <row r="322" spans="1:17" x14ac:dyDescent="0.35">
      <c r="A322" s="16" t="s">
        <v>1540</v>
      </c>
      <c r="B322" s="28">
        <v>32413229.385216579</v>
      </c>
      <c r="C322" s="27">
        <v>61.077118903778462</v>
      </c>
      <c r="D322" s="28">
        <v>1436584.5540627753</v>
      </c>
      <c r="E322" s="27">
        <v>4.2439954223670373</v>
      </c>
      <c r="F322" s="28">
        <v>33849813.939279355</v>
      </c>
      <c r="G322" s="27">
        <v>63.784113772479898</v>
      </c>
      <c r="H322" s="28">
        <v>19219535.052575879</v>
      </c>
      <c r="I322" s="34">
        <v>36.215886227520109</v>
      </c>
      <c r="J322" s="35">
        <v>31224891.912290808</v>
      </c>
      <c r="K322" s="27">
        <v>75.360391978441882</v>
      </c>
      <c r="L322" s="28">
        <v>1415456.7919452188</v>
      </c>
      <c r="M322" s="27">
        <v>4.336524725183228</v>
      </c>
      <c r="N322" s="28">
        <v>32640348.704236031</v>
      </c>
      <c r="O322" s="27">
        <v>78.776556843613193</v>
      </c>
      <c r="P322" s="28">
        <v>8793740.3345036078</v>
      </c>
      <c r="Q322" s="34">
        <v>21.223443156386818</v>
      </c>
    </row>
    <row r="323" spans="1:17" x14ac:dyDescent="0.35">
      <c r="A323" s="16" t="s">
        <v>1541</v>
      </c>
      <c r="B323" s="28">
        <v>32403445.611182101</v>
      </c>
      <c r="C323" s="27">
        <v>61.033150522435633</v>
      </c>
      <c r="D323" s="28">
        <v>1391255.3742084394</v>
      </c>
      <c r="E323" s="27">
        <v>4.1167855718264219</v>
      </c>
      <c r="F323" s="28">
        <v>33794700.985390544</v>
      </c>
      <c r="G323" s="27">
        <v>63.653634149025905</v>
      </c>
      <c r="H323" s="28">
        <v>19296848.990012873</v>
      </c>
      <c r="I323" s="34">
        <v>36.346365850974102</v>
      </c>
      <c r="J323" s="35">
        <v>31195139.713766567</v>
      </c>
      <c r="K323" s="27">
        <v>75.271689155578287</v>
      </c>
      <c r="L323" s="28">
        <v>1375460.6560989788</v>
      </c>
      <c r="M323" s="27">
        <v>4.2230129026775955</v>
      </c>
      <c r="N323" s="28">
        <v>32570600.369865548</v>
      </c>
      <c r="O323" s="27">
        <v>78.590579466748153</v>
      </c>
      <c r="P323" s="28">
        <v>8872789.6532939561</v>
      </c>
      <c r="Q323" s="34">
        <v>21.40942053325184</v>
      </c>
    </row>
    <row r="324" spans="1:17" x14ac:dyDescent="0.35">
      <c r="A324" s="16" t="s">
        <v>1542</v>
      </c>
      <c r="B324" s="28">
        <v>32423238.899848133</v>
      </c>
      <c r="C324" s="27">
        <v>61.043873084628061</v>
      </c>
      <c r="D324" s="28">
        <v>1387145.6181610762</v>
      </c>
      <c r="E324" s="27">
        <v>4.1027206224827424</v>
      </c>
      <c r="F324" s="28">
        <v>33810384.518009208</v>
      </c>
      <c r="G324" s="27">
        <v>63.655479572384564</v>
      </c>
      <c r="H324" s="28">
        <v>19304264.440942392</v>
      </c>
      <c r="I324" s="34">
        <v>36.344520427615436</v>
      </c>
      <c r="J324" s="35">
        <v>31187993.043055121</v>
      </c>
      <c r="K324" s="27">
        <v>75.235827964833277</v>
      </c>
      <c r="L324" s="28">
        <v>1371553.7426973842</v>
      </c>
      <c r="M324" s="27">
        <v>4.212447279203384</v>
      </c>
      <c r="N324" s="28">
        <v>32559546.785752505</v>
      </c>
      <c r="O324" s="27">
        <v>78.54447245784857</v>
      </c>
      <c r="P324" s="28">
        <v>8894098.2218268756</v>
      </c>
      <c r="Q324" s="34">
        <v>21.45552754215143</v>
      </c>
    </row>
    <row r="325" spans="1:17" x14ac:dyDescent="0.35">
      <c r="A325" s="16" t="s">
        <v>1543</v>
      </c>
      <c r="B325" s="28">
        <v>32427119.853311062</v>
      </c>
      <c r="C325" s="27">
        <v>61.02049730569631</v>
      </c>
      <c r="D325" s="28">
        <v>1392485.5616343496</v>
      </c>
      <c r="E325" s="27">
        <v>4.1173915087104724</v>
      </c>
      <c r="F325" s="28">
        <v>33819605.414945416</v>
      </c>
      <c r="G325" s="27">
        <v>63.640839841398076</v>
      </c>
      <c r="H325" s="28">
        <v>19321750.826154843</v>
      </c>
      <c r="I325" s="34">
        <v>36.359160158601931</v>
      </c>
      <c r="J325" s="35">
        <v>31209678.309058115</v>
      </c>
      <c r="K325" s="27">
        <v>75.268678910802024</v>
      </c>
      <c r="L325" s="28">
        <v>1375752.0762322708</v>
      </c>
      <c r="M325" s="27">
        <v>4.2219852859556166</v>
      </c>
      <c r="N325" s="28">
        <v>32585430.385290392</v>
      </c>
      <c r="O325" s="27">
        <v>78.586593317396279</v>
      </c>
      <c r="P325" s="28">
        <v>8878932.694661485</v>
      </c>
      <c r="Q325" s="34">
        <v>21.413406682603721</v>
      </c>
    </row>
    <row r="326" spans="1:17" x14ac:dyDescent="0.35">
      <c r="A326" s="16" t="s">
        <v>1544</v>
      </c>
      <c r="B326" s="28">
        <v>32448405.812577598</v>
      </c>
      <c r="C326" s="27">
        <v>61.029522706385677</v>
      </c>
      <c r="D326" s="28">
        <v>1407450.1030643338</v>
      </c>
      <c r="E326" s="27">
        <v>4.1571836392831241</v>
      </c>
      <c r="F326" s="28">
        <v>33855855.915641926</v>
      </c>
      <c r="G326" s="27">
        <v>63.676679195958862</v>
      </c>
      <c r="H326" s="28">
        <v>19312519.607606985</v>
      </c>
      <c r="I326" s="34">
        <v>36.323320804041131</v>
      </c>
      <c r="J326" s="35">
        <v>31214083.16634107</v>
      </c>
      <c r="K326" s="27">
        <v>75.25915878717548</v>
      </c>
      <c r="L326" s="28">
        <v>1393083.5986534064</v>
      </c>
      <c r="M326" s="27">
        <v>4.2723233474824793</v>
      </c>
      <c r="N326" s="28">
        <v>32607166.764994472</v>
      </c>
      <c r="O326" s="27">
        <v>78.617972794178584</v>
      </c>
      <c r="P326" s="28">
        <v>8868294.3873298876</v>
      </c>
      <c r="Q326" s="34">
        <v>21.382027205821416</v>
      </c>
    </row>
    <row r="327" spans="1:17" x14ac:dyDescent="0.35">
      <c r="A327" s="16" t="s">
        <v>1545</v>
      </c>
      <c r="B327" s="28">
        <v>32510956.405211654</v>
      </c>
      <c r="C327" s="27">
        <v>61.11597977969312</v>
      </c>
      <c r="D327" s="28">
        <v>1404169.7989260282</v>
      </c>
      <c r="E327" s="27">
        <v>4.1402464212405548</v>
      </c>
      <c r="F327" s="28">
        <v>33915126.204137683</v>
      </c>
      <c r="G327" s="27">
        <v>63.755619535866579</v>
      </c>
      <c r="H327" s="28">
        <v>19280382.601259887</v>
      </c>
      <c r="I327" s="34">
        <v>36.244380464133414</v>
      </c>
      <c r="J327" s="35">
        <v>31286017.677313857</v>
      </c>
      <c r="K327" s="27">
        <v>75.412284018962993</v>
      </c>
      <c r="L327" s="28">
        <v>1389982.5471931647</v>
      </c>
      <c r="M327" s="27">
        <v>4.2538332037061162</v>
      </c>
      <c r="N327" s="28">
        <v>32676000.224507019</v>
      </c>
      <c r="O327" s="27">
        <v>78.762718699128158</v>
      </c>
      <c r="P327" s="28">
        <v>8810633.0001898333</v>
      </c>
      <c r="Q327" s="34">
        <v>21.237281300871853</v>
      </c>
    </row>
    <row r="328" spans="1:17" x14ac:dyDescent="0.35">
      <c r="A328" s="16" t="s">
        <v>1546</v>
      </c>
      <c r="B328" s="28">
        <v>32562339.272496566</v>
      </c>
      <c r="C328" s="27">
        <v>61.181512806656336</v>
      </c>
      <c r="D328" s="28">
        <v>1401040.8028289299</v>
      </c>
      <c r="E328" s="27">
        <v>4.1251512650438187</v>
      </c>
      <c r="F328" s="28">
        <v>33963380.075325496</v>
      </c>
      <c r="G328" s="27">
        <v>63.813934117164784</v>
      </c>
      <c r="H328" s="28">
        <v>19259134.012220733</v>
      </c>
      <c r="I328" s="34">
        <v>36.186065882835216</v>
      </c>
      <c r="J328" s="35">
        <v>31312485.30445195</v>
      </c>
      <c r="K328" s="27">
        <v>75.455718611920972</v>
      </c>
      <c r="L328" s="28">
        <v>1387226.4506235151</v>
      </c>
      <c r="M328" s="27">
        <v>4.2423201189478306</v>
      </c>
      <c r="N328" s="28">
        <v>32699711.755075466</v>
      </c>
      <c r="O328" s="27">
        <v>78.798607804251532</v>
      </c>
      <c r="P328" s="28">
        <v>8798117.5419938825</v>
      </c>
      <c r="Q328" s="34">
        <v>21.201392195748468</v>
      </c>
    </row>
    <row r="329" spans="1:17" x14ac:dyDescent="0.35">
      <c r="A329" s="16" t="s">
        <v>1547</v>
      </c>
      <c r="B329" s="28">
        <v>32618379.374894254</v>
      </c>
      <c r="C329" s="27">
        <v>61.255540218149029</v>
      </c>
      <c r="D329" s="28">
        <v>1394795.4125741443</v>
      </c>
      <c r="E329" s="27">
        <v>4.1007504335879696</v>
      </c>
      <c r="F329" s="28">
        <v>34013174.787468396</v>
      </c>
      <c r="G329" s="27">
        <v>63.874890048778134</v>
      </c>
      <c r="H329" s="28">
        <v>19236505.582226474</v>
      </c>
      <c r="I329" s="34">
        <v>36.125109951221859</v>
      </c>
      <c r="J329" s="35">
        <v>31348632.978599902</v>
      </c>
      <c r="K329" s="27">
        <v>75.522342771015559</v>
      </c>
      <c r="L329" s="28">
        <v>1377456.9300642731</v>
      </c>
      <c r="M329" s="27">
        <v>4.2090482972718162</v>
      </c>
      <c r="N329" s="28">
        <v>32726089.908664174</v>
      </c>
      <c r="O329" s="27">
        <v>78.840789686887135</v>
      </c>
      <c r="P329" s="28">
        <v>8782994.4607776552</v>
      </c>
      <c r="Q329" s="34">
        <v>21.159210313112865</v>
      </c>
    </row>
    <row r="330" spans="1:17" x14ac:dyDescent="0.35">
      <c r="A330" s="16" t="s">
        <v>1548</v>
      </c>
      <c r="B330" s="28">
        <v>32735930.414915513</v>
      </c>
      <c r="C330" s="27">
        <v>61.444865539781759</v>
      </c>
      <c r="D330" s="28">
        <v>1370709.1437202257</v>
      </c>
      <c r="E330" s="27">
        <v>4.0188923959034968</v>
      </c>
      <c r="F330" s="28">
        <v>34106639.558635734</v>
      </c>
      <c r="G330" s="27">
        <v>64.017666677936163</v>
      </c>
      <c r="H330" s="28">
        <v>19170278.093207806</v>
      </c>
      <c r="I330" s="34">
        <v>35.98233332206383</v>
      </c>
      <c r="J330" s="35">
        <v>31467829.28526894</v>
      </c>
      <c r="K330" s="27">
        <v>75.788590374710225</v>
      </c>
      <c r="L330" s="28">
        <v>1350490.6410724311</v>
      </c>
      <c r="M330" s="27">
        <v>4.1150511181057459</v>
      </c>
      <c r="N330" s="28">
        <v>32818319.926341366</v>
      </c>
      <c r="O330" s="27">
        <v>79.041175135904155</v>
      </c>
      <c r="P330" s="28">
        <v>8702216.5154729616</v>
      </c>
      <c r="Q330" s="34">
        <v>20.958824864095856</v>
      </c>
    </row>
    <row r="331" spans="1:17" x14ac:dyDescent="0.35">
      <c r="A331" s="16" t="s">
        <v>1549</v>
      </c>
      <c r="B331" s="28">
        <v>32744128.442298282</v>
      </c>
      <c r="C331" s="27">
        <v>61.429238917615912</v>
      </c>
      <c r="D331" s="28">
        <v>1375371.4685269799</v>
      </c>
      <c r="E331" s="27">
        <v>4.0310422840945836</v>
      </c>
      <c r="F331" s="28">
        <v>34119499.91082526</v>
      </c>
      <c r="G331" s="27">
        <v>64.009488463408545</v>
      </c>
      <c r="H331" s="28">
        <v>19184316.023166928</v>
      </c>
      <c r="I331" s="34">
        <v>35.990511536591448</v>
      </c>
      <c r="J331" s="35">
        <v>31482696.456561286</v>
      </c>
      <c r="K331" s="27">
        <v>75.804542414377224</v>
      </c>
      <c r="L331" s="28">
        <v>1356198.3088978925</v>
      </c>
      <c r="M331" s="27">
        <v>4.1298536950895741</v>
      </c>
      <c r="N331" s="28">
        <v>32838894.765459176</v>
      </c>
      <c r="O331" s="27">
        <v>79.070018494896715</v>
      </c>
      <c r="P331" s="28">
        <v>8692516.7487276383</v>
      </c>
      <c r="Q331" s="34">
        <v>20.929981505103289</v>
      </c>
    </row>
    <row r="332" spans="1:17" x14ac:dyDescent="0.35">
      <c r="A332" s="16" t="s">
        <v>1550</v>
      </c>
      <c r="B332" s="28">
        <v>32721046.980082858</v>
      </c>
      <c r="C332" s="27">
        <v>61.355248796047903</v>
      </c>
      <c r="D332" s="28">
        <v>1331074.3631226369</v>
      </c>
      <c r="E332" s="27">
        <v>3.9089322797454127</v>
      </c>
      <c r="F332" s="28">
        <v>34052121.343205497</v>
      </c>
      <c r="G332" s="27">
        <v>63.851146887730039</v>
      </c>
      <c r="H332" s="28">
        <v>19278355.872935351</v>
      </c>
      <c r="I332" s="34">
        <v>36.148853112269954</v>
      </c>
      <c r="J332" s="35">
        <v>31459754.066999193</v>
      </c>
      <c r="K332" s="27">
        <v>75.729159743254371</v>
      </c>
      <c r="L332" s="28">
        <v>1314118.7536793181</v>
      </c>
      <c r="M332" s="27">
        <v>4.0096535458884839</v>
      </c>
      <c r="N332" s="28">
        <v>32773872.820678513</v>
      </c>
      <c r="O332" s="27">
        <v>78.892474650518039</v>
      </c>
      <c r="P332" s="28">
        <v>8768584.7658807971</v>
      </c>
      <c r="Q332" s="34">
        <v>21.107525349481957</v>
      </c>
    </row>
    <row r="333" spans="1:17" x14ac:dyDescent="0.35">
      <c r="A333" s="16" t="s">
        <v>1551</v>
      </c>
      <c r="B333" s="28">
        <v>32771570.354701638</v>
      </c>
      <c r="C333" s="27">
        <v>61.418416802141998</v>
      </c>
      <c r="D333" s="28">
        <v>1337934.5839956729</v>
      </c>
      <c r="E333" s="27">
        <v>3.9224684919943908</v>
      </c>
      <c r="F333" s="28">
        <v>34109504.938697316</v>
      </c>
      <c r="G333" s="27">
        <v>63.925889683192317</v>
      </c>
      <c r="H333" s="28">
        <v>19248383.559592195</v>
      </c>
      <c r="I333" s="34">
        <v>36.074110316807676</v>
      </c>
      <c r="J333" s="35">
        <v>31489370.500492714</v>
      </c>
      <c r="K333" s="27">
        <v>75.779875107634751</v>
      </c>
      <c r="L333" s="28">
        <v>1321568.6774248639</v>
      </c>
      <c r="M333" s="27">
        <v>4.0278294694907917</v>
      </c>
      <c r="N333" s="28">
        <v>32810939.177917581</v>
      </c>
      <c r="O333" s="27">
        <v>78.960259717732043</v>
      </c>
      <c r="P333" s="28">
        <v>8742798.4810142219</v>
      </c>
      <c r="Q333" s="34">
        <v>21.03974028226795</v>
      </c>
    </row>
    <row r="334" spans="1:17" x14ac:dyDescent="0.35">
      <c r="A334" s="16" t="s">
        <v>1552</v>
      </c>
      <c r="B334" s="28">
        <v>32775474.269628525</v>
      </c>
      <c r="C334" s="27">
        <v>61.394540849149251</v>
      </c>
      <c r="D334" s="28">
        <v>1326259.1844192222</v>
      </c>
      <c r="E334" s="27">
        <v>3.8891254199918102</v>
      </c>
      <c r="F334" s="28">
        <v>34101733.454047747</v>
      </c>
      <c r="G334" s="27">
        <v>63.878870229238139</v>
      </c>
      <c r="H334" s="28">
        <v>19283264.326390412</v>
      </c>
      <c r="I334" s="34">
        <v>36.121129770761875</v>
      </c>
      <c r="J334" s="35">
        <v>31469291.407466922</v>
      </c>
      <c r="K334" s="27">
        <v>75.711127688138077</v>
      </c>
      <c r="L334" s="28">
        <v>1311353.4956253092</v>
      </c>
      <c r="M334" s="27">
        <v>4.0003895576246205</v>
      </c>
      <c r="N334" s="28">
        <v>32780644.903092235</v>
      </c>
      <c r="O334" s="27">
        <v>78.866078038498259</v>
      </c>
      <c r="P334" s="28">
        <v>8784303.8282120582</v>
      </c>
      <c r="Q334" s="34">
        <v>21.133921961501741</v>
      </c>
    </row>
    <row r="335" spans="1:17" x14ac:dyDescent="0.35">
      <c r="A335" s="16" t="s">
        <v>1553</v>
      </c>
      <c r="B335" s="28">
        <v>32838889.10009433</v>
      </c>
      <c r="C335" s="27">
        <v>61.482329694484449</v>
      </c>
      <c r="D335" s="28">
        <v>1363703.5363400707</v>
      </c>
      <c r="E335" s="27">
        <v>3.9871349837011545</v>
      </c>
      <c r="F335" s="28">
        <v>34202592.636434391</v>
      </c>
      <c r="G335" s="27">
        <v>64.03551199523875</v>
      </c>
      <c r="H335" s="28">
        <v>19209321.426152419</v>
      </c>
      <c r="I335" s="34">
        <v>35.96448800476125</v>
      </c>
      <c r="J335" s="35">
        <v>31497329.164402723</v>
      </c>
      <c r="K335" s="27">
        <v>75.758488094913261</v>
      </c>
      <c r="L335" s="28">
        <v>1348475.2532674714</v>
      </c>
      <c r="M335" s="27">
        <v>4.1054718469370988</v>
      </c>
      <c r="N335" s="28">
        <v>32845804.41767019</v>
      </c>
      <c r="O335" s="27">
        <v>79.001888380941466</v>
      </c>
      <c r="P335" s="28">
        <v>8730169.3860065881</v>
      </c>
      <c r="Q335" s="34">
        <v>20.998111619058541</v>
      </c>
    </row>
    <row r="336" spans="1:17" x14ac:dyDescent="0.35">
      <c r="A336" s="16" t="s">
        <v>1554</v>
      </c>
      <c r="B336" s="28">
        <v>32805829.137577116</v>
      </c>
      <c r="C336" s="27">
        <v>61.38921897061892</v>
      </c>
      <c r="D336" s="28">
        <v>1328844.3685145241</v>
      </c>
      <c r="E336" s="27">
        <v>3.8929458876393817</v>
      </c>
      <c r="F336" s="28">
        <v>34134673.506091639</v>
      </c>
      <c r="G336" s="27">
        <v>63.875872107002252</v>
      </c>
      <c r="H336" s="28">
        <v>19304398.83864383</v>
      </c>
      <c r="I336" s="34">
        <v>36.124127892997741</v>
      </c>
      <c r="J336" s="35">
        <v>31513765.306996513</v>
      </c>
      <c r="K336" s="27">
        <v>75.77715905656774</v>
      </c>
      <c r="L336" s="28">
        <v>1316215.3026694576</v>
      </c>
      <c r="M336" s="27">
        <v>4.0091869633390242</v>
      </c>
      <c r="N336" s="28">
        <v>32829980.609665968</v>
      </c>
      <c r="O336" s="27">
        <v>78.942095247830409</v>
      </c>
      <c r="P336" s="28">
        <v>8757439.2663832977</v>
      </c>
      <c r="Q336" s="34">
        <v>21.057904752169588</v>
      </c>
    </row>
    <row r="337" spans="1:17" x14ac:dyDescent="0.35">
      <c r="A337" s="16" t="s">
        <v>1555</v>
      </c>
      <c r="B337" s="28">
        <v>32719866.665046345</v>
      </c>
      <c r="C337" s="27">
        <v>61.205417113771908</v>
      </c>
      <c r="D337" s="28">
        <v>1348951.1054125032</v>
      </c>
      <c r="E337" s="27">
        <v>3.9594890392180906</v>
      </c>
      <c r="F337" s="28">
        <v>34068817.770458847</v>
      </c>
      <c r="G337" s="27">
        <v>63.728749984228116</v>
      </c>
      <c r="H337" s="28">
        <v>19390284.720787808</v>
      </c>
      <c r="I337" s="34">
        <v>36.271250015771884</v>
      </c>
      <c r="J337" s="35">
        <v>31414789.157011416</v>
      </c>
      <c r="K337" s="27">
        <v>75.522873508106201</v>
      </c>
      <c r="L337" s="28">
        <v>1333483.6527911841</v>
      </c>
      <c r="M337" s="27">
        <v>4.0719205575691619</v>
      </c>
      <c r="N337" s="28">
        <v>32748272.809802596</v>
      </c>
      <c r="O337" s="27">
        <v>78.728641235259602</v>
      </c>
      <c r="P337" s="28">
        <v>8848117.3932787664</v>
      </c>
      <c r="Q337" s="34">
        <v>21.271358764740405</v>
      </c>
    </row>
    <row r="338" spans="1:17" x14ac:dyDescent="0.35">
      <c r="A338" s="16" t="s">
        <v>1556</v>
      </c>
      <c r="B338" s="28">
        <v>32778692.080618687</v>
      </c>
      <c r="C338" s="27">
        <v>61.293056284861656</v>
      </c>
      <c r="D338" s="28">
        <v>1341128.1784593952</v>
      </c>
      <c r="E338" s="27">
        <v>3.9306425657461315</v>
      </c>
      <c r="F338" s="28">
        <v>34119820.259078085</v>
      </c>
      <c r="G338" s="27">
        <v>63.800839228895903</v>
      </c>
      <c r="H338" s="28">
        <v>19358818.378679752</v>
      </c>
      <c r="I338" s="34">
        <v>36.199160771104097</v>
      </c>
      <c r="J338" s="35">
        <v>31491035.141339142</v>
      </c>
      <c r="K338" s="27">
        <v>75.690532613083363</v>
      </c>
      <c r="L338" s="28">
        <v>1324618.616055445</v>
      </c>
      <c r="M338" s="27">
        <v>4.0365449545766223</v>
      </c>
      <c r="N338" s="28">
        <v>32815653.757394589</v>
      </c>
      <c r="O338" s="27">
        <v>78.874330418028393</v>
      </c>
      <c r="P338" s="28">
        <v>8789331.7727188654</v>
      </c>
      <c r="Q338" s="34">
        <v>21.1256695819716</v>
      </c>
    </row>
    <row r="339" spans="1:17" x14ac:dyDescent="0.35">
      <c r="A339" s="16" t="s">
        <v>1557</v>
      </c>
      <c r="B339" s="28">
        <v>32825161.590042867</v>
      </c>
      <c r="C339" s="27">
        <v>61.357487339082674</v>
      </c>
      <c r="D339" s="28">
        <v>1316302.4266441711</v>
      </c>
      <c r="E339" s="27">
        <v>3.8554363866787114</v>
      </c>
      <c r="F339" s="28">
        <v>34141464.016687036</v>
      </c>
      <c r="G339" s="27">
        <v>63.817947716579262</v>
      </c>
      <c r="H339" s="28">
        <v>19356752.767581984</v>
      </c>
      <c r="I339" s="34">
        <v>36.182052283420738</v>
      </c>
      <c r="J339" s="35">
        <v>31540067.001724761</v>
      </c>
      <c r="K339" s="27">
        <v>75.79264145852494</v>
      </c>
      <c r="L339" s="28">
        <v>1292949.1263553333</v>
      </c>
      <c r="M339" s="27">
        <v>3.9379541657446211</v>
      </c>
      <c r="N339" s="28">
        <v>32833016.128080092</v>
      </c>
      <c r="O339" s="27">
        <v>78.899674476324279</v>
      </c>
      <c r="P339" s="28">
        <v>8780610.7290654518</v>
      </c>
      <c r="Q339" s="34">
        <v>21.100325523675707</v>
      </c>
    </row>
    <row r="340" spans="1:17" x14ac:dyDescent="0.35">
      <c r="A340" s="16" t="s">
        <v>1558</v>
      </c>
      <c r="B340" s="28">
        <v>32923054.718077075</v>
      </c>
      <c r="C340" s="27">
        <v>61.51803752024091</v>
      </c>
      <c r="D340" s="28">
        <v>1342235.3383368261</v>
      </c>
      <c r="E340" s="27">
        <v>3.9171865643833401</v>
      </c>
      <c r="F340" s="28">
        <v>34265290.056413904</v>
      </c>
      <c r="G340" s="27">
        <v>64.026057648138107</v>
      </c>
      <c r="H340" s="28">
        <v>19252435.874366313</v>
      </c>
      <c r="I340" s="34">
        <v>35.973942351861879</v>
      </c>
      <c r="J340" s="35">
        <v>31623388.511535842</v>
      </c>
      <c r="K340" s="27">
        <v>75.97723870589202</v>
      </c>
      <c r="L340" s="28">
        <v>1316893.2360009991</v>
      </c>
      <c r="M340" s="27">
        <v>3.9978201950245063</v>
      </c>
      <c r="N340" s="28">
        <v>32940281.747536842</v>
      </c>
      <c r="O340" s="27">
        <v>79.141159982238619</v>
      </c>
      <c r="P340" s="28">
        <v>8681905.436640799</v>
      </c>
      <c r="Q340" s="34">
        <v>20.858840017761395</v>
      </c>
    </row>
    <row r="341" spans="1:17" x14ac:dyDescent="0.35">
      <c r="A341" s="16" t="s">
        <v>1559</v>
      </c>
      <c r="B341" s="28">
        <v>32954046.06377982</v>
      </c>
      <c r="C341" s="27">
        <v>61.552782130324012</v>
      </c>
      <c r="D341" s="28">
        <v>1325935.819012292</v>
      </c>
      <c r="E341" s="27">
        <v>3.8679595092723367</v>
      </c>
      <c r="F341" s="28">
        <v>34279981.882792115</v>
      </c>
      <c r="G341" s="27">
        <v>64.029413935368453</v>
      </c>
      <c r="H341" s="28">
        <v>19257884.194499277</v>
      </c>
      <c r="I341" s="34">
        <v>35.97058606463154</v>
      </c>
      <c r="J341" s="35">
        <v>31682071.310346656</v>
      </c>
      <c r="K341" s="27">
        <v>76.101559735730788</v>
      </c>
      <c r="L341" s="28">
        <v>1293825.5502836187</v>
      </c>
      <c r="M341" s="27">
        <v>3.9235492388633384</v>
      </c>
      <c r="N341" s="28">
        <v>32975896.860630278</v>
      </c>
      <c r="O341" s="27">
        <v>79.209378711265003</v>
      </c>
      <c r="P341" s="28">
        <v>8655406.6505794525</v>
      </c>
      <c r="Q341" s="34">
        <v>20.790621288735004</v>
      </c>
    </row>
    <row r="342" spans="1:17" x14ac:dyDescent="0.35">
      <c r="A342" s="16" t="s">
        <v>1560</v>
      </c>
      <c r="B342" s="28">
        <v>33003797.836426921</v>
      </c>
      <c r="C342" s="27">
        <v>61.623068474028045</v>
      </c>
      <c r="D342" s="28">
        <v>1379650.5022190439</v>
      </c>
      <c r="E342" s="27">
        <v>4.0125425717360583</v>
      </c>
      <c r="F342" s="28">
        <v>34383448.338645972</v>
      </c>
      <c r="G342" s="27">
        <v>64.199084052290829</v>
      </c>
      <c r="H342" s="28">
        <v>19174088.885156609</v>
      </c>
      <c r="I342" s="34">
        <v>35.800915947709164</v>
      </c>
      <c r="J342" s="35">
        <v>31681146.547633383</v>
      </c>
      <c r="K342" s="27">
        <v>76.08338146378712</v>
      </c>
      <c r="L342" s="28">
        <v>1348897.2611894156</v>
      </c>
      <c r="M342" s="27">
        <v>4.0838494462702029</v>
      </c>
      <c r="N342" s="28">
        <v>33030043.808822803</v>
      </c>
      <c r="O342" s="27">
        <v>79.32280541342945</v>
      </c>
      <c r="P342" s="28">
        <v>8609991.0294190235</v>
      </c>
      <c r="Q342" s="34">
        <v>20.677194586570533</v>
      </c>
    </row>
    <row r="343" spans="1:17" x14ac:dyDescent="0.35">
      <c r="A343" s="16" t="s">
        <v>1561</v>
      </c>
      <c r="B343" s="28">
        <v>33090173.430666279</v>
      </c>
      <c r="C343" s="27">
        <v>61.761200349907476</v>
      </c>
      <c r="D343" s="28">
        <v>1400781.9841038072</v>
      </c>
      <c r="E343" s="27">
        <v>4.0613023537873616</v>
      </c>
      <c r="F343" s="28">
        <v>34490955.414770089</v>
      </c>
      <c r="G343" s="27">
        <v>64.375691837782227</v>
      </c>
      <c r="H343" s="28">
        <v>19086651.955543675</v>
      </c>
      <c r="I343" s="34">
        <v>35.624308162217766</v>
      </c>
      <c r="J343" s="35">
        <v>31729859.592117757</v>
      </c>
      <c r="K343" s="27">
        <v>76.184107397078137</v>
      </c>
      <c r="L343" s="28">
        <v>1368549.8993005301</v>
      </c>
      <c r="M343" s="27">
        <v>4.1347905241651137</v>
      </c>
      <c r="N343" s="28">
        <v>33098409.491418287</v>
      </c>
      <c r="O343" s="27">
        <v>79.470026523315695</v>
      </c>
      <c r="P343" s="28">
        <v>8550512.673855627</v>
      </c>
      <c r="Q343" s="34">
        <v>20.529973476684312</v>
      </c>
    </row>
    <row r="344" spans="1:17" x14ac:dyDescent="0.35">
      <c r="A344" s="16" t="s">
        <v>1562</v>
      </c>
      <c r="B344" s="28">
        <v>32999837.726564106</v>
      </c>
      <c r="C344" s="27">
        <v>61.614101379160147</v>
      </c>
      <c r="D344" s="28">
        <v>1412422.0339489719</v>
      </c>
      <c r="E344" s="27">
        <v>4.1044152397387137</v>
      </c>
      <c r="F344" s="28">
        <v>34412259.760513082</v>
      </c>
      <c r="G344" s="27">
        <v>64.251239025441322</v>
      </c>
      <c r="H344" s="28">
        <v>19146644.756311864</v>
      </c>
      <c r="I344" s="34">
        <v>35.748760974558678</v>
      </c>
      <c r="J344" s="35">
        <v>31614802.267619692</v>
      </c>
      <c r="K344" s="27">
        <v>75.945869254465876</v>
      </c>
      <c r="L344" s="28">
        <v>1384999.8941290448</v>
      </c>
      <c r="M344" s="27">
        <v>4.1969945375443736</v>
      </c>
      <c r="N344" s="28">
        <v>32999802.161748737</v>
      </c>
      <c r="O344" s="27">
        <v>79.272950663565993</v>
      </c>
      <c r="P344" s="28">
        <v>8628271.3305572681</v>
      </c>
      <c r="Q344" s="34">
        <v>20.727049336433996</v>
      </c>
    </row>
    <row r="345" spans="1:17" x14ac:dyDescent="0.35">
      <c r="A345" s="16" t="s">
        <v>1563</v>
      </c>
      <c r="B345" s="28">
        <v>32793096.818656716</v>
      </c>
      <c r="C345" s="27">
        <v>61.25746127678655</v>
      </c>
      <c r="D345" s="28">
        <v>1421326.4444881163</v>
      </c>
      <c r="E345" s="27">
        <v>4.1541733249648072</v>
      </c>
      <c r="F345" s="28">
        <v>34214423.263144836</v>
      </c>
      <c r="G345" s="27">
        <v>63.912497186215191</v>
      </c>
      <c r="H345" s="28">
        <v>19318805.400191281</v>
      </c>
      <c r="I345" s="34">
        <v>36.087502813784816</v>
      </c>
      <c r="J345" s="35">
        <v>31452518.225007746</v>
      </c>
      <c r="K345" s="27">
        <v>75.603907535520094</v>
      </c>
      <c r="L345" s="28">
        <v>1399910.3505018384</v>
      </c>
      <c r="M345" s="27">
        <v>4.2612081091180753</v>
      </c>
      <c r="N345" s="28">
        <v>32852428.575509585</v>
      </c>
      <c r="O345" s="27">
        <v>78.968938339737434</v>
      </c>
      <c r="P345" s="28">
        <v>8749281.2438284978</v>
      </c>
      <c r="Q345" s="34">
        <v>21.031061660262562</v>
      </c>
    </row>
    <row r="346" spans="1:17" x14ac:dyDescent="0.35">
      <c r="A346" s="16" t="s">
        <v>1564</v>
      </c>
      <c r="B346" s="28">
        <v>32690661.675259575</v>
      </c>
      <c r="C346" s="27">
        <v>61.07090149154304</v>
      </c>
      <c r="D346" s="28">
        <v>1440675.9569801716</v>
      </c>
      <c r="E346" s="27">
        <v>4.2209771339853353</v>
      </c>
      <c r="F346" s="28">
        <v>34131337.632239752</v>
      </c>
      <c r="G346" s="27">
        <v>63.76229331236253</v>
      </c>
      <c r="H346" s="28">
        <v>19397693.177607555</v>
      </c>
      <c r="I346" s="34">
        <v>36.237706687637463</v>
      </c>
      <c r="J346" s="35">
        <v>31404047.25152944</v>
      </c>
      <c r="K346" s="27">
        <v>75.48671815552936</v>
      </c>
      <c r="L346" s="28">
        <v>1418917.4142251299</v>
      </c>
      <c r="M346" s="27">
        <v>4.3229410526269119</v>
      </c>
      <c r="N346" s="28">
        <v>32822964.665754572</v>
      </c>
      <c r="O346" s="27">
        <v>78.897406531957287</v>
      </c>
      <c r="P346" s="28">
        <v>8779118.4806156084</v>
      </c>
      <c r="Q346" s="34">
        <v>21.102593468042706</v>
      </c>
    </row>
    <row r="347" spans="1:17" x14ac:dyDescent="0.35">
      <c r="A347" s="16" t="s">
        <v>1565</v>
      </c>
      <c r="B347" s="28">
        <v>32570744.582722265</v>
      </c>
      <c r="C347" s="27">
        <v>60.835917214822373</v>
      </c>
      <c r="D347" s="28">
        <v>1434725.3747113876</v>
      </c>
      <c r="E347" s="27">
        <v>4.2191017401238833</v>
      </c>
      <c r="F347" s="28">
        <v>34005469.957433656</v>
      </c>
      <c r="G347" s="27">
        <v>63.51570962485674</v>
      </c>
      <c r="H347" s="28">
        <v>19533205.998924833</v>
      </c>
      <c r="I347" s="34">
        <v>36.484290375143246</v>
      </c>
      <c r="J347" s="35">
        <v>31328877.879764032</v>
      </c>
      <c r="K347" s="27">
        <v>75.322459895089082</v>
      </c>
      <c r="L347" s="28">
        <v>1417547.2902843799</v>
      </c>
      <c r="M347" s="27">
        <v>4.3288611899565224</v>
      </c>
      <c r="N347" s="28">
        <v>32746425.170048412</v>
      </c>
      <c r="O347" s="27">
        <v>78.730598205424315</v>
      </c>
      <c r="P347" s="28">
        <v>8846584.3033538572</v>
      </c>
      <c r="Q347" s="34">
        <v>21.269401794575685</v>
      </c>
    </row>
    <row r="348" spans="1:17" x14ac:dyDescent="0.35">
      <c r="A348" s="16" t="s">
        <v>1566</v>
      </c>
      <c r="B348" s="28">
        <v>32557447.585428182</v>
      </c>
      <c r="C348" s="27">
        <v>60.739283242926589</v>
      </c>
      <c r="D348" s="28">
        <v>1513807.8341273365</v>
      </c>
      <c r="E348" s="27">
        <v>4.443064440937718</v>
      </c>
      <c r="F348" s="28">
        <v>34071255.419555523</v>
      </c>
      <c r="G348" s="27">
        <v>63.563448207675698</v>
      </c>
      <c r="H348" s="28">
        <v>19530706.683314156</v>
      </c>
      <c r="I348" s="34">
        <v>36.436551792324309</v>
      </c>
      <c r="J348" s="35">
        <v>31303116.131013434</v>
      </c>
      <c r="K348" s="27">
        <v>75.183674962013114</v>
      </c>
      <c r="L348" s="28">
        <v>1491045.1691052476</v>
      </c>
      <c r="M348" s="27">
        <v>4.5466787683936021</v>
      </c>
      <c r="N348" s="28">
        <v>32794161.300118685</v>
      </c>
      <c r="O348" s="27">
        <v>78.764860134713032</v>
      </c>
      <c r="P348" s="28">
        <v>8841361.5003156848</v>
      </c>
      <c r="Q348" s="34">
        <v>21.235139865286971</v>
      </c>
    </row>
    <row r="349" spans="1:17" x14ac:dyDescent="0.35">
      <c r="A349" s="16" t="s">
        <v>1567</v>
      </c>
      <c r="B349" s="28">
        <v>32475671.190835118</v>
      </c>
      <c r="C349" s="27">
        <v>60.534942804683936</v>
      </c>
      <c r="D349" s="28">
        <v>1587490.9427034149</v>
      </c>
      <c r="E349" s="27">
        <v>4.6604332753369784</v>
      </c>
      <c r="F349" s="28">
        <v>34063162.133538529</v>
      </c>
      <c r="G349" s="27">
        <v>63.494040181141685</v>
      </c>
      <c r="H349" s="28">
        <v>19584648.017398443</v>
      </c>
      <c r="I349" s="34">
        <v>36.505959818858315</v>
      </c>
      <c r="J349" s="35">
        <v>31208167.456544586</v>
      </c>
      <c r="K349" s="27">
        <v>74.905974682839954</v>
      </c>
      <c r="L349" s="28">
        <v>1565344.9519412667</v>
      </c>
      <c r="M349" s="27">
        <v>4.7762501999509865</v>
      </c>
      <c r="N349" s="28">
        <v>32773512.408485848</v>
      </c>
      <c r="O349" s="27">
        <v>78.663122214917635</v>
      </c>
      <c r="P349" s="28">
        <v>8889609.376770081</v>
      </c>
      <c r="Q349" s="34">
        <v>21.336877785082358</v>
      </c>
    </row>
    <row r="350" spans="1:17" x14ac:dyDescent="0.35">
      <c r="A350" s="16" t="s">
        <v>1568</v>
      </c>
      <c r="B350" s="28">
        <v>32353993.76094998</v>
      </c>
      <c r="C350" s="27">
        <v>60.275155825578629</v>
      </c>
      <c r="D350" s="28">
        <v>1697998.9891227186</v>
      </c>
      <c r="E350" s="27">
        <v>4.9864893417114136</v>
      </c>
      <c r="F350" s="28">
        <v>34051992.750072703</v>
      </c>
      <c r="G350" s="27">
        <v>63.438510384439184</v>
      </c>
      <c r="H350" s="28">
        <v>19625170.448931582</v>
      </c>
      <c r="I350" s="34">
        <v>36.561489615560816</v>
      </c>
      <c r="J350" s="35">
        <v>31062438.490767621</v>
      </c>
      <c r="K350" s="27">
        <v>74.529709495462882</v>
      </c>
      <c r="L350" s="28">
        <v>1668420.9421107459</v>
      </c>
      <c r="M350" s="27">
        <v>5.097394235957049</v>
      </c>
      <c r="N350" s="28">
        <v>32730859.432878368</v>
      </c>
      <c r="O350" s="27">
        <v>78.532837845113178</v>
      </c>
      <c r="P350" s="28">
        <v>8947068.3371991403</v>
      </c>
      <c r="Q350" s="34">
        <v>21.467162154886811</v>
      </c>
    </row>
    <row r="351" spans="1:17" x14ac:dyDescent="0.35">
      <c r="A351" s="16" t="s">
        <v>1569</v>
      </c>
      <c r="B351" s="28">
        <v>32335266.891900677</v>
      </c>
      <c r="C351" s="27">
        <v>60.215213455585982</v>
      </c>
      <c r="D351" s="28">
        <v>1761345.5026657959</v>
      </c>
      <c r="E351" s="27">
        <v>5.165749260611233</v>
      </c>
      <c r="F351" s="28">
        <v>34096612.394566476</v>
      </c>
      <c r="G351" s="27">
        <v>63.495217166909093</v>
      </c>
      <c r="H351" s="28">
        <v>19602884.852505118</v>
      </c>
      <c r="I351" s="34">
        <v>36.504782833090907</v>
      </c>
      <c r="J351" s="35">
        <v>31034836.466429234</v>
      </c>
      <c r="K351" s="27">
        <v>74.446638352324044</v>
      </c>
      <c r="L351" s="28">
        <v>1734984.1502849068</v>
      </c>
      <c r="M351" s="27">
        <v>5.2944572708462854</v>
      </c>
      <c r="N351" s="28">
        <v>32769820.616714142</v>
      </c>
      <c r="O351" s="27">
        <v>78.608533573618118</v>
      </c>
      <c r="P351" s="28">
        <v>8917537.1381849423</v>
      </c>
      <c r="Q351" s="34">
        <v>21.391466426381882</v>
      </c>
    </row>
    <row r="352" spans="1:17" x14ac:dyDescent="0.35">
      <c r="A352" s="16" t="s">
        <v>1570</v>
      </c>
      <c r="B352" s="28">
        <v>32338613.491386343</v>
      </c>
      <c r="C352" s="27">
        <v>60.215650379099351</v>
      </c>
      <c r="D352" s="28">
        <v>1787541.3403017099</v>
      </c>
      <c r="E352" s="27">
        <v>5.2380391201937497</v>
      </c>
      <c r="F352" s="28">
        <v>34126154.831688054</v>
      </c>
      <c r="G352" s="27">
        <v>63.5441160356268</v>
      </c>
      <c r="H352" s="28">
        <v>19578510.463450845</v>
      </c>
      <c r="I352" s="34">
        <v>36.455883964373207</v>
      </c>
      <c r="J352" s="35">
        <v>31037460.783849813</v>
      </c>
      <c r="K352" s="27">
        <v>74.460381911419077</v>
      </c>
      <c r="L352" s="28">
        <v>1753420.363885378</v>
      </c>
      <c r="M352" s="27">
        <v>5.347280410018759</v>
      </c>
      <c r="N352" s="28">
        <v>32790881.14773519</v>
      </c>
      <c r="O352" s="27">
        <v>78.666922867053586</v>
      </c>
      <c r="P352" s="28">
        <v>8892306.5919854641</v>
      </c>
      <c r="Q352" s="34">
        <v>21.3330771329464</v>
      </c>
    </row>
    <row r="353" spans="1:17" x14ac:dyDescent="0.35">
      <c r="A353" s="16" t="s">
        <v>1571</v>
      </c>
      <c r="B353" s="28">
        <v>32197965.732435003</v>
      </c>
      <c r="C353" s="27">
        <v>59.945609748669312</v>
      </c>
      <c r="D353" s="28">
        <v>1814784.9856999547</v>
      </c>
      <c r="E353" s="27">
        <v>5.3356019356950908</v>
      </c>
      <c r="F353" s="28">
        <v>34012750.718134955</v>
      </c>
      <c r="G353" s="27">
        <v>63.324344710826395</v>
      </c>
      <c r="H353" s="28">
        <v>19699215.62507125</v>
      </c>
      <c r="I353" s="34">
        <v>36.675655289173598</v>
      </c>
      <c r="J353" s="35">
        <v>30915699.991464045</v>
      </c>
      <c r="K353" s="27">
        <v>74.171572669653827</v>
      </c>
      <c r="L353" s="28">
        <v>1785853.0875323457</v>
      </c>
      <c r="M353" s="27">
        <v>5.4610650546727904</v>
      </c>
      <c r="N353" s="28">
        <v>32701553.07899639</v>
      </c>
      <c r="O353" s="27">
        <v>78.456111984493987</v>
      </c>
      <c r="P353" s="28">
        <v>8979779.6455458421</v>
      </c>
      <c r="Q353" s="34">
        <v>21.54388801550602</v>
      </c>
    </row>
    <row r="354" spans="1:17" x14ac:dyDescent="0.35">
      <c r="A354" s="16" t="s">
        <v>1572</v>
      </c>
      <c r="B354" s="28">
        <v>32170466.215324402</v>
      </c>
      <c r="C354" s="27">
        <v>59.892509268368165</v>
      </c>
      <c r="D354" s="28">
        <v>1784684.7466267352</v>
      </c>
      <c r="E354" s="27">
        <v>5.2560059256593652</v>
      </c>
      <c r="F354" s="28">
        <v>33955150.961951144</v>
      </c>
      <c r="G354" s="27">
        <v>63.215098596512277</v>
      </c>
      <c r="H354" s="28">
        <v>19758521.429322369</v>
      </c>
      <c r="I354" s="34">
        <v>36.784901403487723</v>
      </c>
      <c r="J354" s="35">
        <v>30901626.0678408</v>
      </c>
      <c r="K354" s="27">
        <v>74.149655075509628</v>
      </c>
      <c r="L354" s="28">
        <v>1754084.6453057034</v>
      </c>
      <c r="M354" s="27">
        <v>5.3714483837571034</v>
      </c>
      <c r="N354" s="28">
        <v>32655710.713146508</v>
      </c>
      <c r="O354" s="27">
        <v>78.35864948690805</v>
      </c>
      <c r="P354" s="28">
        <v>9018961.9962172974</v>
      </c>
      <c r="Q354" s="34">
        <v>21.641350513091957</v>
      </c>
    </row>
    <row r="355" spans="1:17" x14ac:dyDescent="0.35">
      <c r="A355" s="16" t="s">
        <v>1573</v>
      </c>
      <c r="B355" s="28">
        <v>32218137.311327443</v>
      </c>
      <c r="C355" s="27">
        <v>59.957503728224367</v>
      </c>
      <c r="D355" s="28">
        <v>1758860.0812085222</v>
      </c>
      <c r="E355" s="27">
        <v>5.176620114156723</v>
      </c>
      <c r="F355" s="28">
        <v>33976997.39253597</v>
      </c>
      <c r="G355" s="27">
        <v>63.230717783321481</v>
      </c>
      <c r="H355" s="28">
        <v>19757957.046804853</v>
      </c>
      <c r="I355" s="34">
        <v>36.769282216678519</v>
      </c>
      <c r="J355" s="35">
        <v>30960641.392162561</v>
      </c>
      <c r="K355" s="27">
        <v>74.27553613496643</v>
      </c>
      <c r="L355" s="28">
        <v>1726942.9895896139</v>
      </c>
      <c r="M355" s="27">
        <v>5.2831771519760231</v>
      </c>
      <c r="N355" s="28">
        <v>32687584.381752178</v>
      </c>
      <c r="O355" s="27">
        <v>78.418525771439576</v>
      </c>
      <c r="P355" s="28">
        <v>8995913.3124331981</v>
      </c>
      <c r="Q355" s="34">
        <v>21.581474228560431</v>
      </c>
    </row>
    <row r="356" spans="1:17" x14ac:dyDescent="0.35">
      <c r="A356" s="16" t="s">
        <v>1574</v>
      </c>
      <c r="B356" s="28">
        <v>32220976.956143875</v>
      </c>
      <c r="C356" s="27">
        <v>59.94639344434853</v>
      </c>
      <c r="D356" s="28">
        <v>1717682.884507077</v>
      </c>
      <c r="E356" s="27">
        <v>5.0611393984675717</v>
      </c>
      <c r="F356" s="28">
        <v>33938659.840650953</v>
      </c>
      <c r="G356" s="27">
        <v>63.142103312098243</v>
      </c>
      <c r="H356" s="28">
        <v>19810990.646757171</v>
      </c>
      <c r="I356" s="34">
        <v>36.857896687901757</v>
      </c>
      <c r="J356" s="35">
        <v>30951827.934805989</v>
      </c>
      <c r="K356" s="27">
        <v>74.248377152612477</v>
      </c>
      <c r="L356" s="28">
        <v>1686609.8587679188</v>
      </c>
      <c r="M356" s="27">
        <v>5.1675569444686795</v>
      </c>
      <c r="N356" s="28">
        <v>32638437.793573909</v>
      </c>
      <c r="O356" s="27">
        <v>78.294278582630866</v>
      </c>
      <c r="P356" s="28">
        <v>9048436.8854330368</v>
      </c>
      <c r="Q356" s="34">
        <v>21.705721417369123</v>
      </c>
    </row>
    <row r="357" spans="1:17" x14ac:dyDescent="0.35">
      <c r="A357" s="16" t="s">
        <v>1575</v>
      </c>
      <c r="B357" s="28">
        <v>32236308.346037962</v>
      </c>
      <c r="C357" s="27">
        <v>59.953683869084529</v>
      </c>
      <c r="D357" s="28">
        <v>1700531.0898864623</v>
      </c>
      <c r="E357" s="27">
        <v>5.0108705411333503</v>
      </c>
      <c r="F357" s="28">
        <v>33936839.435924426</v>
      </c>
      <c r="G357" s="27">
        <v>63.116363115051385</v>
      </c>
      <c r="H357" s="28">
        <v>19831847.099551015</v>
      </c>
      <c r="I357" s="34">
        <v>36.883636884948608</v>
      </c>
      <c r="J357" s="35">
        <v>30965276.41019991</v>
      </c>
      <c r="K357" s="27">
        <v>74.268200714916873</v>
      </c>
      <c r="L357" s="28">
        <v>1666196.8807492445</v>
      </c>
      <c r="M357" s="27">
        <v>5.1061037480382172</v>
      </c>
      <c r="N357" s="28">
        <v>32631473.290949155</v>
      </c>
      <c r="O357" s="27">
        <v>78.264465522334888</v>
      </c>
      <c r="P357" s="28">
        <v>9062382.3728793729</v>
      </c>
      <c r="Q357" s="34">
        <v>21.735534477665102</v>
      </c>
    </row>
    <row r="358" spans="1:17" x14ac:dyDescent="0.35">
      <c r="A358" s="16" t="s">
        <v>1576</v>
      </c>
      <c r="B358" s="28">
        <v>32259596.508449972</v>
      </c>
      <c r="C358" s="27">
        <v>59.957859762665443</v>
      </c>
      <c r="D358" s="28">
        <v>1691151.2824183409</v>
      </c>
      <c r="E358" s="27">
        <v>4.9811900840464185</v>
      </c>
      <c r="F358" s="28">
        <v>33950747.790868312</v>
      </c>
      <c r="G358" s="27">
        <v>63.101042641661806</v>
      </c>
      <c r="H358" s="28">
        <v>19853034.79267443</v>
      </c>
      <c r="I358" s="34">
        <v>36.898957358338194</v>
      </c>
      <c r="J358" s="35">
        <v>31002078.854055878</v>
      </c>
      <c r="K358" s="27">
        <v>74.322069041306221</v>
      </c>
      <c r="L358" s="28">
        <v>1654788.8240497652</v>
      </c>
      <c r="M358" s="27">
        <v>5.0672000767519902</v>
      </c>
      <c r="N358" s="28">
        <v>32656867.678105645</v>
      </c>
      <c r="O358" s="27">
        <v>78.289136211504044</v>
      </c>
      <c r="P358" s="28">
        <v>9056285.9705444574</v>
      </c>
      <c r="Q358" s="34">
        <v>21.710863788495963</v>
      </c>
    </row>
    <row r="359" spans="1:17" x14ac:dyDescent="0.35">
      <c r="A359" s="16" t="s">
        <v>1577</v>
      </c>
      <c r="B359" s="28">
        <v>32376948.518541768</v>
      </c>
      <c r="C359" s="27">
        <v>60.146223974464434</v>
      </c>
      <c r="D359" s="28">
        <v>1646598.5671704356</v>
      </c>
      <c r="E359" s="27">
        <v>4.8395852525967396</v>
      </c>
      <c r="F359" s="28">
        <v>34023547.085712202</v>
      </c>
      <c r="G359" s="27">
        <v>63.205088096892403</v>
      </c>
      <c r="H359" s="28">
        <v>19806845.545897834</v>
      </c>
      <c r="I359" s="34">
        <v>36.79491190310759</v>
      </c>
      <c r="J359" s="35">
        <v>31120998.022686128</v>
      </c>
      <c r="K359" s="27">
        <v>74.584293487973568</v>
      </c>
      <c r="L359" s="28">
        <v>1611922.2165462666</v>
      </c>
      <c r="M359" s="27">
        <v>4.9244681035646796</v>
      </c>
      <c r="N359" s="28">
        <v>32732920.239232391</v>
      </c>
      <c r="O359" s="27">
        <v>78.447411232174204</v>
      </c>
      <c r="P359" s="28">
        <v>8993020.3942392729</v>
      </c>
      <c r="Q359" s="34">
        <v>21.552588767825792</v>
      </c>
    </row>
    <row r="360" spans="1:17" x14ac:dyDescent="0.35">
      <c r="A360" s="16" t="s">
        <v>1578</v>
      </c>
      <c r="B360" s="28">
        <v>32489468.413986504</v>
      </c>
      <c r="C360" s="27">
        <v>60.263021893720314</v>
      </c>
      <c r="D360" s="28">
        <v>1603900.1916932245</v>
      </c>
      <c r="E360" s="27">
        <v>4.7044344906006899</v>
      </c>
      <c r="F360" s="28">
        <v>34093368.605679728</v>
      </c>
      <c r="G360" s="27">
        <v>63.238012778019957</v>
      </c>
      <c r="H360" s="28">
        <v>19819408.073997624</v>
      </c>
      <c r="I360" s="34">
        <v>36.761987221980043</v>
      </c>
      <c r="J360" s="35">
        <v>31211552.07867761</v>
      </c>
      <c r="K360" s="27">
        <v>74.701663226800818</v>
      </c>
      <c r="L360" s="28">
        <v>1572036.2241491098</v>
      </c>
      <c r="M360" s="27">
        <v>4.7951926727116785</v>
      </c>
      <c r="N360" s="28">
        <v>32783588.302826717</v>
      </c>
      <c r="O360" s="27">
        <v>78.464171425710404</v>
      </c>
      <c r="P360" s="28">
        <v>8998014.3154665232</v>
      </c>
      <c r="Q360" s="34">
        <v>21.535828574289589</v>
      </c>
    </row>
    <row r="361" spans="1:17" x14ac:dyDescent="0.35">
      <c r="A361" s="16" t="s">
        <v>1579</v>
      </c>
      <c r="B361" s="28">
        <v>32577076.1821041</v>
      </c>
      <c r="C361" s="27">
        <v>60.360467011464024</v>
      </c>
      <c r="D361" s="28">
        <v>1559354.5672266902</v>
      </c>
      <c r="E361" s="27">
        <v>4.5680070616558526</v>
      </c>
      <c r="F361" s="28">
        <v>34136430.749330789</v>
      </c>
      <c r="G361" s="27">
        <v>63.249718624718618</v>
      </c>
      <c r="H361" s="28">
        <v>19834450.847587384</v>
      </c>
      <c r="I361" s="34">
        <v>36.750281375281382</v>
      </c>
      <c r="J361" s="35">
        <v>31279386.085756376</v>
      </c>
      <c r="K361" s="27">
        <v>74.795855683503802</v>
      </c>
      <c r="L361" s="28">
        <v>1530199.8895171243</v>
      </c>
      <c r="M361" s="27">
        <v>4.6638805215961545</v>
      </c>
      <c r="N361" s="28">
        <v>32809585.975273497</v>
      </c>
      <c r="O361" s="27">
        <v>78.454898408621531</v>
      </c>
      <c r="P361" s="28">
        <v>9010092.1337838657</v>
      </c>
      <c r="Q361" s="34">
        <v>21.545101591378454</v>
      </c>
    </row>
    <row r="362" spans="1:17" x14ac:dyDescent="0.35">
      <c r="A362" s="16" t="s">
        <v>1580</v>
      </c>
      <c r="B362" s="28">
        <v>32687486.092751186</v>
      </c>
      <c r="C362" s="27">
        <v>60.518001327485393</v>
      </c>
      <c r="D362" s="28">
        <v>1500889.8407864617</v>
      </c>
      <c r="E362" s="27">
        <v>4.3900589010258875</v>
      </c>
      <c r="F362" s="28">
        <v>34188375.933537647</v>
      </c>
      <c r="G362" s="27">
        <v>63.296766666593776</v>
      </c>
      <c r="H362" s="28">
        <v>19824455.580621343</v>
      </c>
      <c r="I362" s="34">
        <v>36.703233333406224</v>
      </c>
      <c r="J362" s="35">
        <v>31335851.900746703</v>
      </c>
      <c r="K362" s="27">
        <v>74.884967893588311</v>
      </c>
      <c r="L362" s="28">
        <v>1467722.1116725591</v>
      </c>
      <c r="M362" s="27">
        <v>4.4742750016107617</v>
      </c>
      <c r="N362" s="28">
        <v>32803574.012419261</v>
      </c>
      <c r="O362" s="27">
        <v>78.392462234493408</v>
      </c>
      <c r="P362" s="28">
        <v>9041742.5874022245</v>
      </c>
      <c r="Q362" s="34">
        <v>21.607537765506589</v>
      </c>
    </row>
    <row r="363" spans="1:17" x14ac:dyDescent="0.35">
      <c r="A363" s="16" t="s">
        <v>1581</v>
      </c>
      <c r="B363" s="28">
        <v>32686196.661170371</v>
      </c>
      <c r="C363" s="27">
        <v>60.472162908603607</v>
      </c>
      <c r="D363" s="28">
        <v>1473418.0959268841</v>
      </c>
      <c r="E363" s="27">
        <v>4.3133334682024067</v>
      </c>
      <c r="F363" s="28">
        <v>34159614.757097252</v>
      </c>
      <c r="G363" s="27">
        <v>63.198108054593085</v>
      </c>
      <c r="H363" s="28">
        <v>19892026.674302548</v>
      </c>
      <c r="I363" s="34">
        <v>36.801891945406915</v>
      </c>
      <c r="J363" s="35">
        <v>31371374.33372318</v>
      </c>
      <c r="K363" s="27">
        <v>74.928227219076462</v>
      </c>
      <c r="L363" s="28">
        <v>1439368.0800755902</v>
      </c>
      <c r="M363" s="27">
        <v>4.3868805585766157</v>
      </c>
      <c r="N363" s="28">
        <v>32810742.413798768</v>
      </c>
      <c r="O363" s="27">
        <v>78.366052333415013</v>
      </c>
      <c r="P363" s="28">
        <v>9057823.6767868325</v>
      </c>
      <c r="Q363" s="34">
        <v>21.633947666584973</v>
      </c>
    </row>
    <row r="364" spans="1:17" x14ac:dyDescent="0.35">
      <c r="A364" s="16" t="s">
        <v>1582</v>
      </c>
      <c r="B364" s="28">
        <v>32672655.105072513</v>
      </c>
      <c r="C364" s="27">
        <v>60.43834587151661</v>
      </c>
      <c r="D364" s="28">
        <v>1433422.4598071135</v>
      </c>
      <c r="E364" s="27">
        <v>4.2028358643128323</v>
      </c>
      <c r="F364" s="28">
        <v>34106077.564879626</v>
      </c>
      <c r="G364" s="27">
        <v>63.089911289974822</v>
      </c>
      <c r="H364" s="28">
        <v>19953401.783760995</v>
      </c>
      <c r="I364" s="34">
        <v>36.910088710025178</v>
      </c>
      <c r="J364" s="35">
        <v>31382106.47466857</v>
      </c>
      <c r="K364" s="27">
        <v>74.955228813943592</v>
      </c>
      <c r="L364" s="28">
        <v>1403160.7281526115</v>
      </c>
      <c r="M364" s="27">
        <v>4.2798514328773543</v>
      </c>
      <c r="N364" s="28">
        <v>32785267.20282118</v>
      </c>
      <c r="O364" s="27">
        <v>78.306636519041859</v>
      </c>
      <c r="P364" s="28">
        <v>9082534.3785285391</v>
      </c>
      <c r="Q364" s="34">
        <v>21.693363480958151</v>
      </c>
    </row>
    <row r="365" spans="1:17" x14ac:dyDescent="0.35">
      <c r="A365" s="16" t="s">
        <v>1583</v>
      </c>
      <c r="B365" s="28">
        <v>32686457.874989584</v>
      </c>
      <c r="C365" s="27">
        <v>60.452161473438025</v>
      </c>
      <c r="D365" s="28">
        <v>1424507.213869069</v>
      </c>
      <c r="E365" s="27">
        <v>4.1760976570385653</v>
      </c>
      <c r="F365" s="28">
        <v>34110965.088858649</v>
      </c>
      <c r="G365" s="27">
        <v>63.086724705778394</v>
      </c>
      <c r="H365" s="28">
        <v>19958992.177022792</v>
      </c>
      <c r="I365" s="34">
        <v>36.913275294221606</v>
      </c>
      <c r="J365" s="35">
        <v>31402557.422870744</v>
      </c>
      <c r="K365" s="27">
        <v>75.001618419318177</v>
      </c>
      <c r="L365" s="28">
        <v>1395570.7132021808</v>
      </c>
      <c r="M365" s="27">
        <v>4.2550315902548919</v>
      </c>
      <c r="N365" s="28">
        <v>32798128.136072926</v>
      </c>
      <c r="O365" s="27">
        <v>78.334788412426235</v>
      </c>
      <c r="P365" s="28">
        <v>9071044.9360409211</v>
      </c>
      <c r="Q365" s="34">
        <v>21.665211587573758</v>
      </c>
    </row>
    <row r="366" spans="1:17" x14ac:dyDescent="0.35">
      <c r="A366" s="16" t="s">
        <v>1584</v>
      </c>
      <c r="B366" s="28">
        <v>32656934.368439727</v>
      </c>
      <c r="C366" s="27">
        <v>60.382502033646404</v>
      </c>
      <c r="D366" s="28">
        <v>1399129.4763318854</v>
      </c>
      <c r="E366" s="27">
        <v>4.108312348453282</v>
      </c>
      <c r="F366" s="28">
        <v>34056063.844771609</v>
      </c>
      <c r="G366" s="27">
        <v>62.969485168584825</v>
      </c>
      <c r="H366" s="28">
        <v>20027376.338350639</v>
      </c>
      <c r="I366" s="34">
        <v>37.030514831415175</v>
      </c>
      <c r="J366" s="35">
        <v>31387732.804740593</v>
      </c>
      <c r="K366" s="27">
        <v>74.959602435623964</v>
      </c>
      <c r="L366" s="28">
        <v>1371259.8536068483</v>
      </c>
      <c r="M366" s="27">
        <v>4.1859036018234601</v>
      </c>
      <c r="N366" s="28">
        <v>32758992.658347439</v>
      </c>
      <c r="O366" s="27">
        <v>78.234419833291398</v>
      </c>
      <c r="P366" s="28">
        <v>9113871.9045305196</v>
      </c>
      <c r="Q366" s="34">
        <v>21.765580166708602</v>
      </c>
    </row>
    <row r="367" spans="1:17" x14ac:dyDescent="0.35">
      <c r="A367" s="16" t="s">
        <v>1585</v>
      </c>
      <c r="B367" s="28">
        <v>32701192.840239991</v>
      </c>
      <c r="C367" s="27">
        <v>60.42219378774675</v>
      </c>
      <c r="D367" s="28">
        <v>1351279.4922804169</v>
      </c>
      <c r="E367" s="27">
        <v>3.9682272672751968</v>
      </c>
      <c r="F367" s="28">
        <v>34052472.332520403</v>
      </c>
      <c r="G367" s="27">
        <v>62.918961160816558</v>
      </c>
      <c r="H367" s="28">
        <v>20068688.767842669</v>
      </c>
      <c r="I367" s="34">
        <v>37.081038839183435</v>
      </c>
      <c r="J367" s="35">
        <v>31416139.513284761</v>
      </c>
      <c r="K367" s="27">
        <v>74.98780337256899</v>
      </c>
      <c r="L367" s="28">
        <v>1325334.0581517513</v>
      </c>
      <c r="M367" s="27">
        <v>4.0478754117773299</v>
      </c>
      <c r="N367" s="28">
        <v>32741473.571436509</v>
      </c>
      <c r="O367" s="27">
        <v>78.151269390207034</v>
      </c>
      <c r="P367" s="28">
        <v>9153525.4822055735</v>
      </c>
      <c r="Q367" s="34">
        <v>21.848730609792973</v>
      </c>
    </row>
    <row r="368" spans="1:17" x14ac:dyDescent="0.35">
      <c r="A368" s="16" t="s">
        <v>1586</v>
      </c>
      <c r="B368" s="28">
        <v>32774623.682307199</v>
      </c>
      <c r="C368" s="27">
        <v>60.505891313807069</v>
      </c>
      <c r="D368" s="28">
        <v>1313136.4248160832</v>
      </c>
      <c r="E368" s="27">
        <v>3.8522226766717904</v>
      </c>
      <c r="F368" s="28">
        <v>34087760.107123278</v>
      </c>
      <c r="G368" s="27">
        <v>62.93009885224523</v>
      </c>
      <c r="H368" s="28">
        <v>20079896.910480607</v>
      </c>
      <c r="I368" s="34">
        <v>37.069901147754763</v>
      </c>
      <c r="J368" s="35">
        <v>31502924.814399622</v>
      </c>
      <c r="K368" s="27">
        <v>75.142647232268743</v>
      </c>
      <c r="L368" s="28">
        <v>1290896.5966276</v>
      </c>
      <c r="M368" s="27">
        <v>3.936401861948069</v>
      </c>
      <c r="N368" s="28">
        <v>32793821.411027223</v>
      </c>
      <c r="O368" s="27">
        <v>78.221770461150214</v>
      </c>
      <c r="P368" s="28">
        <v>9130340.133378977</v>
      </c>
      <c r="Q368" s="34">
        <v>21.778229538849793</v>
      </c>
    </row>
    <row r="369" spans="1:17" x14ac:dyDescent="0.35">
      <c r="A369" s="16" t="s">
        <v>1587</v>
      </c>
      <c r="B369" s="28">
        <v>32857183.785200432</v>
      </c>
      <c r="C369" s="27">
        <v>60.620336505831737</v>
      </c>
      <c r="D369" s="28">
        <v>1354900.2946152904</v>
      </c>
      <c r="E369" s="27">
        <v>3.9602974535382001</v>
      </c>
      <c r="F369" s="28">
        <v>34212084.07981573</v>
      </c>
      <c r="G369" s="27">
        <v>63.120079403104178</v>
      </c>
      <c r="H369" s="28">
        <v>19989501.855028983</v>
      </c>
      <c r="I369" s="34">
        <v>36.879920596895815</v>
      </c>
      <c r="J369" s="35">
        <v>31524787.413139459</v>
      </c>
      <c r="K369" s="27">
        <v>75.159880357312574</v>
      </c>
      <c r="L369" s="28">
        <v>1331967.0993076777</v>
      </c>
      <c r="M369" s="27">
        <v>4.0538608242730971</v>
      </c>
      <c r="N369" s="28">
        <v>32856754.512447141</v>
      </c>
      <c r="O369" s="27">
        <v>78.335492186565261</v>
      </c>
      <c r="P369" s="28">
        <v>9086882.522723183</v>
      </c>
      <c r="Q369" s="34">
        <v>21.664507813434742</v>
      </c>
    </row>
    <row r="370" spans="1:17" x14ac:dyDescent="0.35">
      <c r="A370" s="16" t="s">
        <v>1588</v>
      </c>
      <c r="B370" s="28">
        <v>33020760.136879906</v>
      </c>
      <c r="C370" s="27">
        <v>60.8666141384589</v>
      </c>
      <c r="D370" s="28">
        <v>1341522.8074824351</v>
      </c>
      <c r="E370" s="27">
        <v>3.9040561119136377</v>
      </c>
      <c r="F370" s="28">
        <v>34362282.944362335</v>
      </c>
      <c r="G370" s="27">
        <v>63.339420662066992</v>
      </c>
      <c r="H370" s="28">
        <v>19888738.907723181</v>
      </c>
      <c r="I370" s="34">
        <v>36.660579337933001</v>
      </c>
      <c r="J370" s="35">
        <v>31636558.505110901</v>
      </c>
      <c r="K370" s="27">
        <v>75.370049931214623</v>
      </c>
      <c r="L370" s="28">
        <v>1316665.701722316</v>
      </c>
      <c r="M370" s="27">
        <v>3.9955595648491689</v>
      </c>
      <c r="N370" s="28">
        <v>32953224.206833214</v>
      </c>
      <c r="O370" s="27">
        <v>78.506837381262216</v>
      </c>
      <c r="P370" s="28">
        <v>9021749.3191012237</v>
      </c>
      <c r="Q370" s="34">
        <v>21.493162618737792</v>
      </c>
    </row>
    <row r="371" spans="1:17" x14ac:dyDescent="0.35">
      <c r="A371" s="16" t="s">
        <v>1589</v>
      </c>
      <c r="B371" s="28">
        <v>32957882.609964505</v>
      </c>
      <c r="C371" s="27">
        <v>60.704486843379698</v>
      </c>
      <c r="D371" s="28">
        <v>1350673.9416445838</v>
      </c>
      <c r="E371" s="27">
        <v>3.9368428094980188</v>
      </c>
      <c r="F371" s="28">
        <v>34308556.551609091</v>
      </c>
      <c r="G371" s="27">
        <v>63.192267065506904</v>
      </c>
      <c r="H371" s="28">
        <v>19983777.217717253</v>
      </c>
      <c r="I371" s="34">
        <v>36.807732934493103</v>
      </c>
      <c r="J371" s="35">
        <v>31509046.559952382</v>
      </c>
      <c r="K371" s="27">
        <v>75.021312548471343</v>
      </c>
      <c r="L371" s="28">
        <v>1322132.9718414987</v>
      </c>
      <c r="M371" s="27">
        <v>4.0270650969488884</v>
      </c>
      <c r="N371" s="28">
        <v>32831179.531793881</v>
      </c>
      <c r="O371" s="27">
        <v>78.169238675732444</v>
      </c>
      <c r="P371" s="28">
        <v>9168947.4849046804</v>
      </c>
      <c r="Q371" s="34">
        <v>21.830761324267563</v>
      </c>
    </row>
    <row r="372" spans="1:17" x14ac:dyDescent="0.35">
      <c r="A372" s="16" t="s">
        <v>1590</v>
      </c>
      <c r="B372" s="28">
        <v>32920197.864500284</v>
      </c>
      <c r="C372" s="27">
        <v>60.525832202126907</v>
      </c>
      <c r="D372" s="28">
        <v>1281808.4490334764</v>
      </c>
      <c r="E372" s="27">
        <v>3.747758062152815</v>
      </c>
      <c r="F372" s="28">
        <v>34202006.313533761</v>
      </c>
      <c r="G372" s="27">
        <v>62.882516794995965</v>
      </c>
      <c r="H372" s="28">
        <v>20188320.373033389</v>
      </c>
      <c r="I372" s="34">
        <v>37.117483205004035</v>
      </c>
      <c r="J372" s="35">
        <v>31519842.833767071</v>
      </c>
      <c r="K372" s="27">
        <v>74.924307419854415</v>
      </c>
      <c r="L372" s="28">
        <v>1255508.9632574357</v>
      </c>
      <c r="M372" s="27">
        <v>3.83064984636234</v>
      </c>
      <c r="N372" s="28">
        <v>32775351.797024511</v>
      </c>
      <c r="O372" s="27">
        <v>77.908717590539283</v>
      </c>
      <c r="P372" s="28">
        <v>9293562.7104381677</v>
      </c>
      <c r="Q372" s="34">
        <v>22.09128240946071</v>
      </c>
    </row>
    <row r="373" spans="1:17" x14ac:dyDescent="0.35">
      <c r="A373" s="16" t="s">
        <v>1591</v>
      </c>
      <c r="B373" s="28">
        <v>32929161.680980314</v>
      </c>
      <c r="C373" s="27">
        <v>60.499535454062972</v>
      </c>
      <c r="D373" s="28">
        <v>1246281.6465300391</v>
      </c>
      <c r="E373" s="27">
        <v>3.6467168387156348</v>
      </c>
      <c r="F373" s="28">
        <v>34175443.327510357</v>
      </c>
      <c r="G373" s="27">
        <v>62.789282802946822</v>
      </c>
      <c r="H373" s="28">
        <v>20253341.015773211</v>
      </c>
      <c r="I373" s="34">
        <v>37.210717197053192</v>
      </c>
      <c r="J373" s="35">
        <v>31592231.479029492</v>
      </c>
      <c r="K373" s="27">
        <v>75.041479314939281</v>
      </c>
      <c r="L373" s="28">
        <v>1223818.5980455487</v>
      </c>
      <c r="M373" s="27">
        <v>3.729329383552153</v>
      </c>
      <c r="N373" s="28">
        <v>32816050.077075042</v>
      </c>
      <c r="O373" s="27">
        <v>77.948433135894717</v>
      </c>
      <c r="P373" s="28">
        <v>9283641.6766562872</v>
      </c>
      <c r="Q373" s="34">
        <v>22.051566864105297</v>
      </c>
    </row>
    <row r="374" spans="1:17" x14ac:dyDescent="0.35">
      <c r="A374" s="44" t="s">
        <v>1592</v>
      </c>
      <c r="B374" s="28">
        <v>32915867.68014048</v>
      </c>
      <c r="C374" s="27">
        <v>60.447856361646387</v>
      </c>
      <c r="D374" s="28">
        <v>1283204.3820734492</v>
      </c>
      <c r="E374" s="27">
        <v>3.7521614029149162</v>
      </c>
      <c r="F374" s="28">
        <v>34199072.062213928</v>
      </c>
      <c r="G374" s="27">
        <v>62.804377992003111</v>
      </c>
      <c r="H374" s="28">
        <v>20254252.937786065</v>
      </c>
      <c r="I374" s="27">
        <v>37.195622007996889</v>
      </c>
      <c r="J374" s="28">
        <v>31577043.534912974</v>
      </c>
      <c r="K374" s="27">
        <v>74.969450969989623</v>
      </c>
      <c r="L374" s="28">
        <v>1257908.5780147512</v>
      </c>
      <c r="M374" s="27">
        <v>3.8310047588572225</v>
      </c>
      <c r="N374" s="28">
        <v>32834952.112927724</v>
      </c>
      <c r="O374" s="27">
        <v>77.955947009745174</v>
      </c>
      <c r="P374" s="28">
        <v>9284928.8870722726</v>
      </c>
      <c r="Q374" s="27">
        <v>22.044052990254826</v>
      </c>
    </row>
    <row r="375" spans="1:17" x14ac:dyDescent="0.35">
      <c r="A375" s="16" t="s">
        <v>1593</v>
      </c>
      <c r="B375" s="28">
        <v>32951175.218337636</v>
      </c>
      <c r="C375" s="27">
        <v>60.476401634397007</v>
      </c>
      <c r="D375" s="28">
        <v>1321840.5137848938</v>
      </c>
      <c r="E375" s="27">
        <v>3.8567966242491845</v>
      </c>
      <c r="F375" s="28">
        <v>34273015.732122533</v>
      </c>
      <c r="G375" s="27">
        <v>62.902420047354418</v>
      </c>
      <c r="H375" s="28">
        <v>20212989.267877474</v>
      </c>
      <c r="I375" s="34">
        <v>37.097579952645582</v>
      </c>
      <c r="J375" s="35">
        <v>31618916.446906768</v>
      </c>
      <c r="K375" s="27">
        <v>75.043155320391421</v>
      </c>
      <c r="L375" s="28">
        <v>1290887.6220155843</v>
      </c>
      <c r="M375" s="27">
        <v>3.9225016937569848</v>
      </c>
      <c r="N375" s="28">
        <v>32909804.068922348</v>
      </c>
      <c r="O375" s="27">
        <v>78.106899787497056</v>
      </c>
      <c r="P375" s="28">
        <v>9224506.9310776535</v>
      </c>
      <c r="Q375" s="34">
        <v>21.893100212502944</v>
      </c>
    </row>
    <row r="376" spans="1:17" x14ac:dyDescent="0.35">
      <c r="A376" s="16" t="s">
        <v>1594</v>
      </c>
      <c r="B376" s="28">
        <v>33076041.793732978</v>
      </c>
      <c r="C376" s="27">
        <v>60.670021722454109</v>
      </c>
      <c r="D376" s="28">
        <v>1307665.9542010673</v>
      </c>
      <c r="E376" s="27">
        <v>3.8031557381406573</v>
      </c>
      <c r="F376" s="28">
        <v>34383707.747934043</v>
      </c>
      <c r="G376" s="27">
        <v>63.068619545671417</v>
      </c>
      <c r="H376" s="28">
        <v>20134225.252065949</v>
      </c>
      <c r="I376" s="34">
        <v>36.931380454328583</v>
      </c>
      <c r="J376" s="35">
        <v>31710824.679609284</v>
      </c>
      <c r="K376" s="27">
        <v>75.236534403541725</v>
      </c>
      <c r="L376" s="28">
        <v>1275296.3965095649</v>
      </c>
      <c r="M376" s="27">
        <v>3.866160539357411</v>
      </c>
      <c r="N376" s="28">
        <v>32986121.076118845</v>
      </c>
      <c r="O376" s="27">
        <v>78.262279781661817</v>
      </c>
      <c r="P376" s="28">
        <v>9162051.9238811489</v>
      </c>
      <c r="Q376" s="34">
        <v>21.737720218338183</v>
      </c>
    </row>
    <row r="377" spans="1:17" x14ac:dyDescent="0.35">
      <c r="A377" s="16" t="s">
        <v>1595</v>
      </c>
      <c r="B377" s="28">
        <v>33066998.467332862</v>
      </c>
      <c r="C377" s="27">
        <v>60.617274546116271</v>
      </c>
      <c r="D377" s="28">
        <v>1332594.9246246517</v>
      </c>
      <c r="E377" s="27">
        <v>3.8738682444316535</v>
      </c>
      <c r="F377" s="28">
        <v>34399593.391957514</v>
      </c>
      <c r="G377" s="27">
        <v>63.060141336234366</v>
      </c>
      <c r="H377" s="28">
        <v>20150860.60804249</v>
      </c>
      <c r="I377" s="34">
        <v>36.939858663765634</v>
      </c>
      <c r="J377" s="35">
        <v>31700243.519141745</v>
      </c>
      <c r="K377" s="27">
        <v>75.186090118403058</v>
      </c>
      <c r="L377" s="28">
        <v>1304366.7703146986</v>
      </c>
      <c r="M377" s="27">
        <v>3.9520744492213797</v>
      </c>
      <c r="N377" s="28">
        <v>33004610.289456442</v>
      </c>
      <c r="O377" s="27">
        <v>78.279764697941005</v>
      </c>
      <c r="P377" s="28">
        <v>9157767.7105435617</v>
      </c>
      <c r="Q377" s="34">
        <v>21.720235302058995</v>
      </c>
    </row>
    <row r="378" spans="1:17" x14ac:dyDescent="0.35">
      <c r="A378" s="16" t="s">
        <v>1596</v>
      </c>
      <c r="B378" s="28">
        <v>33099434.59521031</v>
      </c>
      <c r="C378" s="27">
        <v>60.639835936231869</v>
      </c>
      <c r="D378" s="28">
        <v>1314491.8802740667</v>
      </c>
      <c r="E378" s="27">
        <v>3.8196509811528707</v>
      </c>
      <c r="F378" s="28">
        <v>34413926.475484379</v>
      </c>
      <c r="G378" s="27">
        <v>63.048051452120568</v>
      </c>
      <c r="H378" s="28">
        <v>20169721.524515629</v>
      </c>
      <c r="I378" s="34">
        <v>36.951948547879432</v>
      </c>
      <c r="J378" s="35">
        <v>31735818.807814006</v>
      </c>
      <c r="K378" s="27">
        <v>75.243637062923654</v>
      </c>
      <c r="L378" s="28">
        <v>1290712.2355958598</v>
      </c>
      <c r="M378" s="27">
        <v>3.9081071938780245</v>
      </c>
      <c r="N378" s="28">
        <v>33026531.043409865</v>
      </c>
      <c r="O378" s="27">
        <v>78.303834866420601</v>
      </c>
      <c r="P378" s="28">
        <v>9150880.9565901384</v>
      </c>
      <c r="Q378" s="34">
        <v>21.696165133579399</v>
      </c>
    </row>
    <row r="379" spans="1:17" x14ac:dyDescent="0.35">
      <c r="A379" s="16" t="s">
        <v>1597</v>
      </c>
      <c r="B379" s="28">
        <v>33175551.150607992</v>
      </c>
      <c r="C379" s="27">
        <v>60.74374847464864</v>
      </c>
      <c r="D379" s="28">
        <v>1346193.7489961905</v>
      </c>
      <c r="E379" s="27">
        <v>3.8995530292897382</v>
      </c>
      <c r="F379" s="28">
        <v>34521744.899604179</v>
      </c>
      <c r="G379" s="27">
        <v>63.208601405529635</v>
      </c>
      <c r="H379" s="28">
        <v>20093836.100395817</v>
      </c>
      <c r="I379" s="34">
        <v>36.791398594470365</v>
      </c>
      <c r="J379" s="35">
        <v>31743994.065707147</v>
      </c>
      <c r="K379" s="27">
        <v>75.238481346871339</v>
      </c>
      <c r="L379" s="28">
        <v>1318296.3125905797</v>
      </c>
      <c r="M379" s="27">
        <v>3.9873109137530194</v>
      </c>
      <c r="N379" s="28">
        <v>33062290.378297728</v>
      </c>
      <c r="O379" s="27">
        <v>78.363060198517687</v>
      </c>
      <c r="P379" s="28">
        <v>9128877.6217022724</v>
      </c>
      <c r="Q379" s="34">
        <v>21.636939801482313</v>
      </c>
    </row>
    <row r="380" spans="1:17" x14ac:dyDescent="0.35">
      <c r="A380" s="16" t="s">
        <v>1598</v>
      </c>
      <c r="B380" s="28">
        <v>33200617.484037101</v>
      </c>
      <c r="C380" s="27">
        <v>60.754152307199604</v>
      </c>
      <c r="D380" s="28">
        <v>1383058.6731903972</v>
      </c>
      <c r="E380" s="27">
        <v>3.9991661583418963</v>
      </c>
      <c r="F380" s="28">
        <v>34583676.157227501</v>
      </c>
      <c r="G380" s="27">
        <v>63.285025635721368</v>
      </c>
      <c r="H380" s="28">
        <v>20063810.842772502</v>
      </c>
      <c r="I380" s="34">
        <v>36.714974364278632</v>
      </c>
      <c r="J380" s="35">
        <v>31771429.362034261</v>
      </c>
      <c r="K380" s="27">
        <v>75.278703155886873</v>
      </c>
      <c r="L380" s="28">
        <v>1353112.7988547068</v>
      </c>
      <c r="M380" s="27">
        <v>4.0849252867632488</v>
      </c>
      <c r="N380" s="28">
        <v>33124542.16088897</v>
      </c>
      <c r="O380" s="27">
        <v>78.484746408166046</v>
      </c>
      <c r="P380" s="28">
        <v>9080527.839111032</v>
      </c>
      <c r="Q380" s="34">
        <v>21.515253591833954</v>
      </c>
    </row>
    <row r="381" spans="1:17" x14ac:dyDescent="0.35">
      <c r="A381" s="16" t="s">
        <v>1599</v>
      </c>
      <c r="B381" s="28">
        <v>33325667.59716491</v>
      </c>
      <c r="C381" s="27">
        <v>60.946279517986881</v>
      </c>
      <c r="D381" s="28">
        <v>1353053.1944076773</v>
      </c>
      <c r="E381" s="27">
        <v>3.9016813870957092</v>
      </c>
      <c r="F381" s="28">
        <v>34678720.791572586</v>
      </c>
      <c r="G381" s="27">
        <v>63.420755324019659</v>
      </c>
      <c r="H381" s="28">
        <v>20001676.208427411</v>
      </c>
      <c r="I381" s="34">
        <v>36.579244675980341</v>
      </c>
      <c r="J381" s="35">
        <v>31846604.291194908</v>
      </c>
      <c r="K381" s="27">
        <v>75.430690127966372</v>
      </c>
      <c r="L381" s="28">
        <v>1324417.4018760307</v>
      </c>
      <c r="M381" s="27">
        <v>3.9926940271263547</v>
      </c>
      <c r="N381" s="28">
        <v>33171021.693070937</v>
      </c>
      <c r="O381" s="27">
        <v>78.56765624615997</v>
      </c>
      <c r="P381" s="28">
        <v>9048669.3069290593</v>
      </c>
      <c r="Q381" s="34">
        <v>21.43234375384003</v>
      </c>
    </row>
    <row r="382" spans="1:17" x14ac:dyDescent="0.35">
      <c r="A382" s="16" t="s">
        <v>1600</v>
      </c>
      <c r="B382" s="28">
        <v>33310556.782075748</v>
      </c>
      <c r="C382" s="27">
        <v>60.882618686864006</v>
      </c>
      <c r="D382" s="28">
        <v>1395070.1167910984</v>
      </c>
      <c r="E382" s="27">
        <v>4.01972314419322</v>
      </c>
      <c r="F382" s="28">
        <v>34705626.898866847</v>
      </c>
      <c r="G382" s="27">
        <v>63.432426620657985</v>
      </c>
      <c r="H382" s="28">
        <v>20007126.101133145</v>
      </c>
      <c r="I382" s="34">
        <v>36.567573379342015</v>
      </c>
      <c r="J382" s="35">
        <v>31869886.498143561</v>
      </c>
      <c r="K382" s="27">
        <v>75.460292846986491</v>
      </c>
      <c r="L382" s="28">
        <v>1370540.5201181872</v>
      </c>
      <c r="M382" s="27">
        <v>4.1231134586966478</v>
      </c>
      <c r="N382" s="28">
        <v>33240427.018261753</v>
      </c>
      <c r="O382" s="27">
        <v>78.705406035977745</v>
      </c>
      <c r="P382" s="28">
        <v>8993554.9817382433</v>
      </c>
      <c r="Q382" s="34">
        <v>21.294593964022255</v>
      </c>
    </row>
    <row r="383" spans="1:17" x14ac:dyDescent="0.35">
      <c r="A383" s="16" t="s">
        <v>1601</v>
      </c>
      <c r="B383" s="28">
        <v>33162821.434882224</v>
      </c>
      <c r="C383" s="27">
        <v>60.576841268115807</v>
      </c>
      <c r="D383" s="28">
        <v>1460427.2586591234</v>
      </c>
      <c r="E383" s="27">
        <v>4.2180538042103279</v>
      </c>
      <c r="F383" s="28">
        <v>34623248.693541348</v>
      </c>
      <c r="G383" s="27">
        <v>63.244529552875818</v>
      </c>
      <c r="H383" s="28">
        <v>20121800.306458652</v>
      </c>
      <c r="I383" s="34">
        <v>36.755470447124182</v>
      </c>
      <c r="J383" s="35">
        <v>31757494.986141905</v>
      </c>
      <c r="K383" s="27">
        <v>75.169187769647309</v>
      </c>
      <c r="L383" s="28">
        <v>1430985.0602867105</v>
      </c>
      <c r="M383" s="27">
        <v>4.3116920638873841</v>
      </c>
      <c r="N383" s="28">
        <v>33188480.046428613</v>
      </c>
      <c r="O383" s="27">
        <v>78.556293230553166</v>
      </c>
      <c r="P383" s="28">
        <v>9059541.9535713885</v>
      </c>
      <c r="Q383" s="34">
        <v>21.443706769446834</v>
      </c>
    </row>
    <row r="384" spans="1:17" x14ac:dyDescent="0.35">
      <c r="A384" s="16" t="s">
        <v>1602</v>
      </c>
      <c r="B384" s="28">
        <v>33082006.654214859</v>
      </c>
      <c r="C384" s="27">
        <v>60.393483591923086</v>
      </c>
      <c r="D384" s="28">
        <v>1496400.4572238638</v>
      </c>
      <c r="E384" s="27">
        <v>4.3275575199322773</v>
      </c>
      <c r="F384" s="28">
        <v>34578407.111438721</v>
      </c>
      <c r="G384" s="27">
        <v>63.125265778079608</v>
      </c>
      <c r="H384" s="28">
        <v>20199036.888561271</v>
      </c>
      <c r="I384" s="34">
        <v>36.874734221920392</v>
      </c>
      <c r="J384" s="35">
        <v>31659430.483031631</v>
      </c>
      <c r="K384" s="27">
        <v>74.911923036272313</v>
      </c>
      <c r="L384" s="28">
        <v>1465132.9898500149</v>
      </c>
      <c r="M384" s="27">
        <v>4.423101276638671</v>
      </c>
      <c r="N384" s="28">
        <v>33124563.472881649</v>
      </c>
      <c r="O384" s="27">
        <v>78.378691961012564</v>
      </c>
      <c r="P384" s="28">
        <v>9137641.5271183457</v>
      </c>
      <c r="Q384" s="34">
        <v>21.621308038987436</v>
      </c>
    </row>
    <row r="385" spans="1:19" x14ac:dyDescent="0.35">
      <c r="A385" s="16" t="s">
        <v>1603</v>
      </c>
      <c r="B385" s="28">
        <v>33027892.868683748</v>
      </c>
      <c r="C385" s="27">
        <v>60.258314059082657</v>
      </c>
      <c r="D385" s="28">
        <v>1452336.9320604214</v>
      </c>
      <c r="E385" s="27">
        <v>4.2120859995807693</v>
      </c>
      <c r="F385" s="28">
        <v>34480229.800744168</v>
      </c>
      <c r="G385" s="27">
        <v>62.908055455533692</v>
      </c>
      <c r="H385" s="28">
        <v>20330286.199255839</v>
      </c>
      <c r="I385" s="34">
        <v>37.091944544466308</v>
      </c>
      <c r="J385" s="35">
        <v>31599739.106820378</v>
      </c>
      <c r="K385" s="27">
        <v>74.744984698606402</v>
      </c>
      <c r="L385" s="28">
        <v>1427546.6666956416</v>
      </c>
      <c r="M385" s="27">
        <v>4.3223251116819448</v>
      </c>
      <c r="N385" s="28">
        <v>33027285.773516022</v>
      </c>
      <c r="O385" s="27">
        <v>78.121656683081184</v>
      </c>
      <c r="P385" s="28">
        <v>9249449.2264839839</v>
      </c>
      <c r="Q385" s="34">
        <v>21.878343316918816</v>
      </c>
    </row>
    <row r="386" spans="1:19" x14ac:dyDescent="0.35">
      <c r="A386" s="16" t="s">
        <v>1604</v>
      </c>
      <c r="B386" s="28">
        <v>33102185.803718034</v>
      </c>
      <c r="C386" s="27">
        <v>60.357065970398828</v>
      </c>
      <c r="D386" s="28">
        <v>1406664.0730506661</v>
      </c>
      <c r="E386" s="27">
        <v>4.0762415382543074</v>
      </c>
      <c r="F386" s="28">
        <v>34508849.876768701</v>
      </c>
      <c r="G386" s="27">
        <v>62.921915215060267</v>
      </c>
      <c r="H386" s="28">
        <v>20335078.123231299</v>
      </c>
      <c r="I386" s="34">
        <v>37.078084784939733</v>
      </c>
      <c r="J386" s="35">
        <v>31653585.095719118</v>
      </c>
      <c r="K386" s="27">
        <v>74.84646884495379</v>
      </c>
      <c r="L386" s="28">
        <v>1383166.0944159643</v>
      </c>
      <c r="M386" s="27">
        <v>4.1867497395718001</v>
      </c>
      <c r="N386" s="28">
        <v>33036751.19013508</v>
      </c>
      <c r="O386" s="27">
        <v>78.117033543393006</v>
      </c>
      <c r="P386" s="28">
        <v>9254602.8098649159</v>
      </c>
      <c r="Q386" s="34">
        <v>21.882966456606994</v>
      </c>
    </row>
    <row r="387" spans="1:19" x14ac:dyDescent="0.35">
      <c r="A387" s="16" t="s">
        <v>1605</v>
      </c>
      <c r="B387" s="28">
        <v>33195699.011369571</v>
      </c>
      <c r="C387" s="27">
        <v>60.490639020386752</v>
      </c>
      <c r="D387" s="28">
        <v>1366799.9191963444</v>
      </c>
      <c r="E387" s="27">
        <v>3.9545749337805902</v>
      </c>
      <c r="F387" s="28">
        <v>34562498.930565916</v>
      </c>
      <c r="G387" s="27">
        <v>62.981280970625008</v>
      </c>
      <c r="H387" s="28">
        <v>20314916.069434084</v>
      </c>
      <c r="I387" s="34">
        <v>37.018719029374992</v>
      </c>
      <c r="J387" s="35">
        <v>31756258.481681358</v>
      </c>
      <c r="K387" s="27">
        <v>75.062676757990417</v>
      </c>
      <c r="L387" s="28">
        <v>1343791.6023154787</v>
      </c>
      <c r="M387" s="27">
        <v>4.059787217558239</v>
      </c>
      <c r="N387" s="28">
        <v>33100050.083996836</v>
      </c>
      <c r="O387" s="27">
        <v>78.239014257979434</v>
      </c>
      <c r="P387" s="28">
        <v>9206272.9160031658</v>
      </c>
      <c r="Q387" s="34">
        <v>21.760985742020566</v>
      </c>
    </row>
    <row r="388" spans="1:19" x14ac:dyDescent="0.35">
      <c r="A388" s="16" t="s">
        <v>1606</v>
      </c>
      <c r="B388" s="28">
        <v>33136212.169415653</v>
      </c>
      <c r="C388" s="27">
        <v>60.346142296872557</v>
      </c>
      <c r="D388" s="28">
        <v>1355229.8318704152</v>
      </c>
      <c r="E388" s="27">
        <v>3.9291770747650485</v>
      </c>
      <c r="F388" s="28">
        <v>34491442.001286067</v>
      </c>
      <c r="G388" s="27">
        <v>62.814224401757897</v>
      </c>
      <c r="H388" s="28">
        <v>20418798.998713929</v>
      </c>
      <c r="I388" s="34">
        <v>37.185775598242103</v>
      </c>
      <c r="J388" s="35">
        <v>31735033.35420952</v>
      </c>
      <c r="K388" s="27">
        <v>74.987486198357999</v>
      </c>
      <c r="L388" s="28">
        <v>1331360.6755692922</v>
      </c>
      <c r="M388" s="27">
        <v>4.0263255629576671</v>
      </c>
      <c r="N388" s="28">
        <v>33066394.029778812</v>
      </c>
      <c r="O388" s="27">
        <v>78.13339088892441</v>
      </c>
      <c r="P388" s="28">
        <v>9254044.9702211916</v>
      </c>
      <c r="Q388" s="34">
        <v>21.86660911107559</v>
      </c>
    </row>
    <row r="389" spans="1:19" x14ac:dyDescent="0.35">
      <c r="A389" s="16" t="s">
        <v>1607</v>
      </c>
      <c r="B389" s="28">
        <v>33174381.338151298</v>
      </c>
      <c r="C389" s="27">
        <v>60.379103643162502</v>
      </c>
      <c r="D389" s="28">
        <v>1319967.0573287522</v>
      </c>
      <c r="E389" s="27">
        <v>3.8266183265595863</v>
      </c>
      <c r="F389" s="28">
        <v>34494348.395480052</v>
      </c>
      <c r="G389" s="27">
        <v>62.781512506424647</v>
      </c>
      <c r="H389" s="28">
        <v>20449132.604519945</v>
      </c>
      <c r="I389" s="34">
        <v>37.218487493575353</v>
      </c>
      <c r="J389" s="35">
        <v>31754886.594465751</v>
      </c>
      <c r="K389" s="27">
        <v>75.008565237431483</v>
      </c>
      <c r="L389" s="28">
        <v>1301966.0973710623</v>
      </c>
      <c r="M389" s="27">
        <v>3.9385664131678659</v>
      </c>
      <c r="N389" s="28">
        <v>33056852.691836815</v>
      </c>
      <c r="O389" s="27">
        <v>78.083953608322446</v>
      </c>
      <c r="P389" s="28">
        <v>9278161.3081631847</v>
      </c>
      <c r="Q389" s="34">
        <v>21.916046391677554</v>
      </c>
      <c r="S389">
        <f>Feuil1!L292</f>
        <v>33174</v>
      </c>
    </row>
    <row r="390" spans="1:19" x14ac:dyDescent="0.35">
      <c r="A390" s="36"/>
      <c r="B390" s="26"/>
      <c r="C390" s="29"/>
      <c r="D390" s="18"/>
      <c r="E390" s="18"/>
      <c r="F390" s="18"/>
      <c r="G390" s="18"/>
      <c r="H390" s="18"/>
      <c r="I390" s="18"/>
      <c r="J390" s="25"/>
      <c r="K390" s="18"/>
      <c r="L390" s="18"/>
      <c r="M390" s="29"/>
      <c r="N390" s="18"/>
      <c r="O390" s="18"/>
      <c r="P390" s="18"/>
      <c r="Q390" s="29"/>
    </row>
    <row r="391" spans="1:19" x14ac:dyDescent="0.35">
      <c r="A391" s="21" t="s">
        <v>1608</v>
      </c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22"/>
      <c r="M391" s="22"/>
      <c r="N391" s="22"/>
      <c r="O391" s="23"/>
      <c r="P391" s="22"/>
      <c r="Q391" s="22"/>
    </row>
    <row r="392" spans="1:19" x14ac:dyDescent="0.35">
      <c r="A392" s="21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22"/>
      <c r="M392" s="22"/>
      <c r="P392" s="22"/>
      <c r="Q392" s="22"/>
    </row>
    <row r="393" spans="1:19" x14ac:dyDescent="0.35">
      <c r="A393" s="45" t="s">
        <v>1609</v>
      </c>
      <c r="B393" s="21"/>
      <c r="C393" s="21"/>
      <c r="D393" s="21"/>
      <c r="E393" s="58"/>
      <c r="F393" s="21"/>
      <c r="G393" s="58"/>
      <c r="H393" s="21"/>
      <c r="I393" s="58"/>
      <c r="J393" s="21"/>
      <c r="K393" s="58"/>
      <c r="L393" s="21"/>
      <c r="M393" s="58"/>
      <c r="N393" s="62">
        <f>(J388)/(N388+P388)</f>
        <v>0.74987486198358011</v>
      </c>
      <c r="O393" s="62">
        <f>(J389+L389)/(N389+P389)</f>
        <v>0.78083953608322443</v>
      </c>
      <c r="P393" s="21"/>
      <c r="Q393" s="21"/>
    </row>
    <row r="394" spans="1:19" x14ac:dyDescent="0.35">
      <c r="A394" s="45"/>
      <c r="B394" s="21"/>
      <c r="C394" s="21"/>
      <c r="D394" s="21"/>
      <c r="E394" s="58"/>
      <c r="F394" s="21"/>
      <c r="G394" s="58"/>
      <c r="H394" s="21"/>
      <c r="I394" s="58"/>
      <c r="J394" s="21"/>
      <c r="K394" s="58"/>
      <c r="L394" s="21"/>
      <c r="M394" s="58"/>
      <c r="N394" s="21"/>
      <c r="O394" s="21"/>
      <c r="P394" s="21"/>
      <c r="Q394" s="21"/>
    </row>
    <row r="395" spans="1:19" x14ac:dyDescent="0.35">
      <c r="A395" s="44"/>
      <c r="B395" s="16">
        <f>100*(B389/B386-1)</f>
        <v>0.21809899461429083</v>
      </c>
      <c r="C395" s="16"/>
      <c r="D395" s="16">
        <f>100*(D389/D386-1)</f>
        <v>-6.1633063204558862</v>
      </c>
      <c r="E395" s="36"/>
      <c r="F395" s="16"/>
      <c r="G395" s="36"/>
      <c r="H395" s="16"/>
      <c r="I395" s="36"/>
      <c r="J395" s="16">
        <f>100*(J389/J386-1)</f>
        <v>0.32003167552838718</v>
      </c>
      <c r="K395" s="36"/>
      <c r="L395" s="16"/>
      <c r="M395" s="36"/>
      <c r="N395" s="16"/>
      <c r="O395" s="16"/>
      <c r="P395" s="16"/>
      <c r="Q395" s="16"/>
    </row>
    <row r="396" spans="1:19" x14ac:dyDescent="0.35">
      <c r="A396" s="50" t="s">
        <v>1610</v>
      </c>
      <c r="B396" s="51"/>
      <c r="C396" s="51"/>
      <c r="D396" s="52"/>
      <c r="E396" s="52"/>
      <c r="F396" s="52"/>
      <c r="G396" s="52"/>
      <c r="H396" s="52"/>
      <c r="I396" s="52"/>
      <c r="J396" s="52"/>
      <c r="K396" s="51"/>
      <c r="L396" s="51"/>
      <c r="M396" s="52"/>
      <c r="N396" s="52"/>
      <c r="O396" s="52"/>
      <c r="P396" s="52"/>
      <c r="Q396" s="52"/>
    </row>
    <row r="397" spans="1:19" x14ac:dyDescent="0.35">
      <c r="A397" s="53" t="s">
        <v>1611</v>
      </c>
      <c r="B397" s="54"/>
      <c r="C397" s="54"/>
      <c r="D397" s="55"/>
      <c r="E397" s="55"/>
      <c r="F397" s="55"/>
      <c r="G397" s="55"/>
      <c r="H397" s="55"/>
      <c r="I397" s="52"/>
      <c r="J397" s="52"/>
      <c r="K397" s="51"/>
      <c r="L397" s="51"/>
      <c r="M397" s="52"/>
      <c r="N397" s="52"/>
      <c r="O397" s="52"/>
      <c r="P397" s="52"/>
      <c r="Q397" s="52"/>
    </row>
    <row r="398" spans="1:19" x14ac:dyDescent="0.35">
      <c r="A398" s="56" t="s">
        <v>1612</v>
      </c>
      <c r="B398" s="51"/>
      <c r="C398" s="51"/>
      <c r="D398" s="52"/>
      <c r="E398" s="52"/>
      <c r="F398" s="52"/>
      <c r="G398" s="52"/>
      <c r="H398" s="52"/>
      <c r="I398" s="52"/>
      <c r="J398" s="52"/>
      <c r="K398" s="51"/>
      <c r="L398" s="51"/>
      <c r="M398" s="52"/>
      <c r="N398" s="52"/>
      <c r="O398" s="52"/>
      <c r="P398" s="52"/>
      <c r="Q398" s="52"/>
    </row>
    <row r="399" spans="1:19" x14ac:dyDescent="0.35">
      <c r="A399" s="43" t="s">
        <v>1613</v>
      </c>
      <c r="B399" s="51"/>
      <c r="C399" s="51"/>
      <c r="D399" s="52"/>
      <c r="E399" s="52"/>
      <c r="F399" s="52"/>
      <c r="G399" s="52"/>
      <c r="H399" s="52"/>
      <c r="I399" s="52"/>
      <c r="J399" s="52"/>
      <c r="K399" s="51"/>
      <c r="L399" s="51"/>
      <c r="M399" s="52"/>
      <c r="N399" s="52"/>
      <c r="O399" s="52"/>
      <c r="P399" s="52"/>
      <c r="Q399" s="52"/>
    </row>
  </sheetData>
  <mergeCells count="12">
    <mergeCell ref="K2:L2"/>
    <mergeCell ref="B2:C2"/>
    <mergeCell ref="B6:C6"/>
    <mergeCell ref="D6:E6"/>
    <mergeCell ref="J6:K6"/>
    <mergeCell ref="L6:M6"/>
    <mergeCell ref="P6:Q6"/>
    <mergeCell ref="N6:O6"/>
    <mergeCell ref="F6:G6"/>
    <mergeCell ref="H6:I6"/>
    <mergeCell ref="B5:I5"/>
    <mergeCell ref="J5:Q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3F6E8-0F3B-4795-9E0E-A685D64453A3}">
  <dimension ref="A1:A915"/>
  <sheetViews>
    <sheetView tabSelected="1" workbookViewId="0">
      <selection sqref="A1:A1048576"/>
    </sheetView>
  </sheetViews>
  <sheetFormatPr defaultRowHeight="14.5" x14ac:dyDescent="0.35"/>
  <sheetData>
    <row r="1" spans="1:1" x14ac:dyDescent="0.35">
      <c r="A1" s="16" t="s">
        <v>1193</v>
      </c>
    </row>
    <row r="2" spans="1:1" x14ac:dyDescent="0.35">
      <c r="A2" s="16" t="s">
        <v>1190</v>
      </c>
    </row>
    <row r="3" spans="1:1" x14ac:dyDescent="0.35">
      <c r="A3" s="16" t="s">
        <v>290</v>
      </c>
    </row>
    <row r="4" spans="1:1" x14ac:dyDescent="0.35">
      <c r="A4" s="16" t="s">
        <v>292</v>
      </c>
    </row>
    <row r="5" spans="1:1" x14ac:dyDescent="0.35">
      <c r="A5" s="16" t="s">
        <v>292</v>
      </c>
    </row>
    <row r="6" spans="1:1" x14ac:dyDescent="0.35">
      <c r="A6" s="16" t="s">
        <v>1652</v>
      </c>
    </row>
    <row r="7" spans="1:1" x14ac:dyDescent="0.35">
      <c r="A7" s="16" t="s">
        <v>1653</v>
      </c>
    </row>
    <row r="8" spans="1:1" x14ac:dyDescent="0.35">
      <c r="A8" s="16"/>
    </row>
    <row r="9" spans="1:1" x14ac:dyDescent="0.35">
      <c r="A9" s="16">
        <v>1045</v>
      </c>
    </row>
    <row r="10" spans="1:1" x14ac:dyDescent="0.35">
      <c r="A10" s="16">
        <v>1103</v>
      </c>
    </row>
    <row r="11" spans="1:1" x14ac:dyDescent="0.35">
      <c r="A11" s="16">
        <v>933</v>
      </c>
    </row>
    <row r="12" spans="1:1" x14ac:dyDescent="0.35">
      <c r="A12" s="16">
        <v>935</v>
      </c>
    </row>
    <row r="13" spans="1:1" x14ac:dyDescent="0.35">
      <c r="A13" s="16">
        <v>1160</v>
      </c>
    </row>
    <row r="14" spans="1:1" x14ac:dyDescent="0.35">
      <c r="A14" s="16">
        <v>1399</v>
      </c>
    </row>
    <row r="15" spans="1:1" x14ac:dyDescent="0.35">
      <c r="A15" s="16">
        <v>1455</v>
      </c>
    </row>
    <row r="16" spans="1:1" x14ac:dyDescent="0.35">
      <c r="A16" s="16">
        <v>1438</v>
      </c>
    </row>
    <row r="17" spans="1:1" x14ac:dyDescent="0.35">
      <c r="A17" s="16">
        <v>1414</v>
      </c>
    </row>
    <row r="18" spans="1:1" x14ac:dyDescent="0.35">
      <c r="A18" s="16">
        <v>1819</v>
      </c>
    </row>
    <row r="19" spans="1:1" x14ac:dyDescent="0.35">
      <c r="A19" s="16">
        <v>2596</v>
      </c>
    </row>
    <row r="20" spans="1:1" x14ac:dyDescent="0.35">
      <c r="A20" s="16">
        <v>2861</v>
      </c>
    </row>
    <row r="21" spans="1:1" x14ac:dyDescent="0.35">
      <c r="A21" s="16">
        <v>3064</v>
      </c>
    </row>
    <row r="22" spans="1:1" x14ac:dyDescent="0.35">
      <c r="A22" s="16">
        <v>3212</v>
      </c>
    </row>
    <row r="23" spans="1:1" x14ac:dyDescent="0.35">
      <c r="A23" s="16">
        <v>3121</v>
      </c>
    </row>
    <row r="24" spans="1:1" x14ac:dyDescent="0.35">
      <c r="A24" s="16">
        <v>3135</v>
      </c>
    </row>
    <row r="25" spans="1:1" x14ac:dyDescent="0.35">
      <c r="A25" s="16">
        <v>2919</v>
      </c>
    </row>
    <row r="26" spans="1:1" x14ac:dyDescent="0.35">
      <c r="A26" s="16">
        <v>2422</v>
      </c>
    </row>
    <row r="27" spans="1:1" x14ac:dyDescent="0.35">
      <c r="A27" s="16">
        <v>2054</v>
      </c>
    </row>
    <row r="28" spans="1:1" x14ac:dyDescent="0.35">
      <c r="A28" s="16">
        <v>2033</v>
      </c>
    </row>
    <row r="29" spans="1:1" x14ac:dyDescent="0.35">
      <c r="A29" s="16">
        <v>2508</v>
      </c>
    </row>
    <row r="30" spans="1:1" x14ac:dyDescent="0.35">
      <c r="A30" s="16">
        <v>2799</v>
      </c>
    </row>
    <row r="31" spans="1:1" x14ac:dyDescent="0.35">
      <c r="A31" s="16">
        <v>2912</v>
      </c>
    </row>
    <row r="32" spans="1:1" x14ac:dyDescent="0.35">
      <c r="A32" s="16">
        <v>2660</v>
      </c>
    </row>
    <row r="33" spans="1:1" x14ac:dyDescent="0.35">
      <c r="A33" s="16">
        <v>2421</v>
      </c>
    </row>
    <row r="34" spans="1:1" x14ac:dyDescent="0.35">
      <c r="A34" s="16">
        <v>2280</v>
      </c>
    </row>
    <row r="35" spans="1:1" x14ac:dyDescent="0.35">
      <c r="A35" s="16">
        <v>1974</v>
      </c>
    </row>
    <row r="36" spans="1:1" x14ac:dyDescent="0.35">
      <c r="A36" s="16">
        <v>1776</v>
      </c>
    </row>
    <row r="37" spans="1:1" x14ac:dyDescent="0.35">
      <c r="A37" s="16">
        <v>1716</v>
      </c>
    </row>
    <row r="38" spans="1:1" x14ac:dyDescent="0.35">
      <c r="A38" s="16">
        <v>1577</v>
      </c>
    </row>
    <row r="39" spans="1:1" x14ac:dyDescent="0.35">
      <c r="A39" s="16">
        <v>1480</v>
      </c>
    </row>
    <row r="40" spans="1:1" x14ac:dyDescent="0.35">
      <c r="A40" s="16">
        <v>1518</v>
      </c>
    </row>
    <row r="41" spans="1:1" x14ac:dyDescent="0.35">
      <c r="A41" s="16">
        <v>1476</v>
      </c>
    </row>
    <row r="42" spans="1:1" x14ac:dyDescent="0.35">
      <c r="A42" s="16">
        <v>1412</v>
      </c>
    </row>
    <row r="43" spans="1:1" x14ac:dyDescent="0.35">
      <c r="A43" s="16">
        <v>1451</v>
      </c>
    </row>
    <row r="44" spans="1:1" x14ac:dyDescent="0.35">
      <c r="A44" s="16">
        <v>1657</v>
      </c>
    </row>
    <row r="45" spans="1:1" x14ac:dyDescent="0.35">
      <c r="A45" s="16">
        <v>1642</v>
      </c>
    </row>
    <row r="46" spans="1:1" x14ac:dyDescent="0.35">
      <c r="A46" s="16">
        <v>1771</v>
      </c>
    </row>
    <row r="47" spans="1:1" x14ac:dyDescent="0.35">
      <c r="A47" s="16">
        <v>2381</v>
      </c>
    </row>
    <row r="48" spans="1:1" x14ac:dyDescent="0.35">
      <c r="A48" s="16">
        <v>2476</v>
      </c>
    </row>
    <row r="49" spans="1:1" x14ac:dyDescent="0.35">
      <c r="A49" s="16">
        <v>2572</v>
      </c>
    </row>
    <row r="50" spans="1:1" x14ac:dyDescent="0.35">
      <c r="A50" s="16">
        <v>2552</v>
      </c>
    </row>
    <row r="51" spans="1:1" x14ac:dyDescent="0.35">
      <c r="A51" s="16">
        <v>2459</v>
      </c>
    </row>
    <row r="52" spans="1:1" x14ac:dyDescent="0.35">
      <c r="A52" s="16">
        <v>2016</v>
      </c>
    </row>
    <row r="53" spans="1:1" x14ac:dyDescent="0.35">
      <c r="A53" s="16">
        <v>1775</v>
      </c>
    </row>
    <row r="54" spans="1:1" x14ac:dyDescent="0.35">
      <c r="A54" s="16">
        <v>1635</v>
      </c>
    </row>
    <row r="55" spans="1:1" x14ac:dyDescent="0.35">
      <c r="A55" s="16">
        <v>1483</v>
      </c>
    </row>
    <row r="56" spans="1:1" x14ac:dyDescent="0.35">
      <c r="A56" s="16">
        <v>1392</v>
      </c>
    </row>
    <row r="57" spans="1:1" x14ac:dyDescent="0.35">
      <c r="A57" s="16">
        <v>1320</v>
      </c>
    </row>
    <row r="58" spans="1:1" x14ac:dyDescent="0.35">
      <c r="A58" s="16">
        <v>1564</v>
      </c>
    </row>
    <row r="59" spans="1:1" x14ac:dyDescent="0.35">
      <c r="A59" s="16">
        <v>1541</v>
      </c>
    </row>
    <row r="60" spans="1:1" x14ac:dyDescent="0.35">
      <c r="A60" s="16">
        <v>1294</v>
      </c>
    </row>
    <row r="61" spans="1:1" x14ac:dyDescent="0.35">
      <c r="A61" s="16">
        <v>1367</v>
      </c>
    </row>
    <row r="62" spans="1:1" x14ac:dyDescent="0.35">
      <c r="A62" s="16">
        <v>967</v>
      </c>
    </row>
    <row r="63" spans="1:1" x14ac:dyDescent="0.35">
      <c r="A63" s="16">
        <v>1031</v>
      </c>
    </row>
    <row r="64" spans="1:1" x14ac:dyDescent="0.35">
      <c r="A64" s="16">
        <v>1063</v>
      </c>
    </row>
    <row r="65" spans="1:1" x14ac:dyDescent="0.35">
      <c r="A65" s="16">
        <v>1120</v>
      </c>
    </row>
    <row r="66" spans="1:1" x14ac:dyDescent="0.35">
      <c r="A66" s="16">
        <v>1142</v>
      </c>
    </row>
    <row r="67" spans="1:1" x14ac:dyDescent="0.35">
      <c r="A67" s="16">
        <v>1126</v>
      </c>
    </row>
    <row r="68" spans="1:1" x14ac:dyDescent="0.35">
      <c r="A68" s="16">
        <v>1087</v>
      </c>
    </row>
    <row r="69" spans="1:1" x14ac:dyDescent="0.35">
      <c r="A69" s="16">
        <v>1056</v>
      </c>
    </row>
    <row r="70" spans="1:1" x14ac:dyDescent="0.35">
      <c r="A70" s="16">
        <v>989</v>
      </c>
    </row>
    <row r="71" spans="1:1" x14ac:dyDescent="0.35">
      <c r="A71" s="16">
        <v>955</v>
      </c>
    </row>
    <row r="72" spans="1:1" x14ac:dyDescent="0.35">
      <c r="A72" s="16">
        <v>914</v>
      </c>
    </row>
    <row r="73" spans="1:1" x14ac:dyDescent="0.35">
      <c r="A73" s="16">
        <v>875</v>
      </c>
    </row>
    <row r="74" spans="1:1" x14ac:dyDescent="0.35">
      <c r="A74" s="16">
        <v>910</v>
      </c>
    </row>
    <row r="75" spans="1:1" x14ac:dyDescent="0.35">
      <c r="A75" s="16">
        <v>924</v>
      </c>
    </row>
    <row r="76" spans="1:1" x14ac:dyDescent="0.35">
      <c r="A76" s="16">
        <v>944</v>
      </c>
    </row>
    <row r="77" spans="1:1" x14ac:dyDescent="0.35">
      <c r="A77" s="16">
        <v>963</v>
      </c>
    </row>
    <row r="78" spans="1:1" x14ac:dyDescent="0.35">
      <c r="A78" s="16">
        <v>1016</v>
      </c>
    </row>
    <row r="79" spans="1:1" x14ac:dyDescent="0.35">
      <c r="A79" s="16">
        <v>1112</v>
      </c>
    </row>
    <row r="80" spans="1:1" x14ac:dyDescent="0.35">
      <c r="A80" s="16">
        <v>1207</v>
      </c>
    </row>
    <row r="81" spans="1:1" x14ac:dyDescent="0.35">
      <c r="A81" s="16">
        <v>1305</v>
      </c>
    </row>
    <row r="82" spans="1:1" x14ac:dyDescent="0.35">
      <c r="A82" s="16">
        <v>1365</v>
      </c>
    </row>
    <row r="83" spans="1:1" x14ac:dyDescent="0.35">
      <c r="A83" s="16">
        <v>1399</v>
      </c>
    </row>
    <row r="84" spans="1:1" x14ac:dyDescent="0.35">
      <c r="A84" s="16">
        <v>1416</v>
      </c>
    </row>
    <row r="85" spans="1:1" x14ac:dyDescent="0.35">
      <c r="A85" s="16">
        <v>1417</v>
      </c>
    </row>
    <row r="86" spans="1:1" x14ac:dyDescent="0.35">
      <c r="A86" s="16">
        <v>1421</v>
      </c>
    </row>
    <row r="87" spans="1:1" x14ac:dyDescent="0.35">
      <c r="A87" s="16">
        <v>1438</v>
      </c>
    </row>
    <row r="88" spans="1:1" x14ac:dyDescent="0.35">
      <c r="A88" s="16">
        <v>1478</v>
      </c>
    </row>
    <row r="89" spans="1:1" x14ac:dyDescent="0.35">
      <c r="A89" s="16">
        <v>1484</v>
      </c>
    </row>
    <row r="90" spans="1:1" x14ac:dyDescent="0.35">
      <c r="A90" s="16">
        <v>1459</v>
      </c>
    </row>
    <row r="91" spans="1:1" x14ac:dyDescent="0.35">
      <c r="A91" s="16">
        <v>1448</v>
      </c>
    </row>
    <row r="92" spans="1:1" x14ac:dyDescent="0.35">
      <c r="A92" s="16">
        <v>1439</v>
      </c>
    </row>
    <row r="93" spans="1:1" x14ac:dyDescent="0.35">
      <c r="A93" s="16">
        <v>1405</v>
      </c>
    </row>
    <row r="94" spans="1:1" x14ac:dyDescent="0.35">
      <c r="A94" s="16">
        <v>1403</v>
      </c>
    </row>
    <row r="95" spans="1:1" x14ac:dyDescent="0.35">
      <c r="A95" s="16">
        <v>1388</v>
      </c>
    </row>
    <row r="96" spans="1:1" x14ac:dyDescent="0.35">
      <c r="A96" s="16">
        <v>1412</v>
      </c>
    </row>
    <row r="97" spans="1:1" x14ac:dyDescent="0.35">
      <c r="A97" s="16">
        <v>1454</v>
      </c>
    </row>
    <row r="98" spans="1:1" x14ac:dyDescent="0.35">
      <c r="A98" s="16">
        <v>1543</v>
      </c>
    </row>
    <row r="99" spans="1:1" x14ac:dyDescent="0.35">
      <c r="A99" s="16">
        <v>1686</v>
      </c>
    </row>
    <row r="100" spans="1:1" x14ac:dyDescent="0.35">
      <c r="A100" s="16">
        <v>1891</v>
      </c>
    </row>
    <row r="101" spans="1:1" x14ac:dyDescent="0.35">
      <c r="A101" s="16">
        <v>2155</v>
      </c>
    </row>
    <row r="102" spans="1:1" x14ac:dyDescent="0.35">
      <c r="A102" s="16">
        <v>2390</v>
      </c>
    </row>
    <row r="103" spans="1:1" x14ac:dyDescent="0.35">
      <c r="A103" s="16">
        <v>2574</v>
      </c>
    </row>
    <row r="104" spans="1:1" x14ac:dyDescent="0.35">
      <c r="A104" s="16">
        <v>2671</v>
      </c>
    </row>
    <row r="105" spans="1:1" x14ac:dyDescent="0.35">
      <c r="A105" s="16">
        <v>2747</v>
      </c>
    </row>
    <row r="106" spans="1:1" x14ac:dyDescent="0.35">
      <c r="A106" s="16">
        <v>2789</v>
      </c>
    </row>
    <row r="107" spans="1:1" x14ac:dyDescent="0.35">
      <c r="A107" s="16">
        <v>2826</v>
      </c>
    </row>
    <row r="108" spans="1:1" x14ac:dyDescent="0.35">
      <c r="A108" s="16">
        <v>2883</v>
      </c>
    </row>
    <row r="109" spans="1:1" x14ac:dyDescent="0.35">
      <c r="A109" s="16">
        <v>2946</v>
      </c>
    </row>
    <row r="110" spans="1:1" x14ac:dyDescent="0.35">
      <c r="A110" s="16">
        <v>2985</v>
      </c>
    </row>
    <row r="111" spans="1:1" x14ac:dyDescent="0.35">
      <c r="A111" s="16">
        <v>3035</v>
      </c>
    </row>
    <row r="112" spans="1:1" x14ac:dyDescent="0.35">
      <c r="A112" s="16">
        <v>3091</v>
      </c>
    </row>
    <row r="113" spans="1:1" x14ac:dyDescent="0.35">
      <c r="A113" s="16">
        <v>3145</v>
      </c>
    </row>
    <row r="114" spans="1:1" x14ac:dyDescent="0.35">
      <c r="A114" s="16">
        <v>3216</v>
      </c>
    </row>
    <row r="115" spans="1:1" x14ac:dyDescent="0.35">
      <c r="A115" s="16">
        <v>3235</v>
      </c>
    </row>
    <row r="116" spans="1:1" x14ac:dyDescent="0.35">
      <c r="A116" s="16">
        <v>3209</v>
      </c>
    </row>
    <row r="117" spans="1:1" x14ac:dyDescent="0.35">
      <c r="A117" s="16">
        <v>3187</v>
      </c>
    </row>
    <row r="118" spans="1:1" x14ac:dyDescent="0.35">
      <c r="A118" s="16">
        <v>3150</v>
      </c>
    </row>
    <row r="119" spans="1:1" x14ac:dyDescent="0.35">
      <c r="A119" s="16">
        <v>3121</v>
      </c>
    </row>
    <row r="120" spans="1:1" x14ac:dyDescent="0.35">
      <c r="A120" s="16">
        <v>3107</v>
      </c>
    </row>
    <row r="121" spans="1:1" x14ac:dyDescent="0.35">
      <c r="A121" s="16">
        <v>3106</v>
      </c>
    </row>
    <row r="122" spans="1:1" x14ac:dyDescent="0.35">
      <c r="A122" s="16">
        <v>3123</v>
      </c>
    </row>
    <row r="123" spans="1:1" x14ac:dyDescent="0.35">
      <c r="A123" s="16">
        <v>3132</v>
      </c>
    </row>
    <row r="124" spans="1:1" x14ac:dyDescent="0.35">
      <c r="A124" s="16">
        <v>3151</v>
      </c>
    </row>
    <row r="125" spans="1:1" x14ac:dyDescent="0.35">
      <c r="A125" s="16">
        <v>3133</v>
      </c>
    </row>
    <row r="126" spans="1:1" x14ac:dyDescent="0.35">
      <c r="A126" s="16">
        <v>3091</v>
      </c>
    </row>
    <row r="127" spans="1:1" x14ac:dyDescent="0.35">
      <c r="A127" s="16">
        <v>3001</v>
      </c>
    </row>
    <row r="128" spans="1:1" x14ac:dyDescent="0.35">
      <c r="A128" s="16">
        <v>2865</v>
      </c>
    </row>
    <row r="129" spans="1:1" x14ac:dyDescent="0.35">
      <c r="A129" s="16">
        <v>2720</v>
      </c>
    </row>
    <row r="130" spans="1:1" x14ac:dyDescent="0.35">
      <c r="A130" s="16">
        <v>2592</v>
      </c>
    </row>
    <row r="131" spans="1:1" x14ac:dyDescent="0.35">
      <c r="A131" s="16">
        <v>2469</v>
      </c>
    </row>
    <row r="132" spans="1:1" x14ac:dyDescent="0.35">
      <c r="A132" s="16">
        <v>2361</v>
      </c>
    </row>
    <row r="133" spans="1:1" x14ac:dyDescent="0.35">
      <c r="A133" s="16">
        <v>2267</v>
      </c>
    </row>
    <row r="134" spans="1:1" x14ac:dyDescent="0.35">
      <c r="A134" s="16">
        <v>2150</v>
      </c>
    </row>
    <row r="135" spans="1:1" x14ac:dyDescent="0.35">
      <c r="A135" s="16">
        <v>2053</v>
      </c>
    </row>
    <row r="136" spans="1:1" x14ac:dyDescent="0.35">
      <c r="A136" s="16">
        <v>2018</v>
      </c>
    </row>
    <row r="137" spans="1:1" x14ac:dyDescent="0.35">
      <c r="A137" s="16">
        <v>1997</v>
      </c>
    </row>
    <row r="138" spans="1:1" x14ac:dyDescent="0.35">
      <c r="A138" s="16">
        <v>1983</v>
      </c>
    </row>
    <row r="139" spans="1:1" x14ac:dyDescent="0.35">
      <c r="A139" s="16">
        <v>1983</v>
      </c>
    </row>
    <row r="140" spans="1:1" x14ac:dyDescent="0.35">
      <c r="A140" s="16">
        <v>2029</v>
      </c>
    </row>
    <row r="141" spans="1:1" x14ac:dyDescent="0.35">
      <c r="A141" s="16">
        <v>2138</v>
      </c>
    </row>
    <row r="142" spans="1:1" x14ac:dyDescent="0.35">
      <c r="A142" s="16">
        <v>2285</v>
      </c>
    </row>
    <row r="143" spans="1:1" x14ac:dyDescent="0.35">
      <c r="A143" s="16">
        <v>2471</v>
      </c>
    </row>
    <row r="144" spans="1:1" x14ac:dyDescent="0.35">
      <c r="A144" s="16">
        <v>2601</v>
      </c>
    </row>
    <row r="145" spans="1:1" x14ac:dyDescent="0.35">
      <c r="A145" s="16">
        <v>2674</v>
      </c>
    </row>
    <row r="146" spans="1:1" x14ac:dyDescent="0.35">
      <c r="A146" s="16">
        <v>2737</v>
      </c>
    </row>
    <row r="147" spans="1:1" x14ac:dyDescent="0.35">
      <c r="A147" s="16">
        <v>2755</v>
      </c>
    </row>
    <row r="148" spans="1:1" x14ac:dyDescent="0.35">
      <c r="A148" s="16">
        <v>2793</v>
      </c>
    </row>
    <row r="149" spans="1:1" x14ac:dyDescent="0.35">
      <c r="A149" s="16">
        <v>2912</v>
      </c>
    </row>
    <row r="150" spans="1:1" x14ac:dyDescent="0.35">
      <c r="A150" s="16">
        <v>2985</v>
      </c>
    </row>
    <row r="151" spans="1:1" x14ac:dyDescent="0.35">
      <c r="A151" s="16">
        <v>2911</v>
      </c>
    </row>
    <row r="152" spans="1:1" x14ac:dyDescent="0.35">
      <c r="A152" s="16">
        <v>2876</v>
      </c>
    </row>
    <row r="153" spans="1:1" x14ac:dyDescent="0.35">
      <c r="A153" s="16">
        <v>2876</v>
      </c>
    </row>
    <row r="154" spans="1:1" x14ac:dyDescent="0.35">
      <c r="A154" s="16">
        <v>2790</v>
      </c>
    </row>
    <row r="155" spans="1:1" x14ac:dyDescent="0.35">
      <c r="A155" s="16">
        <v>2721</v>
      </c>
    </row>
    <row r="156" spans="1:1" x14ac:dyDescent="0.35">
      <c r="A156" s="16">
        <v>2622</v>
      </c>
    </row>
    <row r="157" spans="1:1" x14ac:dyDescent="0.35">
      <c r="A157" s="16">
        <v>2507</v>
      </c>
    </row>
    <row r="158" spans="1:1" x14ac:dyDescent="0.35">
      <c r="A158" s="16">
        <v>2485</v>
      </c>
    </row>
    <row r="159" spans="1:1" x14ac:dyDescent="0.35">
      <c r="A159" s="16">
        <v>2432</v>
      </c>
    </row>
    <row r="160" spans="1:1" x14ac:dyDescent="0.35">
      <c r="A160" s="16">
        <v>2434</v>
      </c>
    </row>
    <row r="161" spans="1:1" x14ac:dyDescent="0.35">
      <c r="A161" s="16">
        <v>2333</v>
      </c>
    </row>
    <row r="162" spans="1:1" x14ac:dyDescent="0.35">
      <c r="A162" s="16">
        <v>2314</v>
      </c>
    </row>
    <row r="163" spans="1:1" x14ac:dyDescent="0.35">
      <c r="A163" s="16">
        <v>2327</v>
      </c>
    </row>
    <row r="164" spans="1:1" x14ac:dyDescent="0.35">
      <c r="A164" s="16">
        <v>2266</v>
      </c>
    </row>
    <row r="165" spans="1:1" x14ac:dyDescent="0.35">
      <c r="A165" s="16">
        <v>2212</v>
      </c>
    </row>
    <row r="166" spans="1:1" x14ac:dyDescent="0.35">
      <c r="A166" s="16">
        <v>2066</v>
      </c>
    </row>
    <row r="167" spans="1:1" x14ac:dyDescent="0.35">
      <c r="A167" s="16">
        <v>2038</v>
      </c>
    </row>
    <row r="168" spans="1:1" x14ac:dyDescent="0.35">
      <c r="A168" s="16">
        <v>1939</v>
      </c>
    </row>
    <row r="169" spans="1:1" x14ac:dyDescent="0.35">
      <c r="A169" s="16">
        <v>1853</v>
      </c>
    </row>
    <row r="170" spans="1:1" x14ac:dyDescent="0.35">
      <c r="A170" s="16">
        <v>1800</v>
      </c>
    </row>
    <row r="171" spans="1:1" x14ac:dyDescent="0.35">
      <c r="A171" s="16">
        <v>1775</v>
      </c>
    </row>
    <row r="172" spans="1:1" x14ac:dyDescent="0.35">
      <c r="A172" s="16">
        <v>1773</v>
      </c>
    </row>
    <row r="173" spans="1:1" x14ac:dyDescent="0.35">
      <c r="A173" s="16">
        <v>1754</v>
      </c>
    </row>
    <row r="174" spans="1:1" x14ac:dyDescent="0.35">
      <c r="A174" s="16">
        <v>1768</v>
      </c>
    </row>
    <row r="175" spans="1:1" x14ac:dyDescent="0.35">
      <c r="A175" s="16">
        <v>1733</v>
      </c>
    </row>
    <row r="176" spans="1:1" x14ac:dyDescent="0.35">
      <c r="A176" s="16">
        <v>1688</v>
      </c>
    </row>
    <row r="177" spans="1:1" x14ac:dyDescent="0.35">
      <c r="A177" s="16">
        <v>1673</v>
      </c>
    </row>
    <row r="178" spans="1:1" x14ac:dyDescent="0.35">
      <c r="A178" s="16">
        <v>1672</v>
      </c>
    </row>
    <row r="179" spans="1:1" x14ac:dyDescent="0.35">
      <c r="A179" s="16">
        <v>1588</v>
      </c>
    </row>
    <row r="180" spans="1:1" x14ac:dyDescent="0.35">
      <c r="A180" s="16">
        <v>1540</v>
      </c>
    </row>
    <row r="181" spans="1:1" x14ac:dyDescent="0.35">
      <c r="A181" s="16">
        <v>1508</v>
      </c>
    </row>
    <row r="182" spans="1:1" x14ac:dyDescent="0.35">
      <c r="A182" s="16">
        <v>1470</v>
      </c>
    </row>
    <row r="183" spans="1:1" x14ac:dyDescent="0.35">
      <c r="A183" s="16">
        <v>1458</v>
      </c>
    </row>
    <row r="184" spans="1:1" x14ac:dyDescent="0.35">
      <c r="A184" s="16">
        <v>1479</v>
      </c>
    </row>
    <row r="185" spans="1:1" x14ac:dyDescent="0.35">
      <c r="A185" s="16">
        <v>1511</v>
      </c>
    </row>
    <row r="186" spans="1:1" x14ac:dyDescent="0.35">
      <c r="A186" s="16">
        <v>1503</v>
      </c>
    </row>
    <row r="187" spans="1:1" x14ac:dyDescent="0.35">
      <c r="A187" s="16">
        <v>1506</v>
      </c>
    </row>
    <row r="188" spans="1:1" x14ac:dyDescent="0.35">
      <c r="A188" s="16">
        <v>1553</v>
      </c>
    </row>
    <row r="189" spans="1:1" x14ac:dyDescent="0.35">
      <c r="A189" s="16">
        <v>1508</v>
      </c>
    </row>
    <row r="190" spans="1:1" x14ac:dyDescent="0.35">
      <c r="A190" s="16">
        <v>1519</v>
      </c>
    </row>
    <row r="191" spans="1:1" x14ac:dyDescent="0.35">
      <c r="A191" s="16">
        <v>1454</v>
      </c>
    </row>
    <row r="192" spans="1:1" x14ac:dyDescent="0.35">
      <c r="A192" s="16">
        <v>1491</v>
      </c>
    </row>
    <row r="193" spans="1:1" x14ac:dyDescent="0.35">
      <c r="A193" s="16">
        <v>1442</v>
      </c>
    </row>
    <row r="194" spans="1:1" x14ac:dyDescent="0.35">
      <c r="A194" s="16">
        <v>1422</v>
      </c>
    </row>
    <row r="195" spans="1:1" x14ac:dyDescent="0.35">
      <c r="A195" s="16">
        <v>1426</v>
      </c>
    </row>
    <row r="196" spans="1:1" x14ac:dyDescent="0.35">
      <c r="A196" s="16">
        <v>1392</v>
      </c>
    </row>
    <row r="197" spans="1:1" x14ac:dyDescent="0.35">
      <c r="A197" s="16">
        <v>1409</v>
      </c>
    </row>
    <row r="198" spans="1:1" x14ac:dyDescent="0.35">
      <c r="A198" s="16">
        <v>1403</v>
      </c>
    </row>
    <row r="199" spans="1:1" x14ac:dyDescent="0.35">
      <c r="A199" s="16">
        <v>1427</v>
      </c>
    </row>
    <row r="200" spans="1:1" x14ac:dyDescent="0.35">
      <c r="A200" s="16">
        <v>1422</v>
      </c>
    </row>
    <row r="201" spans="1:1" x14ac:dyDescent="0.35">
      <c r="A201" s="16">
        <v>1551</v>
      </c>
    </row>
    <row r="202" spans="1:1" x14ac:dyDescent="0.35">
      <c r="A202" s="16">
        <v>1590</v>
      </c>
    </row>
    <row r="203" spans="1:1" x14ac:dyDescent="0.35">
      <c r="A203" s="16">
        <v>1670</v>
      </c>
    </row>
    <row r="204" spans="1:1" x14ac:dyDescent="0.35">
      <c r="A204" s="16">
        <v>1678</v>
      </c>
    </row>
    <row r="205" spans="1:1" x14ac:dyDescent="0.35">
      <c r="A205" s="16">
        <v>1690</v>
      </c>
    </row>
    <row r="206" spans="1:1" x14ac:dyDescent="0.35">
      <c r="A206" s="16">
        <v>1689</v>
      </c>
    </row>
    <row r="207" spans="1:1" x14ac:dyDescent="0.35">
      <c r="A207" s="16">
        <v>1640</v>
      </c>
    </row>
    <row r="208" spans="1:1" x14ac:dyDescent="0.35">
      <c r="A208" s="16">
        <v>1638</v>
      </c>
    </row>
    <row r="209" spans="1:1" x14ac:dyDescent="0.35">
      <c r="A209" s="16">
        <v>1600</v>
      </c>
    </row>
    <row r="210" spans="1:1" x14ac:dyDescent="0.35">
      <c r="A210" s="16">
        <v>1610</v>
      </c>
    </row>
    <row r="211" spans="1:1" x14ac:dyDescent="0.35">
      <c r="A211" s="16">
        <v>1666</v>
      </c>
    </row>
    <row r="212" spans="1:1" x14ac:dyDescent="0.35">
      <c r="A212" s="16">
        <v>1822</v>
      </c>
    </row>
    <row r="213" spans="1:1" x14ac:dyDescent="0.35">
      <c r="A213" s="16">
        <v>1987</v>
      </c>
    </row>
    <row r="214" spans="1:1" x14ac:dyDescent="0.35">
      <c r="A214" s="16">
        <v>2215</v>
      </c>
    </row>
    <row r="215" spans="1:1" x14ac:dyDescent="0.35">
      <c r="A215" s="16">
        <v>2427</v>
      </c>
    </row>
    <row r="216" spans="1:1" x14ac:dyDescent="0.35">
      <c r="A216" s="16">
        <v>2451</v>
      </c>
    </row>
    <row r="217" spans="1:1" x14ac:dyDescent="0.35">
      <c r="A217" s="16">
        <v>2430</v>
      </c>
    </row>
    <row r="218" spans="1:1" x14ac:dyDescent="0.35">
      <c r="A218" s="16">
        <v>2501</v>
      </c>
    </row>
    <row r="219" spans="1:1" x14ac:dyDescent="0.35">
      <c r="A219" s="16">
        <v>2468</v>
      </c>
    </row>
    <row r="220" spans="1:1" x14ac:dyDescent="0.35">
      <c r="A220" s="16">
        <v>2451</v>
      </c>
    </row>
    <row r="221" spans="1:1" x14ac:dyDescent="0.35">
      <c r="A221" s="16">
        <v>2482</v>
      </c>
    </row>
    <row r="222" spans="1:1" x14ac:dyDescent="0.35">
      <c r="A222" s="16">
        <v>2466</v>
      </c>
    </row>
    <row r="223" spans="1:1" x14ac:dyDescent="0.35">
      <c r="A223" s="16">
        <v>2522</v>
      </c>
    </row>
    <row r="224" spans="1:1" x14ac:dyDescent="0.35">
      <c r="A224" s="16">
        <v>2635</v>
      </c>
    </row>
    <row r="225" spans="1:1" x14ac:dyDescent="0.35">
      <c r="A225" s="16">
        <v>2663</v>
      </c>
    </row>
    <row r="226" spans="1:1" x14ac:dyDescent="0.35">
      <c r="A226" s="16">
        <v>2607</v>
      </c>
    </row>
    <row r="227" spans="1:1" x14ac:dyDescent="0.35">
      <c r="A227" s="16">
        <v>2560</v>
      </c>
    </row>
    <row r="228" spans="1:1" x14ac:dyDescent="0.35">
      <c r="A228" s="16">
        <v>2523</v>
      </c>
    </row>
    <row r="229" spans="1:1" x14ac:dyDescent="0.35">
      <c r="A229" s="16">
        <v>2518</v>
      </c>
    </row>
    <row r="230" spans="1:1" x14ac:dyDescent="0.35">
      <c r="A230" s="16">
        <v>2529</v>
      </c>
    </row>
    <row r="231" spans="1:1" x14ac:dyDescent="0.35">
      <c r="A231" s="16">
        <v>2498</v>
      </c>
    </row>
    <row r="232" spans="1:1" x14ac:dyDescent="0.35">
      <c r="A232" s="16">
        <v>2471</v>
      </c>
    </row>
    <row r="233" spans="1:1" x14ac:dyDescent="0.35">
      <c r="A233" s="16">
        <v>2337</v>
      </c>
    </row>
    <row r="234" spans="1:1" x14ac:dyDescent="0.35">
      <c r="A234" s="16">
        <v>2196</v>
      </c>
    </row>
    <row r="235" spans="1:1" x14ac:dyDescent="0.35">
      <c r="A235" s="16">
        <v>2048</v>
      </c>
    </row>
    <row r="236" spans="1:1" x14ac:dyDescent="0.35">
      <c r="A236" s="16">
        <v>1953</v>
      </c>
    </row>
    <row r="237" spans="1:1" x14ac:dyDescent="0.35">
      <c r="A237" s="16">
        <v>1865</v>
      </c>
    </row>
    <row r="238" spans="1:1" x14ac:dyDescent="0.35">
      <c r="A238" s="16">
        <v>1818</v>
      </c>
    </row>
    <row r="239" spans="1:1" x14ac:dyDescent="0.35">
      <c r="A239" s="16">
        <v>1841</v>
      </c>
    </row>
    <row r="240" spans="1:1" x14ac:dyDescent="0.35">
      <c r="A240" s="16">
        <v>1756</v>
      </c>
    </row>
    <row r="241" spans="1:1" x14ac:dyDescent="0.35">
      <c r="A241" s="16">
        <v>1686</v>
      </c>
    </row>
    <row r="242" spans="1:1" x14ac:dyDescent="0.35">
      <c r="A242" s="16">
        <v>1684</v>
      </c>
    </row>
    <row r="243" spans="1:1" x14ac:dyDescent="0.35">
      <c r="A243" s="16">
        <v>1645</v>
      </c>
    </row>
    <row r="244" spans="1:1" x14ac:dyDescent="0.35">
      <c r="A244" s="16">
        <v>1622</v>
      </c>
    </row>
    <row r="245" spans="1:1" x14ac:dyDescent="0.35">
      <c r="A245" s="16">
        <v>1590</v>
      </c>
    </row>
    <row r="246" spans="1:1" x14ac:dyDescent="0.35">
      <c r="A246" s="16">
        <v>1538</v>
      </c>
    </row>
    <row r="247" spans="1:1" x14ac:dyDescent="0.35">
      <c r="A247" s="16">
        <v>1491</v>
      </c>
    </row>
    <row r="248" spans="1:1" x14ac:dyDescent="0.35">
      <c r="A248" s="16">
        <v>1433</v>
      </c>
    </row>
    <row r="249" spans="1:1" x14ac:dyDescent="0.35">
      <c r="A249" s="16">
        <v>1469</v>
      </c>
    </row>
    <row r="250" spans="1:1" x14ac:dyDescent="0.35">
      <c r="A250" s="16">
        <v>1423</v>
      </c>
    </row>
    <row r="251" spans="1:1" x14ac:dyDescent="0.35">
      <c r="A251" s="16">
        <v>1375</v>
      </c>
    </row>
    <row r="252" spans="1:1" x14ac:dyDescent="0.35">
      <c r="A252" s="16">
        <v>1393</v>
      </c>
    </row>
    <row r="253" spans="1:1" x14ac:dyDescent="0.35">
      <c r="A253" s="16">
        <v>1377</v>
      </c>
    </row>
    <row r="254" spans="1:1" x14ac:dyDescent="0.35">
      <c r="A254" s="16">
        <v>1314</v>
      </c>
    </row>
    <row r="255" spans="1:1" x14ac:dyDescent="0.35">
      <c r="A255" s="16">
        <v>1348</v>
      </c>
    </row>
    <row r="256" spans="1:1" x14ac:dyDescent="0.35">
      <c r="A256" s="16">
        <v>1325</v>
      </c>
    </row>
    <row r="257" spans="1:1" x14ac:dyDescent="0.35">
      <c r="A257" s="16">
        <v>1294</v>
      </c>
    </row>
    <row r="258" spans="1:1" x14ac:dyDescent="0.35">
      <c r="A258" s="16">
        <v>1385</v>
      </c>
    </row>
    <row r="259" spans="1:1" x14ac:dyDescent="0.35">
      <c r="A259" s="16">
        <v>1418</v>
      </c>
    </row>
    <row r="260" spans="1:1" x14ac:dyDescent="0.35">
      <c r="A260" s="16">
        <v>1668</v>
      </c>
    </row>
    <row r="261" spans="1:1" x14ac:dyDescent="0.35">
      <c r="A261" s="16">
        <v>1786</v>
      </c>
    </row>
    <row r="262" spans="1:1" x14ac:dyDescent="0.35">
      <c r="A262" s="16">
        <v>1687</v>
      </c>
    </row>
    <row r="263" spans="1:1" x14ac:dyDescent="0.35">
      <c r="A263" s="16">
        <v>1612</v>
      </c>
    </row>
    <row r="264" spans="1:1" x14ac:dyDescent="0.35">
      <c r="A264" s="16">
        <v>1468</v>
      </c>
    </row>
    <row r="265" spans="1:1" x14ac:dyDescent="0.35">
      <c r="A265" s="16">
        <v>1396</v>
      </c>
    </row>
    <row r="266" spans="1:1" x14ac:dyDescent="0.35">
      <c r="A266" s="16">
        <v>1291</v>
      </c>
    </row>
    <row r="267" spans="1:1" x14ac:dyDescent="0.35">
      <c r="A267" s="16">
        <v>1322</v>
      </c>
    </row>
    <row r="268" spans="1:1" x14ac:dyDescent="0.35">
      <c r="A268" s="16">
        <v>1258</v>
      </c>
    </row>
    <row r="269" spans="1:1" x14ac:dyDescent="0.35">
      <c r="A269" s="16">
        <v>1304</v>
      </c>
    </row>
    <row r="270" spans="1:1" x14ac:dyDescent="0.35">
      <c r="A270" s="16">
        <v>1353</v>
      </c>
    </row>
    <row r="271" spans="1:1" x14ac:dyDescent="0.35">
      <c r="A271" s="16">
        <v>1431</v>
      </c>
    </row>
    <row r="272" spans="1:1" x14ac:dyDescent="0.35">
      <c r="A272" s="16">
        <v>1383</v>
      </c>
    </row>
    <row r="273" spans="1:1" x14ac:dyDescent="0.35">
      <c r="A273" s="16">
        <v>1302</v>
      </c>
    </row>
    <row r="274" spans="1:1" x14ac:dyDescent="0.35">
      <c r="A274" s="16">
        <v>1445</v>
      </c>
    </row>
    <row r="275" spans="1:1" x14ac:dyDescent="0.35">
      <c r="A275" s="16">
        <v>1401</v>
      </c>
    </row>
    <row r="276" spans="1:1" x14ac:dyDescent="0.35">
      <c r="A276" s="16">
        <v>967</v>
      </c>
    </row>
    <row r="277" spans="1:1" x14ac:dyDescent="0.35">
      <c r="A277" s="16">
        <v>985</v>
      </c>
    </row>
    <row r="278" spans="1:1" x14ac:dyDescent="0.35">
      <c r="A278" s="16">
        <v>1009</v>
      </c>
    </row>
    <row r="279" spans="1:1" x14ac:dyDescent="0.35">
      <c r="A279" s="16">
        <v>1031</v>
      </c>
    </row>
    <row r="280" spans="1:1" x14ac:dyDescent="0.35">
      <c r="A280" s="16">
        <v>1049</v>
      </c>
    </row>
    <row r="281" spans="1:1" x14ac:dyDescent="0.35">
      <c r="A281" s="16">
        <v>1055</v>
      </c>
    </row>
    <row r="282" spans="1:1" x14ac:dyDescent="0.35">
      <c r="A282" s="16">
        <v>1063</v>
      </c>
    </row>
    <row r="283" spans="1:1" x14ac:dyDescent="0.35">
      <c r="A283" s="16">
        <v>1077</v>
      </c>
    </row>
    <row r="284" spans="1:1" x14ac:dyDescent="0.35">
      <c r="A284" s="16">
        <v>1100</v>
      </c>
    </row>
    <row r="285" spans="1:1" x14ac:dyDescent="0.35">
      <c r="A285" s="16">
        <v>1120</v>
      </c>
    </row>
    <row r="286" spans="1:1" x14ac:dyDescent="0.35">
      <c r="A286" s="16">
        <v>1130</v>
      </c>
    </row>
    <row r="287" spans="1:1" x14ac:dyDescent="0.35">
      <c r="A287" s="16">
        <v>1136</v>
      </c>
    </row>
    <row r="288" spans="1:1" x14ac:dyDescent="0.35">
      <c r="A288" s="16">
        <v>1142</v>
      </c>
    </row>
    <row r="289" spans="1:1" x14ac:dyDescent="0.35">
      <c r="A289" s="16">
        <v>1148</v>
      </c>
    </row>
    <row r="290" spans="1:1" x14ac:dyDescent="0.35">
      <c r="A290" s="16">
        <v>1142</v>
      </c>
    </row>
    <row r="291" spans="1:1" x14ac:dyDescent="0.35">
      <c r="A291" s="16">
        <v>1126</v>
      </c>
    </row>
    <row r="292" spans="1:1" x14ac:dyDescent="0.35">
      <c r="A292" s="16">
        <v>1108</v>
      </c>
    </row>
    <row r="293" spans="1:1" x14ac:dyDescent="0.35">
      <c r="A293" s="16">
        <v>1094</v>
      </c>
    </row>
    <row r="294" spans="1:1" x14ac:dyDescent="0.35">
      <c r="A294" s="16">
        <v>1087</v>
      </c>
    </row>
    <row r="295" spans="1:1" x14ac:dyDescent="0.35">
      <c r="A295" s="16">
        <v>1079</v>
      </c>
    </row>
    <row r="296" spans="1:1" x14ac:dyDescent="0.35">
      <c r="A296" s="16">
        <v>1072</v>
      </c>
    </row>
    <row r="297" spans="1:1" x14ac:dyDescent="0.35">
      <c r="A297" s="16">
        <v>1056</v>
      </c>
    </row>
    <row r="298" spans="1:1" x14ac:dyDescent="0.35">
      <c r="A298" s="16">
        <v>1035</v>
      </c>
    </row>
    <row r="299" spans="1:1" x14ac:dyDescent="0.35">
      <c r="A299" s="16">
        <v>1010</v>
      </c>
    </row>
    <row r="300" spans="1:1" x14ac:dyDescent="0.35">
      <c r="A300" s="16">
        <v>989</v>
      </c>
    </row>
    <row r="301" spans="1:1" x14ac:dyDescent="0.35">
      <c r="A301" s="16">
        <v>974</v>
      </c>
    </row>
    <row r="302" spans="1:1" x14ac:dyDescent="0.35">
      <c r="A302" s="16">
        <v>964</v>
      </c>
    </row>
    <row r="303" spans="1:1" x14ac:dyDescent="0.35">
      <c r="A303" s="16">
        <v>955</v>
      </c>
    </row>
    <row r="304" spans="1:1" x14ac:dyDescent="0.35">
      <c r="A304" s="16">
        <v>944</v>
      </c>
    </row>
    <row r="305" spans="1:1" x14ac:dyDescent="0.35">
      <c r="A305" s="16">
        <v>931</v>
      </c>
    </row>
    <row r="306" spans="1:1" x14ac:dyDescent="0.35">
      <c r="A306" s="16">
        <v>914</v>
      </c>
    </row>
    <row r="307" spans="1:1" x14ac:dyDescent="0.35">
      <c r="A307" s="16">
        <v>900</v>
      </c>
    </row>
    <row r="308" spans="1:1" x14ac:dyDescent="0.35">
      <c r="A308" s="16">
        <v>888</v>
      </c>
    </row>
    <row r="309" spans="1:1" x14ac:dyDescent="0.35">
      <c r="A309" s="16">
        <v>875</v>
      </c>
    </row>
    <row r="310" spans="1:1" x14ac:dyDescent="0.35">
      <c r="A310" s="16">
        <v>879</v>
      </c>
    </row>
    <row r="311" spans="1:1" x14ac:dyDescent="0.35">
      <c r="A311" s="16">
        <v>891</v>
      </c>
    </row>
    <row r="312" spans="1:1" x14ac:dyDescent="0.35">
      <c r="A312" s="16">
        <v>910</v>
      </c>
    </row>
    <row r="313" spans="1:1" x14ac:dyDescent="0.35">
      <c r="A313" s="16">
        <v>918</v>
      </c>
    </row>
    <row r="314" spans="1:1" x14ac:dyDescent="0.35">
      <c r="A314" s="16">
        <v>920</v>
      </c>
    </row>
    <row r="315" spans="1:1" x14ac:dyDescent="0.35">
      <c r="A315" s="16">
        <v>924</v>
      </c>
    </row>
    <row r="316" spans="1:1" x14ac:dyDescent="0.35">
      <c r="A316" s="16">
        <v>928</v>
      </c>
    </row>
    <row r="317" spans="1:1" x14ac:dyDescent="0.35">
      <c r="A317" s="16">
        <v>938</v>
      </c>
    </row>
    <row r="318" spans="1:1" x14ac:dyDescent="0.35">
      <c r="A318" s="16">
        <v>944</v>
      </c>
    </row>
    <row r="319" spans="1:1" x14ac:dyDescent="0.35">
      <c r="A319" s="16">
        <v>952</v>
      </c>
    </row>
    <row r="320" spans="1:1" x14ac:dyDescent="0.35">
      <c r="A320" s="16">
        <v>956</v>
      </c>
    </row>
    <row r="321" spans="1:1" x14ac:dyDescent="0.35">
      <c r="A321" s="16">
        <v>963</v>
      </c>
    </row>
    <row r="322" spans="1:1" x14ac:dyDescent="0.35">
      <c r="A322" s="16">
        <v>976</v>
      </c>
    </row>
    <row r="323" spans="1:1" x14ac:dyDescent="0.35">
      <c r="A323" s="16">
        <v>993</v>
      </c>
    </row>
    <row r="324" spans="1:1" x14ac:dyDescent="0.35">
      <c r="A324" s="16">
        <v>1016</v>
      </c>
    </row>
    <row r="325" spans="1:1" x14ac:dyDescent="0.35">
      <c r="A325" s="16">
        <v>1042</v>
      </c>
    </row>
    <row r="326" spans="1:1" x14ac:dyDescent="0.35">
      <c r="A326" s="16">
        <v>1076</v>
      </c>
    </row>
    <row r="327" spans="1:1" x14ac:dyDescent="0.35">
      <c r="A327" s="16">
        <v>1112</v>
      </c>
    </row>
    <row r="328" spans="1:1" x14ac:dyDescent="0.35">
      <c r="A328" s="16">
        <v>1149</v>
      </c>
    </row>
    <row r="329" spans="1:1" x14ac:dyDescent="0.35">
      <c r="A329" s="16">
        <v>1179</v>
      </c>
    </row>
    <row r="330" spans="1:1" x14ac:dyDescent="0.35">
      <c r="A330" s="16">
        <v>1207</v>
      </c>
    </row>
    <row r="331" spans="1:1" x14ac:dyDescent="0.35">
      <c r="A331" s="16">
        <v>1239</v>
      </c>
    </row>
    <row r="332" spans="1:1" x14ac:dyDescent="0.35">
      <c r="A332" s="16">
        <v>1273</v>
      </c>
    </row>
    <row r="333" spans="1:1" x14ac:dyDescent="0.35">
      <c r="A333" s="16">
        <v>1305</v>
      </c>
    </row>
    <row r="334" spans="1:1" x14ac:dyDescent="0.35">
      <c r="A334" s="16">
        <v>1329</v>
      </c>
    </row>
    <row r="335" spans="1:1" x14ac:dyDescent="0.35">
      <c r="A335" s="16">
        <v>1349</v>
      </c>
    </row>
    <row r="336" spans="1:1" x14ac:dyDescent="0.35">
      <c r="A336" s="16">
        <v>1365</v>
      </c>
    </row>
    <row r="337" spans="1:1" x14ac:dyDescent="0.35">
      <c r="A337" s="16">
        <v>1378</v>
      </c>
    </row>
    <row r="338" spans="1:1" x14ac:dyDescent="0.35">
      <c r="A338" s="16">
        <v>1391</v>
      </c>
    </row>
    <row r="339" spans="1:1" x14ac:dyDescent="0.35">
      <c r="A339" s="16">
        <v>1399</v>
      </c>
    </row>
    <row r="340" spans="1:1" x14ac:dyDescent="0.35">
      <c r="A340" s="16">
        <v>1405</v>
      </c>
    </row>
    <row r="341" spans="1:1" x14ac:dyDescent="0.35">
      <c r="A341" s="16">
        <v>1410</v>
      </c>
    </row>
    <row r="342" spans="1:1" x14ac:dyDescent="0.35">
      <c r="A342" s="16">
        <v>1416</v>
      </c>
    </row>
    <row r="343" spans="1:1" x14ac:dyDescent="0.35">
      <c r="A343" s="16">
        <v>1418</v>
      </c>
    </row>
    <row r="344" spans="1:1" x14ac:dyDescent="0.35">
      <c r="A344" s="16">
        <v>1417</v>
      </c>
    </row>
    <row r="345" spans="1:1" x14ac:dyDescent="0.35">
      <c r="A345" s="16">
        <v>1417</v>
      </c>
    </row>
    <row r="346" spans="1:1" x14ac:dyDescent="0.35">
      <c r="A346" s="16">
        <v>1421</v>
      </c>
    </row>
    <row r="347" spans="1:1" x14ac:dyDescent="0.35">
      <c r="A347" s="16">
        <v>1422</v>
      </c>
    </row>
    <row r="348" spans="1:1" x14ac:dyDescent="0.35">
      <c r="A348" s="16">
        <v>1421</v>
      </c>
    </row>
    <row r="349" spans="1:1" x14ac:dyDescent="0.35">
      <c r="A349" s="16">
        <v>1423</v>
      </c>
    </row>
    <row r="350" spans="1:1" x14ac:dyDescent="0.35">
      <c r="A350" s="16">
        <v>1426</v>
      </c>
    </row>
    <row r="351" spans="1:1" x14ac:dyDescent="0.35">
      <c r="A351" s="16">
        <v>1438</v>
      </c>
    </row>
    <row r="352" spans="1:1" x14ac:dyDescent="0.35">
      <c r="A352" s="16">
        <v>1452</v>
      </c>
    </row>
    <row r="353" spans="1:1" x14ac:dyDescent="0.35">
      <c r="A353" s="16">
        <v>1466</v>
      </c>
    </row>
    <row r="354" spans="1:1" x14ac:dyDescent="0.35">
      <c r="A354" s="16">
        <v>1478</v>
      </c>
    </row>
    <row r="355" spans="1:1" x14ac:dyDescent="0.35">
      <c r="A355" s="16">
        <v>1483</v>
      </c>
    </row>
    <row r="356" spans="1:1" x14ac:dyDescent="0.35">
      <c r="A356" s="16">
        <v>1487</v>
      </c>
    </row>
    <row r="357" spans="1:1" x14ac:dyDescent="0.35">
      <c r="A357" s="16">
        <v>1484</v>
      </c>
    </row>
    <row r="358" spans="1:1" x14ac:dyDescent="0.35">
      <c r="A358" s="16">
        <v>1478</v>
      </c>
    </row>
    <row r="359" spans="1:1" x14ac:dyDescent="0.35">
      <c r="A359" s="16">
        <v>1469</v>
      </c>
    </row>
    <row r="360" spans="1:1" x14ac:dyDescent="0.35">
      <c r="A360" s="16">
        <v>1459</v>
      </c>
    </row>
    <row r="361" spans="1:1" x14ac:dyDescent="0.35">
      <c r="A361" s="16">
        <v>1454</v>
      </c>
    </row>
    <row r="362" spans="1:1" x14ac:dyDescent="0.35">
      <c r="A362" s="16">
        <v>1451</v>
      </c>
    </row>
    <row r="363" spans="1:1" x14ac:dyDescent="0.35">
      <c r="A363" s="16">
        <v>1448</v>
      </c>
    </row>
    <row r="364" spans="1:1" x14ac:dyDescent="0.35">
      <c r="A364" s="16">
        <v>1443</v>
      </c>
    </row>
    <row r="365" spans="1:1" x14ac:dyDescent="0.35">
      <c r="A365" s="16">
        <v>1443</v>
      </c>
    </row>
    <row r="366" spans="1:1" x14ac:dyDescent="0.35">
      <c r="A366" s="16">
        <v>1439</v>
      </c>
    </row>
    <row r="367" spans="1:1" x14ac:dyDescent="0.35">
      <c r="A367" s="16">
        <v>1433</v>
      </c>
    </row>
    <row r="368" spans="1:1" x14ac:dyDescent="0.35">
      <c r="A368" s="16">
        <v>1419</v>
      </c>
    </row>
    <row r="369" spans="1:1" x14ac:dyDescent="0.35">
      <c r="A369" s="16">
        <v>1405</v>
      </c>
    </row>
    <row r="370" spans="1:1" x14ac:dyDescent="0.35">
      <c r="A370" s="16">
        <v>1396</v>
      </c>
    </row>
    <row r="371" spans="1:1" x14ac:dyDescent="0.35">
      <c r="A371" s="16">
        <v>1399</v>
      </c>
    </row>
    <row r="372" spans="1:1" x14ac:dyDescent="0.35">
      <c r="A372" s="16">
        <v>1403</v>
      </c>
    </row>
    <row r="373" spans="1:1" x14ac:dyDescent="0.35">
      <c r="A373" s="16">
        <v>1397</v>
      </c>
    </row>
    <row r="374" spans="1:1" x14ac:dyDescent="0.35">
      <c r="A374" s="16">
        <v>1388</v>
      </c>
    </row>
    <row r="375" spans="1:1" x14ac:dyDescent="0.35">
      <c r="A375" s="16">
        <v>1388</v>
      </c>
    </row>
    <row r="376" spans="1:1" x14ac:dyDescent="0.35">
      <c r="A376" s="16">
        <v>1398</v>
      </c>
    </row>
    <row r="377" spans="1:1" x14ac:dyDescent="0.35">
      <c r="A377" s="16">
        <v>1405</v>
      </c>
    </row>
    <row r="378" spans="1:1" x14ac:dyDescent="0.35">
      <c r="A378" s="16">
        <v>1412</v>
      </c>
    </row>
    <row r="379" spans="1:1" x14ac:dyDescent="0.35">
      <c r="A379" s="16">
        <v>1424</v>
      </c>
    </row>
    <row r="380" spans="1:1" x14ac:dyDescent="0.35">
      <c r="A380" s="16">
        <v>1437</v>
      </c>
    </row>
    <row r="381" spans="1:1" x14ac:dyDescent="0.35">
      <c r="A381" s="16">
        <v>1454</v>
      </c>
    </row>
    <row r="382" spans="1:1" x14ac:dyDescent="0.35">
      <c r="A382" s="16">
        <v>1474</v>
      </c>
    </row>
    <row r="383" spans="1:1" x14ac:dyDescent="0.35">
      <c r="A383" s="16">
        <v>1506</v>
      </c>
    </row>
    <row r="384" spans="1:1" x14ac:dyDescent="0.35">
      <c r="A384" s="16">
        <v>1543</v>
      </c>
    </row>
    <row r="385" spans="1:1" x14ac:dyDescent="0.35">
      <c r="A385" s="16">
        <v>1587</v>
      </c>
    </row>
    <row r="386" spans="1:1" x14ac:dyDescent="0.35">
      <c r="A386" s="16">
        <v>1633</v>
      </c>
    </row>
    <row r="387" spans="1:1" x14ac:dyDescent="0.35">
      <c r="A387" s="16">
        <v>1686</v>
      </c>
    </row>
    <row r="388" spans="1:1" x14ac:dyDescent="0.35">
      <c r="A388" s="16">
        <v>1741</v>
      </c>
    </row>
    <row r="389" spans="1:1" x14ac:dyDescent="0.35">
      <c r="A389" s="16">
        <v>1814</v>
      </c>
    </row>
    <row r="390" spans="1:1" x14ac:dyDescent="0.35">
      <c r="A390" s="16">
        <v>1891</v>
      </c>
    </row>
    <row r="391" spans="1:1" x14ac:dyDescent="0.35">
      <c r="A391" s="16">
        <v>1975</v>
      </c>
    </row>
    <row r="392" spans="1:1" x14ac:dyDescent="0.35">
      <c r="A392" s="16">
        <v>2063</v>
      </c>
    </row>
    <row r="393" spans="1:1" x14ac:dyDescent="0.35">
      <c r="A393" s="16">
        <v>2155</v>
      </c>
    </row>
    <row r="394" spans="1:1" x14ac:dyDescent="0.35">
      <c r="A394" s="16">
        <v>2242</v>
      </c>
    </row>
    <row r="395" spans="1:1" x14ac:dyDescent="0.35">
      <c r="A395" s="16">
        <v>2317</v>
      </c>
    </row>
    <row r="396" spans="1:1" x14ac:dyDescent="0.35">
      <c r="A396" s="16">
        <v>2390</v>
      </c>
    </row>
    <row r="397" spans="1:1" x14ac:dyDescent="0.35">
      <c r="A397" s="16">
        <v>2462</v>
      </c>
    </row>
    <row r="398" spans="1:1" x14ac:dyDescent="0.35">
      <c r="A398" s="16">
        <v>2530</v>
      </c>
    </row>
    <row r="399" spans="1:1" x14ac:dyDescent="0.35">
      <c r="A399" s="16">
        <v>2574</v>
      </c>
    </row>
    <row r="400" spans="1:1" x14ac:dyDescent="0.35">
      <c r="A400" s="16">
        <v>2611</v>
      </c>
    </row>
    <row r="401" spans="1:1" x14ac:dyDescent="0.35">
      <c r="A401" s="16">
        <v>2641</v>
      </c>
    </row>
    <row r="402" spans="1:1" x14ac:dyDescent="0.35">
      <c r="A402" s="16">
        <v>2671</v>
      </c>
    </row>
    <row r="403" spans="1:1" x14ac:dyDescent="0.35">
      <c r="A403" s="16">
        <v>2699</v>
      </c>
    </row>
    <row r="404" spans="1:1" x14ac:dyDescent="0.35">
      <c r="A404" s="16">
        <v>2726</v>
      </c>
    </row>
    <row r="405" spans="1:1" x14ac:dyDescent="0.35">
      <c r="A405" s="16">
        <v>2747</v>
      </c>
    </row>
    <row r="406" spans="1:1" x14ac:dyDescent="0.35">
      <c r="A406" s="16">
        <v>2766</v>
      </c>
    </row>
    <row r="407" spans="1:1" x14ac:dyDescent="0.35">
      <c r="A407" s="16">
        <v>2778</v>
      </c>
    </row>
    <row r="408" spans="1:1" x14ac:dyDescent="0.35">
      <c r="A408" s="16">
        <v>2789</v>
      </c>
    </row>
    <row r="409" spans="1:1" x14ac:dyDescent="0.35">
      <c r="A409" s="16">
        <v>2799</v>
      </c>
    </row>
    <row r="410" spans="1:1" x14ac:dyDescent="0.35">
      <c r="A410" s="16">
        <v>2810</v>
      </c>
    </row>
    <row r="411" spans="1:1" x14ac:dyDescent="0.35">
      <c r="A411" s="16">
        <v>2826</v>
      </c>
    </row>
    <row r="412" spans="1:1" x14ac:dyDescent="0.35">
      <c r="A412" s="16">
        <v>2843</v>
      </c>
    </row>
    <row r="413" spans="1:1" x14ac:dyDescent="0.35">
      <c r="A413" s="16">
        <v>2863</v>
      </c>
    </row>
    <row r="414" spans="1:1" x14ac:dyDescent="0.35">
      <c r="A414" s="16">
        <v>2883</v>
      </c>
    </row>
    <row r="415" spans="1:1" x14ac:dyDescent="0.35">
      <c r="A415" s="16">
        <v>2903</v>
      </c>
    </row>
    <row r="416" spans="1:1" x14ac:dyDescent="0.35">
      <c r="A416" s="16">
        <v>2925</v>
      </c>
    </row>
    <row r="417" spans="1:1" x14ac:dyDescent="0.35">
      <c r="A417" s="16">
        <v>2946</v>
      </c>
    </row>
    <row r="418" spans="1:1" x14ac:dyDescent="0.35">
      <c r="A418" s="16">
        <v>2963</v>
      </c>
    </row>
    <row r="419" spans="1:1" x14ac:dyDescent="0.35">
      <c r="A419" s="16">
        <v>2975</v>
      </c>
    </row>
    <row r="420" spans="1:1" x14ac:dyDescent="0.35">
      <c r="A420" s="16">
        <v>2985</v>
      </c>
    </row>
    <row r="421" spans="1:1" x14ac:dyDescent="0.35">
      <c r="A421" s="16">
        <v>2996</v>
      </c>
    </row>
    <row r="422" spans="1:1" x14ac:dyDescent="0.35">
      <c r="A422" s="16">
        <v>3010</v>
      </c>
    </row>
    <row r="423" spans="1:1" x14ac:dyDescent="0.35">
      <c r="A423" s="16">
        <v>3035</v>
      </c>
    </row>
    <row r="424" spans="1:1" x14ac:dyDescent="0.35">
      <c r="A424" s="16">
        <v>3059</v>
      </c>
    </row>
    <row r="425" spans="1:1" x14ac:dyDescent="0.35">
      <c r="A425" s="16">
        <v>3077</v>
      </c>
    </row>
    <row r="426" spans="1:1" x14ac:dyDescent="0.35">
      <c r="A426" s="16">
        <v>3091</v>
      </c>
    </row>
    <row r="427" spans="1:1" x14ac:dyDescent="0.35">
      <c r="A427" s="16">
        <v>3106</v>
      </c>
    </row>
    <row r="428" spans="1:1" x14ac:dyDescent="0.35">
      <c r="A428" s="16">
        <v>3126</v>
      </c>
    </row>
    <row r="429" spans="1:1" x14ac:dyDescent="0.35">
      <c r="A429" s="16">
        <v>3145</v>
      </c>
    </row>
    <row r="430" spans="1:1" x14ac:dyDescent="0.35">
      <c r="A430" s="16">
        <v>3165</v>
      </c>
    </row>
    <row r="431" spans="1:1" x14ac:dyDescent="0.35">
      <c r="A431" s="16">
        <v>3190</v>
      </c>
    </row>
    <row r="432" spans="1:1" x14ac:dyDescent="0.35">
      <c r="A432" s="16">
        <v>3216</v>
      </c>
    </row>
    <row r="433" spans="1:1" x14ac:dyDescent="0.35">
      <c r="A433" s="16">
        <v>3235</v>
      </c>
    </row>
    <row r="434" spans="1:1" x14ac:dyDescent="0.35">
      <c r="A434" s="16">
        <v>3248</v>
      </c>
    </row>
    <row r="435" spans="1:1" x14ac:dyDescent="0.35">
      <c r="A435" s="16">
        <v>3235</v>
      </c>
    </row>
    <row r="436" spans="1:1" x14ac:dyDescent="0.35">
      <c r="A436" s="16">
        <v>3225</v>
      </c>
    </row>
    <row r="437" spans="1:1" x14ac:dyDescent="0.35">
      <c r="A437" s="16">
        <v>3213</v>
      </c>
    </row>
    <row r="438" spans="1:1" x14ac:dyDescent="0.35">
      <c r="A438" s="16">
        <v>3209</v>
      </c>
    </row>
    <row r="439" spans="1:1" x14ac:dyDescent="0.35">
      <c r="A439" s="16">
        <v>3203</v>
      </c>
    </row>
    <row r="440" spans="1:1" x14ac:dyDescent="0.35">
      <c r="A440" s="16">
        <v>3198</v>
      </c>
    </row>
    <row r="441" spans="1:1" x14ac:dyDescent="0.35">
      <c r="A441" s="16">
        <v>3187</v>
      </c>
    </row>
    <row r="442" spans="1:1" x14ac:dyDescent="0.35">
      <c r="A442" s="16">
        <v>3175</v>
      </c>
    </row>
    <row r="443" spans="1:1" x14ac:dyDescent="0.35">
      <c r="A443" s="16">
        <v>3165</v>
      </c>
    </row>
    <row r="444" spans="1:1" x14ac:dyDescent="0.35">
      <c r="A444" s="16">
        <v>3150</v>
      </c>
    </row>
    <row r="445" spans="1:1" x14ac:dyDescent="0.35">
      <c r="A445" s="16">
        <v>3139</v>
      </c>
    </row>
    <row r="446" spans="1:1" x14ac:dyDescent="0.35">
      <c r="A446" s="16">
        <v>3125</v>
      </c>
    </row>
    <row r="447" spans="1:1" x14ac:dyDescent="0.35">
      <c r="A447" s="16">
        <v>3121</v>
      </c>
    </row>
    <row r="448" spans="1:1" x14ac:dyDescent="0.35">
      <c r="A448" s="16">
        <v>3115</v>
      </c>
    </row>
    <row r="449" spans="1:1" x14ac:dyDescent="0.35">
      <c r="A449" s="16">
        <v>3109</v>
      </c>
    </row>
    <row r="450" spans="1:1" x14ac:dyDescent="0.35">
      <c r="A450" s="16">
        <v>3107</v>
      </c>
    </row>
    <row r="451" spans="1:1" x14ac:dyDescent="0.35">
      <c r="A451" s="16">
        <v>3106</v>
      </c>
    </row>
    <row r="452" spans="1:1" x14ac:dyDescent="0.35">
      <c r="A452" s="16">
        <v>3105</v>
      </c>
    </row>
    <row r="453" spans="1:1" x14ac:dyDescent="0.35">
      <c r="A453" s="16">
        <v>3106</v>
      </c>
    </row>
    <row r="454" spans="1:1" x14ac:dyDescent="0.35">
      <c r="A454" s="16">
        <v>3109</v>
      </c>
    </row>
    <row r="455" spans="1:1" x14ac:dyDescent="0.35">
      <c r="A455" s="16">
        <v>3114</v>
      </c>
    </row>
    <row r="456" spans="1:1" x14ac:dyDescent="0.35">
      <c r="A456" s="16">
        <v>3123</v>
      </c>
    </row>
    <row r="457" spans="1:1" x14ac:dyDescent="0.35">
      <c r="A457" s="16">
        <v>3124</v>
      </c>
    </row>
    <row r="458" spans="1:1" x14ac:dyDescent="0.35">
      <c r="A458" s="16">
        <v>3128</v>
      </c>
    </row>
    <row r="459" spans="1:1" x14ac:dyDescent="0.35">
      <c r="A459" s="16">
        <v>3132</v>
      </c>
    </row>
    <row r="460" spans="1:1" x14ac:dyDescent="0.35">
      <c r="A460" s="16">
        <v>3143</v>
      </c>
    </row>
    <row r="461" spans="1:1" x14ac:dyDescent="0.35">
      <c r="A461" s="16">
        <v>3150</v>
      </c>
    </row>
    <row r="462" spans="1:1" x14ac:dyDescent="0.35">
      <c r="A462" s="16">
        <v>3151</v>
      </c>
    </row>
    <row r="463" spans="1:1" x14ac:dyDescent="0.35">
      <c r="A463" s="16">
        <v>3147</v>
      </c>
    </row>
    <row r="464" spans="1:1" x14ac:dyDescent="0.35">
      <c r="A464" s="16">
        <v>3141</v>
      </c>
    </row>
    <row r="465" spans="1:1" x14ac:dyDescent="0.35">
      <c r="A465" s="16">
        <v>3133</v>
      </c>
    </row>
    <row r="466" spans="1:1" x14ac:dyDescent="0.35">
      <c r="A466" s="16">
        <v>3127</v>
      </c>
    </row>
    <row r="467" spans="1:1" x14ac:dyDescent="0.35">
      <c r="A467" s="16">
        <v>3111</v>
      </c>
    </row>
    <row r="468" spans="1:1" x14ac:dyDescent="0.35">
      <c r="A468" s="16">
        <v>3091</v>
      </c>
    </row>
    <row r="469" spans="1:1" x14ac:dyDescent="0.35">
      <c r="A469" s="16">
        <v>3069</v>
      </c>
    </row>
    <row r="470" spans="1:1" x14ac:dyDescent="0.35">
      <c r="A470" s="16">
        <v>3040</v>
      </c>
    </row>
    <row r="471" spans="1:1" x14ac:dyDescent="0.35">
      <c r="A471" s="16">
        <v>3001</v>
      </c>
    </row>
    <row r="472" spans="1:1" x14ac:dyDescent="0.35">
      <c r="A472" s="16">
        <v>2952</v>
      </c>
    </row>
    <row r="473" spans="1:1" x14ac:dyDescent="0.35">
      <c r="A473" s="16">
        <v>2909</v>
      </c>
    </row>
    <row r="474" spans="1:1" x14ac:dyDescent="0.35">
      <c r="A474" s="16">
        <v>2865</v>
      </c>
    </row>
    <row r="475" spans="1:1" x14ac:dyDescent="0.35">
      <c r="A475" s="16">
        <v>2818</v>
      </c>
    </row>
    <row r="476" spans="1:1" x14ac:dyDescent="0.35">
      <c r="A476" s="16">
        <v>2767</v>
      </c>
    </row>
    <row r="477" spans="1:1" x14ac:dyDescent="0.35">
      <c r="A477" s="16">
        <v>2720</v>
      </c>
    </row>
    <row r="478" spans="1:1" x14ac:dyDescent="0.35">
      <c r="A478" s="16">
        <v>2676</v>
      </c>
    </row>
    <row r="479" spans="1:1" x14ac:dyDescent="0.35">
      <c r="A479" s="16">
        <v>2637</v>
      </c>
    </row>
    <row r="480" spans="1:1" x14ac:dyDescent="0.35">
      <c r="A480" s="16">
        <v>2592</v>
      </c>
    </row>
    <row r="481" spans="1:1" x14ac:dyDescent="0.35">
      <c r="A481" s="16">
        <v>2549</v>
      </c>
    </row>
    <row r="482" spans="1:1" x14ac:dyDescent="0.35">
      <c r="A482" s="16">
        <v>2505</v>
      </c>
    </row>
    <row r="483" spans="1:1" x14ac:dyDescent="0.35">
      <c r="A483" s="16">
        <v>2469</v>
      </c>
    </row>
    <row r="484" spans="1:1" x14ac:dyDescent="0.35">
      <c r="A484" s="16">
        <v>2429</v>
      </c>
    </row>
    <row r="485" spans="1:1" x14ac:dyDescent="0.35">
      <c r="A485" s="16">
        <v>2392</v>
      </c>
    </row>
    <row r="486" spans="1:1" x14ac:dyDescent="0.35">
      <c r="A486" s="16">
        <v>2361</v>
      </c>
    </row>
    <row r="487" spans="1:1" x14ac:dyDescent="0.35">
      <c r="A487" s="16">
        <v>2336</v>
      </c>
    </row>
    <row r="488" spans="1:1" x14ac:dyDescent="0.35">
      <c r="A488" s="16">
        <v>2307</v>
      </c>
    </row>
    <row r="489" spans="1:1" x14ac:dyDescent="0.35">
      <c r="A489" s="16">
        <v>2267</v>
      </c>
    </row>
    <row r="490" spans="1:1" x14ac:dyDescent="0.35">
      <c r="A490" s="16">
        <v>2225</v>
      </c>
    </row>
    <row r="491" spans="1:1" x14ac:dyDescent="0.35">
      <c r="A491" s="16">
        <v>2185</v>
      </c>
    </row>
    <row r="492" spans="1:1" x14ac:dyDescent="0.35">
      <c r="A492" s="16">
        <v>2150</v>
      </c>
    </row>
    <row r="493" spans="1:1" x14ac:dyDescent="0.35">
      <c r="A493" s="16">
        <v>2109</v>
      </c>
    </row>
    <row r="494" spans="1:1" x14ac:dyDescent="0.35">
      <c r="A494" s="16">
        <v>2075</v>
      </c>
    </row>
    <row r="495" spans="1:1" x14ac:dyDescent="0.35">
      <c r="A495" s="16">
        <v>2053</v>
      </c>
    </row>
    <row r="496" spans="1:1" x14ac:dyDescent="0.35">
      <c r="A496" s="16">
        <v>2042</v>
      </c>
    </row>
    <row r="497" spans="1:1" x14ac:dyDescent="0.35">
      <c r="A497" s="16">
        <v>2030</v>
      </c>
    </row>
    <row r="498" spans="1:1" x14ac:dyDescent="0.35">
      <c r="A498" s="16">
        <v>2018</v>
      </c>
    </row>
    <row r="499" spans="1:1" x14ac:dyDescent="0.35">
      <c r="A499" s="16">
        <v>2009</v>
      </c>
    </row>
    <row r="500" spans="1:1" x14ac:dyDescent="0.35">
      <c r="A500" s="16">
        <v>2002</v>
      </c>
    </row>
    <row r="501" spans="1:1" x14ac:dyDescent="0.35">
      <c r="A501" s="16">
        <v>1997</v>
      </c>
    </row>
    <row r="502" spans="1:1" x14ac:dyDescent="0.35">
      <c r="A502" s="16">
        <v>1989</v>
      </c>
    </row>
    <row r="503" spans="1:1" x14ac:dyDescent="0.35">
      <c r="A503" s="16">
        <v>1985</v>
      </c>
    </row>
    <row r="504" spans="1:1" x14ac:dyDescent="0.35">
      <c r="A504" s="16">
        <v>1983</v>
      </c>
    </row>
    <row r="505" spans="1:1" x14ac:dyDescent="0.35">
      <c r="A505" s="16">
        <v>1984</v>
      </c>
    </row>
    <row r="506" spans="1:1" x14ac:dyDescent="0.35">
      <c r="A506" s="16">
        <v>1985</v>
      </c>
    </row>
    <row r="507" spans="1:1" x14ac:dyDescent="0.35">
      <c r="A507" s="16">
        <v>1983</v>
      </c>
    </row>
    <row r="508" spans="1:1" x14ac:dyDescent="0.35">
      <c r="A508" s="16">
        <v>1990</v>
      </c>
    </row>
    <row r="509" spans="1:1" x14ac:dyDescent="0.35">
      <c r="A509" s="16">
        <v>2005</v>
      </c>
    </row>
    <row r="510" spans="1:1" x14ac:dyDescent="0.35">
      <c r="A510" s="16">
        <v>2029</v>
      </c>
    </row>
    <row r="511" spans="1:1" x14ac:dyDescent="0.35">
      <c r="A511" s="16">
        <v>2059</v>
      </c>
    </row>
    <row r="512" spans="1:1" x14ac:dyDescent="0.35">
      <c r="A512" s="16">
        <v>2095</v>
      </c>
    </row>
    <row r="513" spans="1:1" x14ac:dyDescent="0.35">
      <c r="A513" s="16">
        <v>2138</v>
      </c>
    </row>
    <row r="514" spans="1:1" x14ac:dyDescent="0.35">
      <c r="A514" s="16">
        <v>2175</v>
      </c>
    </row>
    <row r="515" spans="1:1" x14ac:dyDescent="0.35">
      <c r="A515" s="16">
        <v>2224</v>
      </c>
    </row>
    <row r="516" spans="1:1" x14ac:dyDescent="0.35">
      <c r="A516" s="16">
        <v>2285</v>
      </c>
    </row>
    <row r="517" spans="1:1" x14ac:dyDescent="0.35">
      <c r="A517" s="16">
        <v>2356</v>
      </c>
    </row>
    <row r="518" spans="1:1" x14ac:dyDescent="0.35">
      <c r="A518" s="16">
        <v>2421</v>
      </c>
    </row>
    <row r="519" spans="1:1" x14ac:dyDescent="0.35">
      <c r="A519" s="16">
        <v>2471</v>
      </c>
    </row>
    <row r="520" spans="1:1" x14ac:dyDescent="0.35">
      <c r="A520" s="16">
        <v>2518</v>
      </c>
    </row>
    <row r="521" spans="1:1" x14ac:dyDescent="0.35">
      <c r="A521" s="16">
        <v>2562</v>
      </c>
    </row>
    <row r="522" spans="1:1" x14ac:dyDescent="0.35">
      <c r="A522" s="16">
        <v>2601</v>
      </c>
    </row>
    <row r="523" spans="1:1" x14ac:dyDescent="0.35">
      <c r="A523" s="16">
        <v>2630</v>
      </c>
    </row>
    <row r="524" spans="1:1" x14ac:dyDescent="0.35">
      <c r="A524" s="16">
        <v>2653</v>
      </c>
    </row>
    <row r="525" spans="1:1" x14ac:dyDescent="0.35">
      <c r="A525" s="16">
        <v>2674</v>
      </c>
    </row>
    <row r="526" spans="1:1" x14ac:dyDescent="0.35">
      <c r="A526" s="16">
        <v>2691</v>
      </c>
    </row>
    <row r="527" spans="1:1" x14ac:dyDescent="0.35">
      <c r="A527" s="16">
        <v>2711</v>
      </c>
    </row>
    <row r="528" spans="1:1" x14ac:dyDescent="0.35">
      <c r="A528" s="16">
        <v>2737</v>
      </c>
    </row>
    <row r="529" spans="1:1" x14ac:dyDescent="0.35">
      <c r="A529" s="16">
        <v>2758</v>
      </c>
    </row>
    <row r="530" spans="1:1" x14ac:dyDescent="0.35">
      <c r="A530" s="16">
        <v>2772</v>
      </c>
    </row>
    <row r="531" spans="1:1" x14ac:dyDescent="0.35">
      <c r="A531" s="16">
        <v>2755</v>
      </c>
    </row>
    <row r="532" spans="1:1" x14ac:dyDescent="0.35">
      <c r="A532" s="16">
        <v>2780</v>
      </c>
    </row>
    <row r="533" spans="1:1" x14ac:dyDescent="0.35">
      <c r="A533" s="16">
        <v>2794</v>
      </c>
    </row>
    <row r="534" spans="1:1" x14ac:dyDescent="0.35">
      <c r="A534" s="16">
        <v>2793</v>
      </c>
    </row>
    <row r="535" spans="1:1" x14ac:dyDescent="0.35">
      <c r="A535" s="16">
        <v>2830</v>
      </c>
    </row>
    <row r="536" spans="1:1" x14ac:dyDescent="0.35">
      <c r="A536" s="16">
        <v>2880</v>
      </c>
    </row>
    <row r="537" spans="1:1" x14ac:dyDescent="0.35">
      <c r="A537" s="16">
        <v>2912</v>
      </c>
    </row>
    <row r="538" spans="1:1" x14ac:dyDescent="0.35">
      <c r="A538" s="16">
        <v>2965</v>
      </c>
    </row>
    <row r="539" spans="1:1" x14ac:dyDescent="0.35">
      <c r="A539" s="16">
        <v>3006</v>
      </c>
    </row>
    <row r="540" spans="1:1" x14ac:dyDescent="0.35">
      <c r="A540" s="16">
        <v>2985</v>
      </c>
    </row>
    <row r="541" spans="1:1" x14ac:dyDescent="0.35">
      <c r="A541" s="16">
        <v>2969</v>
      </c>
    </row>
    <row r="542" spans="1:1" x14ac:dyDescent="0.35">
      <c r="A542" s="16">
        <v>2933</v>
      </c>
    </row>
    <row r="543" spans="1:1" x14ac:dyDescent="0.35">
      <c r="A543" s="16">
        <v>2911</v>
      </c>
    </row>
    <row r="544" spans="1:1" x14ac:dyDescent="0.35">
      <c r="A544" s="16">
        <v>2910</v>
      </c>
    </row>
    <row r="545" spans="1:1" x14ac:dyDescent="0.35">
      <c r="A545" s="16">
        <v>2890</v>
      </c>
    </row>
    <row r="546" spans="1:1" x14ac:dyDescent="0.35">
      <c r="A546" s="16">
        <v>2876</v>
      </c>
    </row>
    <row r="547" spans="1:1" x14ac:dyDescent="0.35">
      <c r="A547" s="16">
        <v>2875</v>
      </c>
    </row>
    <row r="548" spans="1:1" x14ac:dyDescent="0.35">
      <c r="A548" s="16">
        <v>2868</v>
      </c>
    </row>
    <row r="549" spans="1:1" x14ac:dyDescent="0.35">
      <c r="A549" s="16">
        <v>2876</v>
      </c>
    </row>
    <row r="550" spans="1:1" x14ac:dyDescent="0.35">
      <c r="A550" s="16">
        <v>2875</v>
      </c>
    </row>
    <row r="551" spans="1:1" x14ac:dyDescent="0.35">
      <c r="A551" s="16">
        <v>2829</v>
      </c>
    </row>
    <row r="552" spans="1:1" x14ac:dyDescent="0.35">
      <c r="A552" s="16">
        <v>2790</v>
      </c>
    </row>
    <row r="553" spans="1:1" x14ac:dyDescent="0.35">
      <c r="A553" s="16">
        <v>2753</v>
      </c>
    </row>
    <row r="554" spans="1:1" x14ac:dyDescent="0.35">
      <c r="A554" s="16">
        <v>2735</v>
      </c>
    </row>
    <row r="555" spans="1:1" x14ac:dyDescent="0.35">
      <c r="A555" s="16">
        <v>2721</v>
      </c>
    </row>
    <row r="556" spans="1:1" x14ac:dyDescent="0.35">
      <c r="A556" s="16">
        <v>2692</v>
      </c>
    </row>
    <row r="557" spans="1:1" x14ac:dyDescent="0.35">
      <c r="A557" s="16">
        <v>2675</v>
      </c>
    </row>
    <row r="558" spans="1:1" x14ac:dyDescent="0.35">
      <c r="A558" s="16">
        <v>2622</v>
      </c>
    </row>
    <row r="559" spans="1:1" x14ac:dyDescent="0.35">
      <c r="A559" s="16">
        <v>2593</v>
      </c>
    </row>
    <row r="560" spans="1:1" x14ac:dyDescent="0.35">
      <c r="A560" s="16">
        <v>2540</v>
      </c>
    </row>
    <row r="561" spans="1:1" x14ac:dyDescent="0.35">
      <c r="A561" s="16">
        <v>2507</v>
      </c>
    </row>
    <row r="562" spans="1:1" x14ac:dyDescent="0.35">
      <c r="A562" s="16">
        <v>2484</v>
      </c>
    </row>
    <row r="563" spans="1:1" x14ac:dyDescent="0.35">
      <c r="A563" s="16">
        <v>2482</v>
      </c>
    </row>
    <row r="564" spans="1:1" x14ac:dyDescent="0.35">
      <c r="A564" s="16">
        <v>2485</v>
      </c>
    </row>
    <row r="565" spans="1:1" x14ac:dyDescent="0.35">
      <c r="A565" s="16">
        <v>2476</v>
      </c>
    </row>
    <row r="566" spans="1:1" x14ac:dyDescent="0.35">
      <c r="A566" s="16">
        <v>2461</v>
      </c>
    </row>
    <row r="567" spans="1:1" x14ac:dyDescent="0.35">
      <c r="A567" s="16">
        <v>2432</v>
      </c>
    </row>
    <row r="568" spans="1:1" x14ac:dyDescent="0.35">
      <c r="A568" s="16">
        <v>2435</v>
      </c>
    </row>
    <row r="569" spans="1:1" x14ac:dyDescent="0.35">
      <c r="A569" s="16">
        <v>2426</v>
      </c>
    </row>
    <row r="570" spans="1:1" x14ac:dyDescent="0.35">
      <c r="A570" s="16">
        <v>2434</v>
      </c>
    </row>
    <row r="571" spans="1:1" x14ac:dyDescent="0.35">
      <c r="A571" s="16">
        <v>2425</v>
      </c>
    </row>
    <row r="572" spans="1:1" x14ac:dyDescent="0.35">
      <c r="A572" s="16">
        <v>2403</v>
      </c>
    </row>
    <row r="573" spans="1:1" x14ac:dyDescent="0.35">
      <c r="A573" s="16">
        <v>2333</v>
      </c>
    </row>
    <row r="574" spans="1:1" x14ac:dyDescent="0.35">
      <c r="A574" s="16">
        <v>2354</v>
      </c>
    </row>
    <row r="575" spans="1:1" x14ac:dyDescent="0.35">
      <c r="A575" s="16">
        <v>2340</v>
      </c>
    </row>
    <row r="576" spans="1:1" x14ac:dyDescent="0.35">
      <c r="A576" s="16">
        <v>2314</v>
      </c>
    </row>
    <row r="577" spans="1:1" x14ac:dyDescent="0.35">
      <c r="A577" s="16">
        <v>2333</v>
      </c>
    </row>
    <row r="578" spans="1:1" x14ac:dyDescent="0.35">
      <c r="A578" s="16">
        <v>2333</v>
      </c>
    </row>
    <row r="579" spans="1:1" x14ac:dyDescent="0.35">
      <c r="A579" s="16">
        <v>2327</v>
      </c>
    </row>
    <row r="580" spans="1:1" x14ac:dyDescent="0.35">
      <c r="A580" s="16">
        <v>2301</v>
      </c>
    </row>
    <row r="581" spans="1:1" x14ac:dyDescent="0.35">
      <c r="A581" s="16">
        <v>2268</v>
      </c>
    </row>
    <row r="582" spans="1:1" x14ac:dyDescent="0.35">
      <c r="A582" s="16">
        <v>2266</v>
      </c>
    </row>
    <row r="583" spans="1:1" x14ac:dyDescent="0.35">
      <c r="A583" s="16">
        <v>2271</v>
      </c>
    </row>
    <row r="584" spans="1:1" x14ac:dyDescent="0.35">
      <c r="A584" s="16">
        <v>2244</v>
      </c>
    </row>
    <row r="585" spans="1:1" x14ac:dyDescent="0.35">
      <c r="A585" s="16">
        <v>2212</v>
      </c>
    </row>
    <row r="586" spans="1:1" x14ac:dyDescent="0.35">
      <c r="A586" s="16">
        <v>2166</v>
      </c>
    </row>
    <row r="587" spans="1:1" x14ac:dyDescent="0.35">
      <c r="A587" s="16">
        <v>2113</v>
      </c>
    </row>
    <row r="588" spans="1:1" x14ac:dyDescent="0.35">
      <c r="A588" s="16">
        <v>2066</v>
      </c>
    </row>
    <row r="589" spans="1:1" x14ac:dyDescent="0.35">
      <c r="A589" s="16">
        <v>2034</v>
      </c>
    </row>
    <row r="590" spans="1:1" x14ac:dyDescent="0.35">
      <c r="A590" s="16">
        <v>2032</v>
      </c>
    </row>
    <row r="591" spans="1:1" x14ac:dyDescent="0.35">
      <c r="A591" s="16">
        <v>2038</v>
      </c>
    </row>
    <row r="592" spans="1:1" x14ac:dyDescent="0.35">
      <c r="A592" s="16">
        <v>2068</v>
      </c>
    </row>
    <row r="593" spans="1:1" x14ac:dyDescent="0.35">
      <c r="A593" s="16">
        <v>2008</v>
      </c>
    </row>
    <row r="594" spans="1:1" x14ac:dyDescent="0.35">
      <c r="A594" s="16">
        <v>1939</v>
      </c>
    </row>
    <row r="595" spans="1:1" x14ac:dyDescent="0.35">
      <c r="A595" s="16">
        <v>1897</v>
      </c>
    </row>
    <row r="596" spans="1:1" x14ac:dyDescent="0.35">
      <c r="A596" s="16">
        <v>1876</v>
      </c>
    </row>
    <row r="597" spans="1:1" x14ac:dyDescent="0.35">
      <c r="A597" s="16">
        <v>1853</v>
      </c>
    </row>
    <row r="598" spans="1:1" x14ac:dyDescent="0.35">
      <c r="A598" s="16">
        <v>1808</v>
      </c>
    </row>
    <row r="599" spans="1:1" x14ac:dyDescent="0.35">
      <c r="A599" s="16">
        <v>1803</v>
      </c>
    </row>
    <row r="600" spans="1:1" x14ac:dyDescent="0.35">
      <c r="A600" s="16">
        <v>1800</v>
      </c>
    </row>
    <row r="601" spans="1:1" x14ac:dyDescent="0.35">
      <c r="A601" s="16">
        <v>1784</v>
      </c>
    </row>
    <row r="602" spans="1:1" x14ac:dyDescent="0.35">
      <c r="A602" s="16">
        <v>1774</v>
      </c>
    </row>
    <row r="603" spans="1:1" x14ac:dyDescent="0.35">
      <c r="A603" s="16">
        <v>1775</v>
      </c>
    </row>
    <row r="604" spans="1:1" x14ac:dyDescent="0.35">
      <c r="A604" s="16">
        <v>1784</v>
      </c>
    </row>
    <row r="605" spans="1:1" x14ac:dyDescent="0.35">
      <c r="A605" s="16">
        <v>1793</v>
      </c>
    </row>
    <row r="606" spans="1:1" x14ac:dyDescent="0.35">
      <c r="A606" s="16">
        <v>1773</v>
      </c>
    </row>
    <row r="607" spans="1:1" x14ac:dyDescent="0.35">
      <c r="A607" s="16">
        <v>1770</v>
      </c>
    </row>
    <row r="608" spans="1:1" x14ac:dyDescent="0.35">
      <c r="A608" s="16">
        <v>1755</v>
      </c>
    </row>
    <row r="609" spans="1:1" x14ac:dyDescent="0.35">
      <c r="A609" s="16">
        <v>1754</v>
      </c>
    </row>
    <row r="610" spans="1:1" x14ac:dyDescent="0.35">
      <c r="A610" s="16">
        <v>1779</v>
      </c>
    </row>
    <row r="611" spans="1:1" x14ac:dyDescent="0.35">
      <c r="A611" s="16">
        <v>1784</v>
      </c>
    </row>
    <row r="612" spans="1:1" x14ac:dyDescent="0.35">
      <c r="A612" s="16">
        <v>1768</v>
      </c>
    </row>
    <row r="613" spans="1:1" x14ac:dyDescent="0.35">
      <c r="A613" s="16">
        <v>1763</v>
      </c>
    </row>
    <row r="614" spans="1:1" x14ac:dyDescent="0.35">
      <c r="A614" s="16">
        <v>1749</v>
      </c>
    </row>
    <row r="615" spans="1:1" x14ac:dyDescent="0.35">
      <c r="A615" s="16">
        <v>1733</v>
      </c>
    </row>
    <row r="616" spans="1:1" x14ac:dyDescent="0.35">
      <c r="A616" s="16">
        <v>1712</v>
      </c>
    </row>
    <row r="617" spans="1:1" x14ac:dyDescent="0.35">
      <c r="A617" s="16">
        <v>1693</v>
      </c>
    </row>
    <row r="618" spans="1:1" x14ac:dyDescent="0.35">
      <c r="A618" s="16">
        <v>1688</v>
      </c>
    </row>
    <row r="619" spans="1:1" x14ac:dyDescent="0.35">
      <c r="A619" s="16">
        <v>1676</v>
      </c>
    </row>
    <row r="620" spans="1:1" x14ac:dyDescent="0.35">
      <c r="A620" s="16">
        <v>1681</v>
      </c>
    </row>
    <row r="621" spans="1:1" x14ac:dyDescent="0.35">
      <c r="A621" s="16">
        <v>1673</v>
      </c>
    </row>
    <row r="622" spans="1:1" x14ac:dyDescent="0.35">
      <c r="A622" s="16">
        <v>1689</v>
      </c>
    </row>
    <row r="623" spans="1:1" x14ac:dyDescent="0.35">
      <c r="A623" s="16">
        <v>1674</v>
      </c>
    </row>
    <row r="624" spans="1:1" x14ac:dyDescent="0.35">
      <c r="A624" s="16">
        <v>1672</v>
      </c>
    </row>
    <row r="625" spans="1:1" x14ac:dyDescent="0.35">
      <c r="A625" s="16">
        <v>1646</v>
      </c>
    </row>
    <row r="626" spans="1:1" x14ac:dyDescent="0.35">
      <c r="A626" s="16">
        <v>1630</v>
      </c>
    </row>
    <row r="627" spans="1:1" x14ac:dyDescent="0.35">
      <c r="A627" s="16">
        <v>1588</v>
      </c>
    </row>
    <row r="628" spans="1:1" x14ac:dyDescent="0.35">
      <c r="A628" s="16">
        <v>1540</v>
      </c>
    </row>
    <row r="629" spans="1:1" x14ac:dyDescent="0.35">
      <c r="A629" s="16">
        <v>1518</v>
      </c>
    </row>
    <row r="630" spans="1:1" x14ac:dyDescent="0.35">
      <c r="A630" s="16">
        <v>1540</v>
      </c>
    </row>
    <row r="631" spans="1:1" x14ac:dyDescent="0.35">
      <c r="A631" s="16">
        <v>1563</v>
      </c>
    </row>
    <row r="632" spans="1:1" x14ac:dyDescent="0.35">
      <c r="A632" s="16">
        <v>1529</v>
      </c>
    </row>
    <row r="633" spans="1:1" x14ac:dyDescent="0.35">
      <c r="A633" s="16">
        <v>1508</v>
      </c>
    </row>
    <row r="634" spans="1:1" x14ac:dyDescent="0.35">
      <c r="A634" s="16">
        <v>1493</v>
      </c>
    </row>
    <row r="635" spans="1:1" x14ac:dyDescent="0.35">
      <c r="A635" s="16">
        <v>1506</v>
      </c>
    </row>
    <row r="636" spans="1:1" x14ac:dyDescent="0.35">
      <c r="A636" s="16">
        <v>1470</v>
      </c>
    </row>
    <row r="637" spans="1:1" x14ac:dyDescent="0.35">
      <c r="A637" s="16">
        <v>1449</v>
      </c>
    </row>
    <row r="638" spans="1:1" x14ac:dyDescent="0.35">
      <c r="A638" s="16">
        <v>1421</v>
      </c>
    </row>
    <row r="639" spans="1:1" x14ac:dyDescent="0.35">
      <c r="A639" s="16">
        <v>1458</v>
      </c>
    </row>
    <row r="640" spans="1:1" x14ac:dyDescent="0.35">
      <c r="A640" s="16">
        <v>1462</v>
      </c>
    </row>
    <row r="641" spans="1:1" x14ac:dyDescent="0.35">
      <c r="A641" s="16">
        <v>1474</v>
      </c>
    </row>
    <row r="642" spans="1:1" x14ac:dyDescent="0.35">
      <c r="A642" s="16">
        <v>1479</v>
      </c>
    </row>
    <row r="643" spans="1:1" x14ac:dyDescent="0.35">
      <c r="A643" s="16">
        <v>1480</v>
      </c>
    </row>
    <row r="644" spans="1:1" x14ac:dyDescent="0.35">
      <c r="A644" s="16">
        <v>1486</v>
      </c>
    </row>
    <row r="645" spans="1:1" x14ac:dyDescent="0.35">
      <c r="A645" s="16">
        <v>1511</v>
      </c>
    </row>
    <row r="646" spans="1:1" x14ac:dyDescent="0.35">
      <c r="A646" s="16">
        <v>1509</v>
      </c>
    </row>
    <row r="647" spans="1:1" x14ac:dyDescent="0.35">
      <c r="A647" s="16">
        <v>1498</v>
      </c>
    </row>
    <row r="648" spans="1:1" x14ac:dyDescent="0.35">
      <c r="A648" s="16">
        <v>1503</v>
      </c>
    </row>
    <row r="649" spans="1:1" x14ac:dyDescent="0.35">
      <c r="A649" s="16">
        <v>1510</v>
      </c>
    </row>
    <row r="650" spans="1:1" x14ac:dyDescent="0.35">
      <c r="A650" s="16">
        <v>1528</v>
      </c>
    </row>
    <row r="651" spans="1:1" x14ac:dyDescent="0.35">
      <c r="A651" s="16">
        <v>1506</v>
      </c>
    </row>
    <row r="652" spans="1:1" x14ac:dyDescent="0.35">
      <c r="A652" s="16">
        <v>1514</v>
      </c>
    </row>
    <row r="653" spans="1:1" x14ac:dyDescent="0.35">
      <c r="A653" s="16">
        <v>1527</v>
      </c>
    </row>
    <row r="654" spans="1:1" x14ac:dyDescent="0.35">
      <c r="A654" s="16">
        <v>1553</v>
      </c>
    </row>
    <row r="655" spans="1:1" x14ac:dyDescent="0.35">
      <c r="A655" s="16">
        <v>1534</v>
      </c>
    </row>
    <row r="656" spans="1:1" x14ac:dyDescent="0.35">
      <c r="A656" s="16">
        <v>1523</v>
      </c>
    </row>
    <row r="657" spans="1:1" x14ac:dyDescent="0.35">
      <c r="A657" s="16">
        <v>1508</v>
      </c>
    </row>
    <row r="658" spans="1:1" x14ac:dyDescent="0.35">
      <c r="A658" s="16">
        <v>1473</v>
      </c>
    </row>
    <row r="659" spans="1:1" x14ac:dyDescent="0.35">
      <c r="A659" s="16">
        <v>1504</v>
      </c>
    </row>
    <row r="660" spans="1:1" x14ac:dyDescent="0.35">
      <c r="A660" s="16">
        <v>1519</v>
      </c>
    </row>
    <row r="661" spans="1:1" x14ac:dyDescent="0.35">
      <c r="A661" s="16">
        <v>1504</v>
      </c>
    </row>
    <row r="662" spans="1:1" x14ac:dyDescent="0.35">
      <c r="A662" s="16">
        <v>1473</v>
      </c>
    </row>
    <row r="663" spans="1:1" x14ac:dyDescent="0.35">
      <c r="A663" s="16">
        <v>1454</v>
      </c>
    </row>
    <row r="664" spans="1:1" x14ac:dyDescent="0.35">
      <c r="A664" s="16">
        <v>1495</v>
      </c>
    </row>
    <row r="665" spans="1:1" x14ac:dyDescent="0.35">
      <c r="A665" s="16">
        <v>1494</v>
      </c>
    </row>
    <row r="666" spans="1:1" x14ac:dyDescent="0.35">
      <c r="A666" s="16">
        <v>1491</v>
      </c>
    </row>
    <row r="667" spans="1:1" x14ac:dyDescent="0.35">
      <c r="A667" s="16">
        <v>1461</v>
      </c>
    </row>
    <row r="668" spans="1:1" x14ac:dyDescent="0.35">
      <c r="A668" s="16">
        <v>1447</v>
      </c>
    </row>
    <row r="669" spans="1:1" x14ac:dyDescent="0.35">
      <c r="A669" s="16">
        <v>1442</v>
      </c>
    </row>
    <row r="670" spans="1:1" x14ac:dyDescent="0.35">
      <c r="A670" s="16">
        <v>1428</v>
      </c>
    </row>
    <row r="671" spans="1:1" x14ac:dyDescent="0.35">
      <c r="A671" s="16">
        <v>1424</v>
      </c>
    </row>
    <row r="672" spans="1:1" x14ac:dyDescent="0.35">
      <c r="A672" s="16">
        <v>1422</v>
      </c>
    </row>
    <row r="673" spans="1:1" x14ac:dyDescent="0.35">
      <c r="A673" s="16">
        <v>1425</v>
      </c>
    </row>
    <row r="674" spans="1:1" x14ac:dyDescent="0.35">
      <c r="A674" s="16">
        <v>1422</v>
      </c>
    </row>
    <row r="675" spans="1:1" x14ac:dyDescent="0.35">
      <c r="A675" s="16">
        <v>1426</v>
      </c>
    </row>
    <row r="676" spans="1:1" x14ac:dyDescent="0.35">
      <c r="A676" s="16">
        <v>1414</v>
      </c>
    </row>
    <row r="677" spans="1:1" x14ac:dyDescent="0.35">
      <c r="A677" s="16">
        <v>1395</v>
      </c>
    </row>
    <row r="678" spans="1:1" x14ac:dyDescent="0.35">
      <c r="A678" s="16">
        <v>1392</v>
      </c>
    </row>
    <row r="679" spans="1:1" x14ac:dyDescent="0.35">
      <c r="A679" s="16">
        <v>1387</v>
      </c>
    </row>
    <row r="680" spans="1:1" x14ac:dyDescent="0.35">
      <c r="A680" s="16">
        <v>1393</v>
      </c>
    </row>
    <row r="681" spans="1:1" x14ac:dyDescent="0.35">
      <c r="A681" s="16">
        <v>1409</v>
      </c>
    </row>
    <row r="682" spans="1:1" x14ac:dyDescent="0.35">
      <c r="A682" s="16">
        <v>1410</v>
      </c>
    </row>
    <row r="683" spans="1:1" x14ac:dyDescent="0.35">
      <c r="A683" s="16">
        <v>1433</v>
      </c>
    </row>
    <row r="684" spans="1:1" x14ac:dyDescent="0.35">
      <c r="A684" s="16">
        <v>1403</v>
      </c>
    </row>
    <row r="685" spans="1:1" x14ac:dyDescent="0.35">
      <c r="A685" s="16">
        <v>1407</v>
      </c>
    </row>
    <row r="686" spans="1:1" x14ac:dyDescent="0.35">
      <c r="A686" s="16">
        <v>1425</v>
      </c>
    </row>
    <row r="687" spans="1:1" x14ac:dyDescent="0.35">
      <c r="A687" s="16">
        <v>1427</v>
      </c>
    </row>
    <row r="688" spans="1:1" x14ac:dyDescent="0.35">
      <c r="A688" s="16">
        <v>1411</v>
      </c>
    </row>
    <row r="689" spans="1:1" x14ac:dyDescent="0.35">
      <c r="A689" s="16">
        <v>1408</v>
      </c>
    </row>
    <row r="690" spans="1:1" x14ac:dyDescent="0.35">
      <c r="A690" s="16">
        <v>1422</v>
      </c>
    </row>
    <row r="691" spans="1:1" x14ac:dyDescent="0.35">
      <c r="A691" s="16">
        <v>1486</v>
      </c>
    </row>
    <row r="692" spans="1:1" x14ac:dyDescent="0.35">
      <c r="A692" s="16">
        <v>1520</v>
      </c>
    </row>
    <row r="693" spans="1:1" x14ac:dyDescent="0.35">
      <c r="A693" s="16">
        <v>1551</v>
      </c>
    </row>
    <row r="694" spans="1:1" x14ac:dyDescent="0.35">
      <c r="A694" s="16">
        <v>1534</v>
      </c>
    </row>
    <row r="695" spans="1:1" x14ac:dyDescent="0.35">
      <c r="A695" s="16">
        <v>1570</v>
      </c>
    </row>
    <row r="696" spans="1:1" x14ac:dyDescent="0.35">
      <c r="A696" s="16">
        <v>1590</v>
      </c>
    </row>
    <row r="697" spans="1:1" x14ac:dyDescent="0.35">
      <c r="A697" s="16">
        <v>1619</v>
      </c>
    </row>
    <row r="698" spans="1:1" x14ac:dyDescent="0.35">
      <c r="A698" s="16">
        <v>1651</v>
      </c>
    </row>
    <row r="699" spans="1:1" x14ac:dyDescent="0.35">
      <c r="A699" s="16">
        <v>1670</v>
      </c>
    </row>
    <row r="700" spans="1:1" x14ac:dyDescent="0.35">
      <c r="A700" s="16">
        <v>1681</v>
      </c>
    </row>
    <row r="701" spans="1:1" x14ac:dyDescent="0.35">
      <c r="A701" s="16">
        <v>1675</v>
      </c>
    </row>
    <row r="702" spans="1:1" x14ac:dyDescent="0.35">
      <c r="A702" s="16">
        <v>1678</v>
      </c>
    </row>
    <row r="703" spans="1:1" x14ac:dyDescent="0.35">
      <c r="A703" s="16">
        <v>1680</v>
      </c>
    </row>
    <row r="704" spans="1:1" x14ac:dyDescent="0.35">
      <c r="A704" s="16">
        <v>1661</v>
      </c>
    </row>
    <row r="705" spans="1:1" x14ac:dyDescent="0.35">
      <c r="A705" s="16">
        <v>1690</v>
      </c>
    </row>
    <row r="706" spans="1:1" x14ac:dyDescent="0.35">
      <c r="A706" s="16">
        <v>1691</v>
      </c>
    </row>
    <row r="707" spans="1:1" x14ac:dyDescent="0.35">
      <c r="A707" s="16">
        <v>1696</v>
      </c>
    </row>
    <row r="708" spans="1:1" x14ac:dyDescent="0.35">
      <c r="A708" s="16">
        <v>1689</v>
      </c>
    </row>
    <row r="709" spans="1:1" x14ac:dyDescent="0.35">
      <c r="A709" s="16">
        <v>1677</v>
      </c>
    </row>
    <row r="710" spans="1:1" x14ac:dyDescent="0.35">
      <c r="A710" s="16">
        <v>1655</v>
      </c>
    </row>
    <row r="711" spans="1:1" x14ac:dyDescent="0.35">
      <c r="A711" s="16">
        <v>1640</v>
      </c>
    </row>
    <row r="712" spans="1:1" x14ac:dyDescent="0.35">
      <c r="A712" s="16">
        <v>1629</v>
      </c>
    </row>
    <row r="713" spans="1:1" x14ac:dyDescent="0.35">
      <c r="A713" s="16">
        <v>1631</v>
      </c>
    </row>
    <row r="714" spans="1:1" x14ac:dyDescent="0.35">
      <c r="A714" s="16">
        <v>1638</v>
      </c>
    </row>
    <row r="715" spans="1:1" x14ac:dyDescent="0.35">
      <c r="A715" s="16">
        <v>1617</v>
      </c>
    </row>
    <row r="716" spans="1:1" x14ac:dyDescent="0.35">
      <c r="A716" s="16">
        <v>1621</v>
      </c>
    </row>
    <row r="717" spans="1:1" x14ac:dyDescent="0.35">
      <c r="A717" s="16">
        <v>1600</v>
      </c>
    </row>
    <row r="718" spans="1:1" x14ac:dyDescent="0.35">
      <c r="A718" s="16">
        <v>1606</v>
      </c>
    </row>
    <row r="719" spans="1:1" x14ac:dyDescent="0.35">
      <c r="A719" s="16">
        <v>1609</v>
      </c>
    </row>
    <row r="720" spans="1:1" x14ac:dyDescent="0.35">
      <c r="A720" s="16">
        <v>1610</v>
      </c>
    </row>
    <row r="721" spans="1:1" x14ac:dyDescent="0.35">
      <c r="A721" s="16">
        <v>1651</v>
      </c>
    </row>
    <row r="722" spans="1:1" x14ac:dyDescent="0.35">
      <c r="A722" s="16">
        <v>1610</v>
      </c>
    </row>
    <row r="723" spans="1:1" x14ac:dyDescent="0.35">
      <c r="A723" s="16">
        <v>1666</v>
      </c>
    </row>
    <row r="724" spans="1:1" x14ac:dyDescent="0.35">
      <c r="A724" s="16">
        <v>1711</v>
      </c>
    </row>
    <row r="725" spans="1:1" x14ac:dyDescent="0.35">
      <c r="A725" s="16">
        <v>1777</v>
      </c>
    </row>
    <row r="726" spans="1:1" x14ac:dyDescent="0.35">
      <c r="A726" s="16">
        <v>1822</v>
      </c>
    </row>
    <row r="727" spans="1:1" x14ac:dyDescent="0.35">
      <c r="A727" s="16">
        <v>1855</v>
      </c>
    </row>
    <row r="728" spans="1:1" x14ac:dyDescent="0.35">
      <c r="A728" s="16">
        <v>1922</v>
      </c>
    </row>
    <row r="729" spans="1:1" x14ac:dyDescent="0.35">
      <c r="A729" s="16">
        <v>1987</v>
      </c>
    </row>
    <row r="730" spans="1:1" x14ac:dyDescent="0.35">
      <c r="A730" s="16">
        <v>2042</v>
      </c>
    </row>
    <row r="731" spans="1:1" x14ac:dyDescent="0.35">
      <c r="A731" s="16">
        <v>2110</v>
      </c>
    </row>
    <row r="732" spans="1:1" x14ac:dyDescent="0.35">
      <c r="A732" s="16">
        <v>2215</v>
      </c>
    </row>
    <row r="733" spans="1:1" x14ac:dyDescent="0.35">
      <c r="A733" s="16">
        <v>2278</v>
      </c>
    </row>
    <row r="734" spans="1:1" x14ac:dyDescent="0.35">
      <c r="A734" s="16">
        <v>2376</v>
      </c>
    </row>
    <row r="735" spans="1:1" x14ac:dyDescent="0.35">
      <c r="A735" s="16">
        <v>2427</v>
      </c>
    </row>
    <row r="736" spans="1:1" x14ac:dyDescent="0.35">
      <c r="A736" s="16">
        <v>2455</v>
      </c>
    </row>
    <row r="737" spans="1:1" x14ac:dyDescent="0.35">
      <c r="A737" s="16">
        <v>2464</v>
      </c>
    </row>
    <row r="738" spans="1:1" x14ac:dyDescent="0.35">
      <c r="A738" s="16">
        <v>2451</v>
      </c>
    </row>
    <row r="739" spans="1:1" x14ac:dyDescent="0.35">
      <c r="A739" s="16">
        <v>2457</v>
      </c>
    </row>
    <row r="740" spans="1:1" x14ac:dyDescent="0.35">
      <c r="A740" s="16">
        <v>2428</v>
      </c>
    </row>
    <row r="741" spans="1:1" x14ac:dyDescent="0.35">
      <c r="A741" s="16">
        <v>2430</v>
      </c>
    </row>
    <row r="742" spans="1:1" x14ac:dyDescent="0.35">
      <c r="A742" s="16">
        <v>2409</v>
      </c>
    </row>
    <row r="743" spans="1:1" x14ac:dyDescent="0.35">
      <c r="A743" s="16">
        <v>2472</v>
      </c>
    </row>
    <row r="744" spans="1:1" x14ac:dyDescent="0.35">
      <c r="A744" s="16">
        <v>2501</v>
      </c>
    </row>
    <row r="745" spans="1:1" x14ac:dyDescent="0.35">
      <c r="A745" s="16">
        <v>2487</v>
      </c>
    </row>
    <row r="746" spans="1:1" x14ac:dyDescent="0.35">
      <c r="A746" s="16">
        <v>2486</v>
      </c>
    </row>
    <row r="747" spans="1:1" x14ac:dyDescent="0.35">
      <c r="A747" s="16">
        <v>2468</v>
      </c>
    </row>
    <row r="748" spans="1:1" x14ac:dyDescent="0.35">
      <c r="A748" s="16">
        <v>2469</v>
      </c>
    </row>
    <row r="749" spans="1:1" x14ac:dyDescent="0.35">
      <c r="A749" s="16">
        <v>2456</v>
      </c>
    </row>
    <row r="750" spans="1:1" x14ac:dyDescent="0.35">
      <c r="A750" s="16">
        <v>2451</v>
      </c>
    </row>
    <row r="751" spans="1:1" x14ac:dyDescent="0.35">
      <c r="A751" s="16">
        <v>2495</v>
      </c>
    </row>
    <row r="752" spans="1:1" x14ac:dyDescent="0.35">
      <c r="A752" s="16">
        <v>2481</v>
      </c>
    </row>
    <row r="753" spans="1:1" x14ac:dyDescent="0.35">
      <c r="A753" s="16">
        <v>2482</v>
      </c>
    </row>
    <row r="754" spans="1:1" x14ac:dyDescent="0.35">
      <c r="A754" s="16">
        <v>2503</v>
      </c>
    </row>
    <row r="755" spans="1:1" x14ac:dyDescent="0.35">
      <c r="A755" s="16">
        <v>2474</v>
      </c>
    </row>
    <row r="756" spans="1:1" x14ac:dyDescent="0.35">
      <c r="A756" s="16">
        <v>2466</v>
      </c>
    </row>
    <row r="757" spans="1:1" x14ac:dyDescent="0.35">
      <c r="A757" s="16">
        <v>2444</v>
      </c>
    </row>
    <row r="758" spans="1:1" x14ac:dyDescent="0.35">
      <c r="A758" s="16">
        <v>2482</v>
      </c>
    </row>
    <row r="759" spans="1:1" x14ac:dyDescent="0.35">
      <c r="A759" s="16">
        <v>2522</v>
      </c>
    </row>
    <row r="760" spans="1:1" x14ac:dyDescent="0.35">
      <c r="A760" s="16">
        <v>2535</v>
      </c>
    </row>
    <row r="761" spans="1:1" x14ac:dyDescent="0.35">
      <c r="A761" s="16">
        <v>2588</v>
      </c>
    </row>
    <row r="762" spans="1:1" x14ac:dyDescent="0.35">
      <c r="A762" s="16">
        <v>2635</v>
      </c>
    </row>
    <row r="763" spans="1:1" x14ac:dyDescent="0.35">
      <c r="A763" s="16">
        <v>2646</v>
      </c>
    </row>
    <row r="764" spans="1:1" x14ac:dyDescent="0.35">
      <c r="A764" s="16">
        <v>2684</v>
      </c>
    </row>
    <row r="765" spans="1:1" x14ac:dyDescent="0.35">
      <c r="A765" s="16">
        <v>2663</v>
      </c>
    </row>
    <row r="766" spans="1:1" x14ac:dyDescent="0.35">
      <c r="A766" s="16">
        <v>2652</v>
      </c>
    </row>
    <row r="767" spans="1:1" x14ac:dyDescent="0.35">
      <c r="A767" s="16">
        <v>2633</v>
      </c>
    </row>
    <row r="768" spans="1:1" x14ac:dyDescent="0.35">
      <c r="A768" s="16">
        <v>2607</v>
      </c>
    </row>
    <row r="769" spans="1:1" x14ac:dyDescent="0.35">
      <c r="A769" s="16">
        <v>2600</v>
      </c>
    </row>
    <row r="770" spans="1:1" x14ac:dyDescent="0.35">
      <c r="A770" s="16">
        <v>2578</v>
      </c>
    </row>
    <row r="771" spans="1:1" x14ac:dyDescent="0.35">
      <c r="A771" s="16">
        <v>2560</v>
      </c>
    </row>
    <row r="772" spans="1:1" x14ac:dyDescent="0.35">
      <c r="A772" s="16">
        <v>2580</v>
      </c>
    </row>
    <row r="773" spans="1:1" x14ac:dyDescent="0.35">
      <c r="A773" s="16">
        <v>2534</v>
      </c>
    </row>
    <row r="774" spans="1:1" x14ac:dyDescent="0.35">
      <c r="A774" s="16">
        <v>2523</v>
      </c>
    </row>
    <row r="775" spans="1:1" x14ac:dyDescent="0.35">
      <c r="A775" s="16">
        <v>2518</v>
      </c>
    </row>
    <row r="776" spans="1:1" x14ac:dyDescent="0.35">
      <c r="A776" s="16">
        <v>2513</v>
      </c>
    </row>
    <row r="777" spans="1:1" x14ac:dyDescent="0.35">
      <c r="A777" s="16">
        <v>2518</v>
      </c>
    </row>
    <row r="778" spans="1:1" x14ac:dyDescent="0.35">
      <c r="A778" s="16">
        <v>2525</v>
      </c>
    </row>
    <row r="779" spans="1:1" x14ac:dyDescent="0.35">
      <c r="A779" s="16">
        <v>2575</v>
      </c>
    </row>
    <row r="780" spans="1:1" x14ac:dyDescent="0.35">
      <c r="A780" s="16">
        <v>2529</v>
      </c>
    </row>
    <row r="781" spans="1:1" x14ac:dyDescent="0.35">
      <c r="A781" s="16">
        <v>2512</v>
      </c>
    </row>
    <row r="782" spans="1:1" x14ac:dyDescent="0.35">
      <c r="A782" s="16">
        <v>2498</v>
      </c>
    </row>
    <row r="783" spans="1:1" x14ac:dyDescent="0.35">
      <c r="A783" s="16">
        <v>2498</v>
      </c>
    </row>
    <row r="784" spans="1:1" x14ac:dyDescent="0.35">
      <c r="A784" s="16">
        <v>2477</v>
      </c>
    </row>
    <row r="785" spans="1:1" x14ac:dyDescent="0.35">
      <c r="A785" s="16">
        <v>2488</v>
      </c>
    </row>
    <row r="786" spans="1:1" x14ac:dyDescent="0.35">
      <c r="A786" s="16">
        <v>2471</v>
      </c>
    </row>
    <row r="787" spans="1:1" x14ac:dyDescent="0.35">
      <c r="A787" s="16">
        <v>2389</v>
      </c>
    </row>
    <row r="788" spans="1:1" x14ac:dyDescent="0.35">
      <c r="A788" s="16">
        <v>2326</v>
      </c>
    </row>
    <row r="789" spans="1:1" x14ac:dyDescent="0.35">
      <c r="A789" s="16">
        <v>2337</v>
      </c>
    </row>
    <row r="790" spans="1:1" x14ac:dyDescent="0.35">
      <c r="A790" s="16">
        <v>2320</v>
      </c>
    </row>
    <row r="791" spans="1:1" x14ac:dyDescent="0.35">
      <c r="A791" s="16">
        <v>2236</v>
      </c>
    </row>
    <row r="792" spans="1:1" x14ac:dyDescent="0.35">
      <c r="A792" s="16">
        <v>2196</v>
      </c>
    </row>
    <row r="793" spans="1:1" x14ac:dyDescent="0.35">
      <c r="A793" s="16">
        <v>2144</v>
      </c>
    </row>
    <row r="794" spans="1:1" x14ac:dyDescent="0.35">
      <c r="A794" s="16">
        <v>2096</v>
      </c>
    </row>
    <row r="795" spans="1:1" x14ac:dyDescent="0.35">
      <c r="A795" s="16">
        <v>2048</v>
      </c>
    </row>
    <row r="796" spans="1:1" x14ac:dyDescent="0.35">
      <c r="A796" s="16">
        <v>2002</v>
      </c>
    </row>
    <row r="797" spans="1:1" x14ac:dyDescent="0.35">
      <c r="A797" s="16">
        <v>1966</v>
      </c>
    </row>
    <row r="798" spans="1:1" x14ac:dyDescent="0.35">
      <c r="A798" s="16">
        <v>1953</v>
      </c>
    </row>
    <row r="799" spans="1:1" x14ac:dyDescent="0.35">
      <c r="A799" s="16">
        <v>1947</v>
      </c>
    </row>
    <row r="800" spans="1:1" x14ac:dyDescent="0.35">
      <c r="A800" s="16">
        <v>1918</v>
      </c>
    </row>
    <row r="801" spans="1:1" x14ac:dyDescent="0.35">
      <c r="A801" s="16">
        <v>1865</v>
      </c>
    </row>
    <row r="802" spans="1:1" x14ac:dyDescent="0.35">
      <c r="A802" s="16">
        <v>1851</v>
      </c>
    </row>
    <row r="803" spans="1:1" x14ac:dyDescent="0.35">
      <c r="A803" s="16">
        <v>1835</v>
      </c>
    </row>
    <row r="804" spans="1:1" x14ac:dyDescent="0.35">
      <c r="A804" s="16">
        <v>1818</v>
      </c>
    </row>
    <row r="805" spans="1:1" x14ac:dyDescent="0.35">
      <c r="A805" s="16">
        <v>1808</v>
      </c>
    </row>
    <row r="806" spans="1:1" x14ac:dyDescent="0.35">
      <c r="A806" s="16">
        <v>1845</v>
      </c>
    </row>
    <row r="807" spans="1:1" x14ac:dyDescent="0.35">
      <c r="A807" s="16">
        <v>1841</v>
      </c>
    </row>
    <row r="808" spans="1:1" x14ac:dyDescent="0.35">
      <c r="A808" s="16">
        <v>1814</v>
      </c>
    </row>
    <row r="809" spans="1:1" x14ac:dyDescent="0.35">
      <c r="A809" s="16">
        <v>1771</v>
      </c>
    </row>
    <row r="810" spans="1:1" x14ac:dyDescent="0.35">
      <c r="A810" s="16">
        <v>1756</v>
      </c>
    </row>
    <row r="811" spans="1:1" x14ac:dyDescent="0.35">
      <c r="A811" s="16">
        <v>1711</v>
      </c>
    </row>
    <row r="812" spans="1:1" x14ac:dyDescent="0.35">
      <c r="A812" s="16">
        <v>1685</v>
      </c>
    </row>
    <row r="813" spans="1:1" x14ac:dyDescent="0.35">
      <c r="A813" s="16">
        <v>1686</v>
      </c>
    </row>
    <row r="814" spans="1:1" x14ac:dyDescent="0.35">
      <c r="A814" s="16">
        <v>1683</v>
      </c>
    </row>
    <row r="815" spans="1:1" x14ac:dyDescent="0.35">
      <c r="A815" s="16">
        <v>1697</v>
      </c>
    </row>
    <row r="816" spans="1:1" x14ac:dyDescent="0.35">
      <c r="A816" s="16">
        <v>1684</v>
      </c>
    </row>
    <row r="817" spans="1:1" x14ac:dyDescent="0.35">
      <c r="A817" s="16">
        <v>1662</v>
      </c>
    </row>
    <row r="818" spans="1:1" x14ac:dyDescent="0.35">
      <c r="A818" s="16">
        <v>1645</v>
      </c>
    </row>
    <row r="819" spans="1:1" x14ac:dyDescent="0.35">
      <c r="A819" s="16">
        <v>1645</v>
      </c>
    </row>
    <row r="820" spans="1:1" x14ac:dyDescent="0.35">
      <c r="A820" s="16">
        <v>1638</v>
      </c>
    </row>
    <row r="821" spans="1:1" x14ac:dyDescent="0.35">
      <c r="A821" s="16">
        <v>1674</v>
      </c>
    </row>
    <row r="822" spans="1:1" x14ac:dyDescent="0.35">
      <c r="A822" s="16">
        <v>1622</v>
      </c>
    </row>
    <row r="823" spans="1:1" x14ac:dyDescent="0.35">
      <c r="A823" s="16">
        <v>1618</v>
      </c>
    </row>
    <row r="824" spans="1:1" x14ac:dyDescent="0.35">
      <c r="A824" s="16">
        <v>1607</v>
      </c>
    </row>
    <row r="825" spans="1:1" x14ac:dyDescent="0.35">
      <c r="A825" s="16">
        <v>1590</v>
      </c>
    </row>
    <row r="826" spans="1:1" x14ac:dyDescent="0.35">
      <c r="A826" s="16">
        <v>1580</v>
      </c>
    </row>
    <row r="827" spans="1:1" x14ac:dyDescent="0.35">
      <c r="A827" s="16">
        <v>1560</v>
      </c>
    </row>
    <row r="828" spans="1:1" x14ac:dyDescent="0.35">
      <c r="A828" s="16">
        <v>1538</v>
      </c>
    </row>
    <row r="829" spans="1:1" x14ac:dyDescent="0.35">
      <c r="A829" s="16">
        <v>1531</v>
      </c>
    </row>
    <row r="830" spans="1:1" x14ac:dyDescent="0.35">
      <c r="A830" s="16">
        <v>1500</v>
      </c>
    </row>
    <row r="831" spans="1:1" x14ac:dyDescent="0.35">
      <c r="A831" s="16">
        <v>1491</v>
      </c>
    </row>
    <row r="832" spans="1:1" x14ac:dyDescent="0.35">
      <c r="A832" s="16">
        <v>1457</v>
      </c>
    </row>
    <row r="833" spans="1:1" x14ac:dyDescent="0.35">
      <c r="A833" s="16">
        <v>1454</v>
      </c>
    </row>
    <row r="834" spans="1:1" x14ac:dyDescent="0.35">
      <c r="A834" s="16">
        <v>1433</v>
      </c>
    </row>
    <row r="835" spans="1:1" x14ac:dyDescent="0.35">
      <c r="A835" s="16">
        <v>1426</v>
      </c>
    </row>
    <row r="836" spans="1:1" x14ac:dyDescent="0.35">
      <c r="A836" s="16">
        <v>1442</v>
      </c>
    </row>
    <row r="837" spans="1:1" x14ac:dyDescent="0.35">
      <c r="A837" s="16">
        <v>1469</v>
      </c>
    </row>
    <row r="838" spans="1:1" x14ac:dyDescent="0.35">
      <c r="A838" s="16">
        <v>1461</v>
      </c>
    </row>
    <row r="839" spans="1:1" x14ac:dyDescent="0.35">
      <c r="A839" s="16">
        <v>1427</v>
      </c>
    </row>
    <row r="840" spans="1:1" x14ac:dyDescent="0.35">
      <c r="A840" s="16">
        <v>1423</v>
      </c>
    </row>
    <row r="841" spans="1:1" x14ac:dyDescent="0.35">
      <c r="A841" s="16">
        <v>1423</v>
      </c>
    </row>
    <row r="842" spans="1:1" x14ac:dyDescent="0.35">
      <c r="A842" s="16">
        <v>1415</v>
      </c>
    </row>
    <row r="843" spans="1:1" x14ac:dyDescent="0.35">
      <c r="A843" s="16">
        <v>1375</v>
      </c>
    </row>
    <row r="844" spans="1:1" x14ac:dyDescent="0.35">
      <c r="A844" s="16">
        <v>1372</v>
      </c>
    </row>
    <row r="845" spans="1:1" x14ac:dyDescent="0.35">
      <c r="A845" s="16">
        <v>1376</v>
      </c>
    </row>
    <row r="846" spans="1:1" x14ac:dyDescent="0.35">
      <c r="A846" s="16">
        <v>1393</v>
      </c>
    </row>
    <row r="847" spans="1:1" x14ac:dyDescent="0.35">
      <c r="A847" s="16">
        <v>1390</v>
      </c>
    </row>
    <row r="848" spans="1:1" x14ac:dyDescent="0.35">
      <c r="A848" s="16">
        <v>1387</v>
      </c>
    </row>
    <row r="849" spans="1:1" x14ac:dyDescent="0.35">
      <c r="A849" s="16">
        <v>1377</v>
      </c>
    </row>
    <row r="850" spans="1:1" x14ac:dyDescent="0.35">
      <c r="A850" s="16">
        <v>1350</v>
      </c>
    </row>
    <row r="851" spans="1:1" x14ac:dyDescent="0.35">
      <c r="A851" s="16">
        <v>1356</v>
      </c>
    </row>
    <row r="852" spans="1:1" x14ac:dyDescent="0.35">
      <c r="A852" s="16">
        <v>1314</v>
      </c>
    </row>
    <row r="853" spans="1:1" x14ac:dyDescent="0.35">
      <c r="A853" s="16">
        <v>1322</v>
      </c>
    </row>
    <row r="854" spans="1:1" x14ac:dyDescent="0.35">
      <c r="A854" s="16">
        <v>1311</v>
      </c>
    </row>
    <row r="855" spans="1:1" x14ac:dyDescent="0.35">
      <c r="A855" s="16">
        <v>1348</v>
      </c>
    </row>
    <row r="856" spans="1:1" x14ac:dyDescent="0.35">
      <c r="A856" s="16">
        <v>1316</v>
      </c>
    </row>
    <row r="857" spans="1:1" x14ac:dyDescent="0.35">
      <c r="A857" s="16">
        <v>1333</v>
      </c>
    </row>
    <row r="858" spans="1:1" x14ac:dyDescent="0.35">
      <c r="A858" s="16">
        <v>1325</v>
      </c>
    </row>
    <row r="859" spans="1:1" x14ac:dyDescent="0.35">
      <c r="A859" s="16">
        <v>1293</v>
      </c>
    </row>
    <row r="860" spans="1:1" x14ac:dyDescent="0.35">
      <c r="A860" s="16">
        <v>1317</v>
      </c>
    </row>
    <row r="861" spans="1:1" x14ac:dyDescent="0.35">
      <c r="A861" s="16">
        <v>1294</v>
      </c>
    </row>
    <row r="862" spans="1:1" x14ac:dyDescent="0.35">
      <c r="A862" s="16">
        <v>1349</v>
      </c>
    </row>
    <row r="863" spans="1:1" x14ac:dyDescent="0.35">
      <c r="A863" s="16">
        <v>1369</v>
      </c>
    </row>
    <row r="864" spans="1:1" x14ac:dyDescent="0.35">
      <c r="A864" s="16">
        <v>1385</v>
      </c>
    </row>
    <row r="865" spans="1:1" x14ac:dyDescent="0.35">
      <c r="A865" s="16">
        <v>1400</v>
      </c>
    </row>
    <row r="866" spans="1:1" x14ac:dyDescent="0.35">
      <c r="A866" s="16">
        <v>1419</v>
      </c>
    </row>
    <row r="867" spans="1:1" x14ac:dyDescent="0.35">
      <c r="A867" s="16">
        <v>1418</v>
      </c>
    </row>
    <row r="868" spans="1:1" x14ac:dyDescent="0.35">
      <c r="A868" s="16">
        <v>1491</v>
      </c>
    </row>
    <row r="869" spans="1:1" x14ac:dyDescent="0.35">
      <c r="A869" s="16">
        <v>1565</v>
      </c>
    </row>
    <row r="870" spans="1:1" x14ac:dyDescent="0.35">
      <c r="A870" s="16">
        <v>1668</v>
      </c>
    </row>
    <row r="871" spans="1:1" x14ac:dyDescent="0.35">
      <c r="A871" s="16">
        <v>1735</v>
      </c>
    </row>
    <row r="872" spans="1:1" x14ac:dyDescent="0.35">
      <c r="A872" s="16">
        <v>1753</v>
      </c>
    </row>
    <row r="873" spans="1:1" x14ac:dyDescent="0.35">
      <c r="A873" s="16">
        <v>1786</v>
      </c>
    </row>
    <row r="874" spans="1:1" x14ac:dyDescent="0.35">
      <c r="A874" s="16">
        <v>1754</v>
      </c>
    </row>
    <row r="875" spans="1:1" x14ac:dyDescent="0.35">
      <c r="A875" s="16">
        <v>1727</v>
      </c>
    </row>
    <row r="876" spans="1:1" x14ac:dyDescent="0.35">
      <c r="A876" s="16">
        <v>1687</v>
      </c>
    </row>
    <row r="877" spans="1:1" x14ac:dyDescent="0.35">
      <c r="A877" s="16">
        <v>1666</v>
      </c>
    </row>
    <row r="878" spans="1:1" x14ac:dyDescent="0.35">
      <c r="A878" s="16">
        <v>1655</v>
      </c>
    </row>
    <row r="879" spans="1:1" x14ac:dyDescent="0.35">
      <c r="A879" s="16">
        <v>1612</v>
      </c>
    </row>
    <row r="880" spans="1:1" x14ac:dyDescent="0.35">
      <c r="A880" s="16">
        <v>1572</v>
      </c>
    </row>
    <row r="881" spans="1:1" x14ac:dyDescent="0.35">
      <c r="A881" s="16">
        <v>1530</v>
      </c>
    </row>
    <row r="882" spans="1:1" x14ac:dyDescent="0.35">
      <c r="A882" s="16">
        <v>1468</v>
      </c>
    </row>
    <row r="883" spans="1:1" x14ac:dyDescent="0.35">
      <c r="A883" s="16">
        <v>1439</v>
      </c>
    </row>
    <row r="884" spans="1:1" x14ac:dyDescent="0.35">
      <c r="A884" s="16">
        <v>1403</v>
      </c>
    </row>
    <row r="885" spans="1:1" x14ac:dyDescent="0.35">
      <c r="A885" s="16">
        <v>1396</v>
      </c>
    </row>
    <row r="886" spans="1:1" x14ac:dyDescent="0.35">
      <c r="A886" s="16">
        <v>1371</v>
      </c>
    </row>
    <row r="887" spans="1:1" x14ac:dyDescent="0.35">
      <c r="A887" s="16">
        <v>1325</v>
      </c>
    </row>
    <row r="888" spans="1:1" x14ac:dyDescent="0.35">
      <c r="A888" s="16">
        <v>1291</v>
      </c>
    </row>
    <row r="889" spans="1:1" x14ac:dyDescent="0.35">
      <c r="A889" s="16">
        <v>1332</v>
      </c>
    </row>
    <row r="890" spans="1:1" x14ac:dyDescent="0.35">
      <c r="A890" s="16">
        <v>1317</v>
      </c>
    </row>
    <row r="891" spans="1:1" x14ac:dyDescent="0.35">
      <c r="A891" s="16">
        <v>1322</v>
      </c>
    </row>
    <row r="892" spans="1:1" x14ac:dyDescent="0.35">
      <c r="A892" s="16">
        <v>1256</v>
      </c>
    </row>
    <row r="893" spans="1:1" x14ac:dyDescent="0.35">
      <c r="A893" s="16">
        <v>1224</v>
      </c>
    </row>
    <row r="894" spans="1:1" x14ac:dyDescent="0.35">
      <c r="A894" s="16">
        <v>1258</v>
      </c>
    </row>
    <row r="895" spans="1:1" x14ac:dyDescent="0.35">
      <c r="A895" s="16">
        <v>1291</v>
      </c>
    </row>
    <row r="896" spans="1:1" x14ac:dyDescent="0.35">
      <c r="A896" s="16">
        <v>1275</v>
      </c>
    </row>
    <row r="897" spans="1:1" x14ac:dyDescent="0.35">
      <c r="A897" s="16">
        <v>1304</v>
      </c>
    </row>
    <row r="898" spans="1:1" x14ac:dyDescent="0.35">
      <c r="A898" s="16">
        <v>1291</v>
      </c>
    </row>
    <row r="899" spans="1:1" x14ac:dyDescent="0.35">
      <c r="A899" s="16">
        <v>1318</v>
      </c>
    </row>
    <row r="900" spans="1:1" x14ac:dyDescent="0.35">
      <c r="A900" s="16">
        <v>1353</v>
      </c>
    </row>
    <row r="901" spans="1:1" x14ac:dyDescent="0.35">
      <c r="A901" s="16">
        <v>1324</v>
      </c>
    </row>
    <row r="902" spans="1:1" x14ac:dyDescent="0.35">
      <c r="A902" s="16">
        <v>1371</v>
      </c>
    </row>
    <row r="903" spans="1:1" x14ac:dyDescent="0.35">
      <c r="A903" s="16">
        <v>1431</v>
      </c>
    </row>
    <row r="904" spans="1:1" x14ac:dyDescent="0.35">
      <c r="A904" s="16">
        <v>1465</v>
      </c>
    </row>
    <row r="905" spans="1:1" x14ac:dyDescent="0.35">
      <c r="A905" s="16">
        <v>1428</v>
      </c>
    </row>
    <row r="906" spans="1:1" x14ac:dyDescent="0.35">
      <c r="A906" s="16">
        <v>1383</v>
      </c>
    </row>
    <row r="907" spans="1:1" x14ac:dyDescent="0.35">
      <c r="A907" s="16">
        <v>1344</v>
      </c>
    </row>
    <row r="908" spans="1:1" x14ac:dyDescent="0.35">
      <c r="A908" s="16">
        <v>1331</v>
      </c>
    </row>
    <row r="909" spans="1:1" x14ac:dyDescent="0.35">
      <c r="A909" s="16">
        <v>1302</v>
      </c>
    </row>
    <row r="910" spans="1:1" x14ac:dyDescent="0.35">
      <c r="A910" s="16">
        <v>1351</v>
      </c>
    </row>
    <row r="911" spans="1:1" x14ac:dyDescent="0.35">
      <c r="A911" s="16">
        <v>1404</v>
      </c>
    </row>
    <row r="912" spans="1:1" x14ac:dyDescent="0.35">
      <c r="A912" s="16">
        <v>1445</v>
      </c>
    </row>
    <row r="913" spans="1:1" x14ac:dyDescent="0.35">
      <c r="A913" s="16">
        <v>1462</v>
      </c>
    </row>
    <row r="914" spans="1:1" x14ac:dyDescent="0.35">
      <c r="A914" s="16">
        <v>1490</v>
      </c>
    </row>
    <row r="915" spans="1:1" x14ac:dyDescent="0.35">
      <c r="A915" s="16">
        <v>1401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EC758C-730D-42C2-9AF7-43C1E733A63C}">
  <dimension ref="A1:U915"/>
  <sheetViews>
    <sheetView workbookViewId="0">
      <pane xSplit="1" ySplit="3" topLeftCell="C774" activePane="bottomRight" state="frozen"/>
      <selection pane="topRight" activeCell="B1" sqref="B1"/>
      <selection pane="bottomLeft" activeCell="A4" sqref="A4"/>
      <selection pane="bottomRight" activeCell="H1" sqref="H1:H1048576"/>
    </sheetView>
  </sheetViews>
  <sheetFormatPr defaultColWidth="10.90625" defaultRowHeight="14.5" x14ac:dyDescent="0.35"/>
  <cols>
    <col min="11" max="14" width="9.1796875" customWidth="1"/>
    <col min="17" max="18" width="9.1796875" customWidth="1"/>
  </cols>
  <sheetData>
    <row r="1" spans="1:21" x14ac:dyDescent="0.35">
      <c r="A1" s="16" t="s">
        <v>285</v>
      </c>
      <c r="B1" s="16" t="s">
        <v>286</v>
      </c>
      <c r="C1" s="16" t="s">
        <v>285</v>
      </c>
      <c r="D1" s="16" t="s">
        <v>1195</v>
      </c>
      <c r="E1" s="16" t="s">
        <v>285</v>
      </c>
      <c r="F1" s="16" t="s">
        <v>1194</v>
      </c>
      <c r="G1" s="16" t="s">
        <v>285</v>
      </c>
      <c r="I1" s="16"/>
      <c r="K1" t="s">
        <v>285</v>
      </c>
      <c r="L1" t="s">
        <v>1627</v>
      </c>
      <c r="M1" t="s">
        <v>285</v>
      </c>
      <c r="N1" t="s">
        <v>1615</v>
      </c>
      <c r="Q1" t="s">
        <v>285</v>
      </c>
      <c r="R1" t="s">
        <v>1629</v>
      </c>
      <c r="T1" s="16" t="s">
        <v>285</v>
      </c>
      <c r="U1" s="16" t="s">
        <v>1631</v>
      </c>
    </row>
    <row r="2" spans="1:21" x14ac:dyDescent="0.35">
      <c r="A2" s="16" t="s">
        <v>287</v>
      </c>
      <c r="B2" s="16" t="s">
        <v>288</v>
      </c>
      <c r="C2" s="16" t="s">
        <v>287</v>
      </c>
      <c r="D2" s="16" t="s">
        <v>1192</v>
      </c>
      <c r="E2" s="16" t="s">
        <v>287</v>
      </c>
      <c r="F2" s="16" t="s">
        <v>1191</v>
      </c>
      <c r="G2" s="16" t="s">
        <v>287</v>
      </c>
      <c r="I2" s="16"/>
      <c r="K2" t="s">
        <v>287</v>
      </c>
      <c r="L2" t="s">
        <v>1215</v>
      </c>
      <c r="M2" t="s">
        <v>287</v>
      </c>
      <c r="N2" t="s">
        <v>1616</v>
      </c>
      <c r="Q2" t="s">
        <v>287</v>
      </c>
      <c r="R2" t="s">
        <v>1630</v>
      </c>
      <c r="T2" s="16" t="s">
        <v>287</v>
      </c>
      <c r="U2" s="16" t="s">
        <v>1219</v>
      </c>
    </row>
    <row r="3" spans="1:21" x14ac:dyDescent="0.35">
      <c r="A3" s="16" t="s">
        <v>289</v>
      </c>
      <c r="B3" s="16" t="s">
        <v>290</v>
      </c>
      <c r="C3" s="16" t="s">
        <v>289</v>
      </c>
      <c r="D3" s="16" t="s">
        <v>290</v>
      </c>
      <c r="E3" s="16" t="s">
        <v>289</v>
      </c>
      <c r="F3" s="16" t="s">
        <v>290</v>
      </c>
      <c r="G3" s="16" t="s">
        <v>289</v>
      </c>
      <c r="I3" s="16"/>
      <c r="K3" t="s">
        <v>289</v>
      </c>
      <c r="L3" t="s">
        <v>290</v>
      </c>
      <c r="M3" t="s">
        <v>289</v>
      </c>
      <c r="N3" t="s">
        <v>290</v>
      </c>
      <c r="Q3" t="s">
        <v>289</v>
      </c>
      <c r="R3" t="s">
        <v>290</v>
      </c>
      <c r="T3" s="16" t="s">
        <v>289</v>
      </c>
      <c r="U3" s="16" t="s">
        <v>290</v>
      </c>
    </row>
    <row r="4" spans="1:21" x14ac:dyDescent="0.35">
      <c r="A4" s="16" t="s">
        <v>291</v>
      </c>
      <c r="B4" s="16" t="s">
        <v>292</v>
      </c>
      <c r="C4" s="16" t="s">
        <v>291</v>
      </c>
      <c r="D4" s="16" t="s">
        <v>292</v>
      </c>
      <c r="E4" s="16" t="s">
        <v>291</v>
      </c>
      <c r="F4" s="16" t="s">
        <v>292</v>
      </c>
      <c r="G4" s="16" t="s">
        <v>291</v>
      </c>
      <c r="I4" s="16"/>
      <c r="K4" t="s">
        <v>291</v>
      </c>
      <c r="L4" t="s">
        <v>292</v>
      </c>
      <c r="M4" t="s">
        <v>291</v>
      </c>
      <c r="N4" t="s">
        <v>292</v>
      </c>
      <c r="Q4" t="s">
        <v>291</v>
      </c>
      <c r="R4" t="s">
        <v>292</v>
      </c>
      <c r="T4" s="16" t="s">
        <v>291</v>
      </c>
      <c r="U4" s="16" t="s">
        <v>292</v>
      </c>
    </row>
    <row r="5" spans="1:21" x14ac:dyDescent="0.35">
      <c r="A5" s="16" t="s">
        <v>293</v>
      </c>
      <c r="B5" s="16" t="s">
        <v>292</v>
      </c>
      <c r="C5" s="16" t="s">
        <v>293</v>
      </c>
      <c r="D5" s="16" t="s">
        <v>292</v>
      </c>
      <c r="E5" s="16" t="s">
        <v>293</v>
      </c>
      <c r="F5" s="16" t="s">
        <v>292</v>
      </c>
      <c r="G5" s="16" t="s">
        <v>293</v>
      </c>
      <c r="I5" s="16"/>
      <c r="K5" t="s">
        <v>293</v>
      </c>
      <c r="L5" t="s">
        <v>1628</v>
      </c>
      <c r="M5" t="s">
        <v>293</v>
      </c>
      <c r="N5" t="s">
        <v>292</v>
      </c>
      <c r="Q5" t="s">
        <v>293</v>
      </c>
      <c r="R5" t="s">
        <v>292</v>
      </c>
      <c r="T5" s="16" t="s">
        <v>293</v>
      </c>
      <c r="U5" s="16" t="s">
        <v>1628</v>
      </c>
    </row>
    <row r="6" spans="1:21" x14ac:dyDescent="0.35">
      <c r="A6" s="16" t="s">
        <v>294</v>
      </c>
      <c r="B6" s="16" t="s">
        <v>1652</v>
      </c>
      <c r="C6" s="16" t="s">
        <v>294</v>
      </c>
      <c r="D6" s="16" t="s">
        <v>1652</v>
      </c>
      <c r="E6" s="16" t="s">
        <v>294</v>
      </c>
      <c r="F6" s="16" t="s">
        <v>1652</v>
      </c>
      <c r="G6" s="16" t="s">
        <v>294</v>
      </c>
      <c r="I6" s="16"/>
      <c r="K6" t="s">
        <v>294</v>
      </c>
      <c r="L6" t="s">
        <v>1652</v>
      </c>
      <c r="M6" t="s">
        <v>294</v>
      </c>
      <c r="N6" t="s">
        <v>1652</v>
      </c>
      <c r="Q6" t="s">
        <v>294</v>
      </c>
      <c r="R6" t="s">
        <v>1652</v>
      </c>
      <c r="T6" s="16" t="s">
        <v>294</v>
      </c>
      <c r="U6" s="16" t="s">
        <v>1652</v>
      </c>
    </row>
    <row r="7" spans="1:21" x14ac:dyDescent="0.35">
      <c r="A7" s="16" t="s">
        <v>296</v>
      </c>
      <c r="B7" s="16" t="s">
        <v>1653</v>
      </c>
      <c r="C7" s="16" t="s">
        <v>296</v>
      </c>
      <c r="D7" s="16" t="s">
        <v>1653</v>
      </c>
      <c r="E7" s="16" t="s">
        <v>296</v>
      </c>
      <c r="F7" s="16" t="s">
        <v>1653</v>
      </c>
      <c r="G7" s="16" t="s">
        <v>296</v>
      </c>
      <c r="I7" s="16"/>
      <c r="K7" t="s">
        <v>296</v>
      </c>
      <c r="L7" t="s">
        <v>1653</v>
      </c>
      <c r="M7" t="s">
        <v>296</v>
      </c>
      <c r="N7" t="s">
        <v>1653</v>
      </c>
      <c r="Q7" t="s">
        <v>296</v>
      </c>
      <c r="R7" t="s">
        <v>1653</v>
      </c>
      <c r="T7" s="16" t="s">
        <v>296</v>
      </c>
      <c r="U7" s="16" t="s">
        <v>1653</v>
      </c>
    </row>
    <row r="8" spans="1:21" x14ac:dyDescent="0.35">
      <c r="A8" s="16" t="s">
        <v>298</v>
      </c>
      <c r="B8" s="16"/>
      <c r="C8" s="16" t="s">
        <v>298</v>
      </c>
      <c r="D8" s="16"/>
      <c r="E8" s="16" t="s">
        <v>298</v>
      </c>
      <c r="F8" s="16"/>
      <c r="G8" s="16" t="s">
        <v>298</v>
      </c>
      <c r="I8" s="16"/>
      <c r="K8" t="s">
        <v>298</v>
      </c>
      <c r="M8" t="s">
        <v>298</v>
      </c>
      <c r="Q8" t="s">
        <v>298</v>
      </c>
      <c r="T8" s="16" t="s">
        <v>298</v>
      </c>
      <c r="U8" s="16"/>
    </row>
    <row r="9" spans="1:21" x14ac:dyDescent="0.35">
      <c r="A9" s="16" t="s">
        <v>299</v>
      </c>
      <c r="B9" s="16">
        <v>33580</v>
      </c>
      <c r="C9" s="16" t="s">
        <v>299</v>
      </c>
      <c r="D9" s="16">
        <v>25168</v>
      </c>
      <c r="E9" s="16" t="s">
        <v>299</v>
      </c>
      <c r="F9" s="16">
        <v>24122</v>
      </c>
      <c r="G9" s="16" t="s">
        <v>299</v>
      </c>
      <c r="I9" s="16"/>
      <c r="K9" t="s">
        <v>299</v>
      </c>
      <c r="L9">
        <v>24507</v>
      </c>
      <c r="M9" t="s">
        <v>299</v>
      </c>
      <c r="N9" s="10">
        <v>862.5</v>
      </c>
      <c r="Q9" t="s">
        <v>312</v>
      </c>
      <c r="R9">
        <v>21000</v>
      </c>
      <c r="T9" s="16" t="s">
        <v>299</v>
      </c>
      <c r="U9" s="16">
        <v>25565</v>
      </c>
    </row>
    <row r="10" spans="1:21" x14ac:dyDescent="0.35">
      <c r="A10" s="16" t="s">
        <v>300</v>
      </c>
      <c r="B10" s="16">
        <v>33616</v>
      </c>
      <c r="C10" s="16" t="s">
        <v>300</v>
      </c>
      <c r="D10" s="16">
        <v>25290</v>
      </c>
      <c r="E10" s="16" t="s">
        <v>300</v>
      </c>
      <c r="F10" s="16">
        <v>24188</v>
      </c>
      <c r="G10" s="16" t="s">
        <v>300</v>
      </c>
      <c r="I10" s="16"/>
      <c r="K10" t="s">
        <v>300</v>
      </c>
      <c r="L10">
        <v>24579</v>
      </c>
      <c r="M10" t="s">
        <v>300</v>
      </c>
      <c r="N10" s="10">
        <v>875.1</v>
      </c>
      <c r="Q10" t="s">
        <v>313</v>
      </c>
      <c r="R10">
        <v>21194</v>
      </c>
      <c r="T10" s="16" t="s">
        <v>300</v>
      </c>
      <c r="U10" s="16">
        <v>25695</v>
      </c>
    </row>
    <row r="11" spans="1:21" x14ac:dyDescent="0.35">
      <c r="A11" s="16" t="s">
        <v>301</v>
      </c>
      <c r="B11" s="16">
        <v>33660</v>
      </c>
      <c r="C11" s="16" t="s">
        <v>301</v>
      </c>
      <c r="D11" s="16">
        <v>25480</v>
      </c>
      <c r="E11" s="16" t="s">
        <v>301</v>
      </c>
      <c r="F11" s="16">
        <v>24546</v>
      </c>
      <c r="G11" s="16" t="s">
        <v>301</v>
      </c>
      <c r="I11" s="16"/>
      <c r="K11" t="s">
        <v>301</v>
      </c>
      <c r="L11">
        <v>24965</v>
      </c>
      <c r="M11" t="s">
        <v>301</v>
      </c>
      <c r="N11" s="10">
        <v>893.1</v>
      </c>
      <c r="Q11" t="s">
        <v>314</v>
      </c>
      <c r="R11">
        <v>21302</v>
      </c>
      <c r="T11" s="16" t="s">
        <v>301</v>
      </c>
      <c r="U11" s="16">
        <v>25911</v>
      </c>
    </row>
    <row r="12" spans="1:21" x14ac:dyDescent="0.35">
      <c r="A12" s="16" t="s">
        <v>302</v>
      </c>
      <c r="B12" s="16">
        <v>33694</v>
      </c>
      <c r="C12" s="16" t="s">
        <v>302</v>
      </c>
      <c r="D12" s="16">
        <v>25538</v>
      </c>
      <c r="E12" s="16" t="s">
        <v>302</v>
      </c>
      <c r="F12" s="16">
        <v>24602</v>
      </c>
      <c r="G12" s="16" t="s">
        <v>302</v>
      </c>
      <c r="I12" s="16"/>
      <c r="K12" t="s">
        <v>302</v>
      </c>
      <c r="L12">
        <v>25029</v>
      </c>
      <c r="M12" t="s">
        <v>302</v>
      </c>
      <c r="N12" s="10">
        <v>888.2</v>
      </c>
      <c r="Q12" t="s">
        <v>315</v>
      </c>
      <c r="R12">
        <v>21307</v>
      </c>
      <c r="T12" s="16" t="s">
        <v>302</v>
      </c>
      <c r="U12" s="16">
        <v>25978</v>
      </c>
    </row>
    <row r="13" spans="1:21" x14ac:dyDescent="0.35">
      <c r="A13" s="16" t="s">
        <v>303</v>
      </c>
      <c r="B13" s="16">
        <v>33758</v>
      </c>
      <c r="C13" s="16" t="s">
        <v>303</v>
      </c>
      <c r="D13" s="16">
        <v>25674</v>
      </c>
      <c r="E13" s="16" t="s">
        <v>303</v>
      </c>
      <c r="F13" s="16">
        <v>24513</v>
      </c>
      <c r="G13" s="16" t="s">
        <v>303</v>
      </c>
      <c r="I13" s="16"/>
      <c r="K13" t="s">
        <v>303</v>
      </c>
      <c r="L13">
        <v>24933</v>
      </c>
      <c r="M13" t="s">
        <v>303</v>
      </c>
      <c r="N13" s="10">
        <v>869.8</v>
      </c>
      <c r="Q13" t="s">
        <v>316</v>
      </c>
      <c r="R13">
        <v>22010</v>
      </c>
      <c r="T13" s="16" t="s">
        <v>303</v>
      </c>
      <c r="U13" s="16">
        <v>26107</v>
      </c>
    </row>
    <row r="14" spans="1:21" x14ac:dyDescent="0.35">
      <c r="A14" s="16" t="s">
        <v>304</v>
      </c>
      <c r="B14" s="16">
        <v>33879</v>
      </c>
      <c r="C14" s="16" t="s">
        <v>304</v>
      </c>
      <c r="D14" s="16">
        <v>25769</v>
      </c>
      <c r="E14" s="16" t="s">
        <v>304</v>
      </c>
      <c r="F14" s="16">
        <v>24370</v>
      </c>
      <c r="G14" s="16" t="s">
        <v>304</v>
      </c>
      <c r="I14" s="16"/>
      <c r="K14" t="s">
        <v>304</v>
      </c>
      <c r="L14">
        <v>24786</v>
      </c>
      <c r="M14" t="s">
        <v>304</v>
      </c>
      <c r="N14" s="10">
        <v>861.3</v>
      </c>
      <c r="Q14" t="s">
        <v>317</v>
      </c>
      <c r="R14">
        <v>22577</v>
      </c>
      <c r="T14" s="16" t="s">
        <v>304</v>
      </c>
      <c r="U14" s="16">
        <v>26199</v>
      </c>
    </row>
    <row r="15" spans="1:21" x14ac:dyDescent="0.35">
      <c r="A15" s="16" t="s">
        <v>305</v>
      </c>
      <c r="B15" s="16">
        <v>34038</v>
      </c>
      <c r="C15" s="16" t="s">
        <v>305</v>
      </c>
      <c r="D15" s="16">
        <v>25834</v>
      </c>
      <c r="E15" s="16" t="s">
        <v>305</v>
      </c>
      <c r="F15" s="16">
        <v>24379</v>
      </c>
      <c r="G15" s="16" t="s">
        <v>305</v>
      </c>
      <c r="I15" s="16"/>
      <c r="K15" t="s">
        <v>305</v>
      </c>
      <c r="L15">
        <v>24809</v>
      </c>
      <c r="M15" t="s">
        <v>305</v>
      </c>
      <c r="N15" s="10">
        <v>866.8</v>
      </c>
      <c r="Q15" t="s">
        <v>318</v>
      </c>
      <c r="R15">
        <v>22783</v>
      </c>
      <c r="T15" s="16" t="s">
        <v>305</v>
      </c>
      <c r="U15" s="16">
        <v>26279</v>
      </c>
    </row>
    <row r="16" spans="1:21" x14ac:dyDescent="0.35">
      <c r="A16" s="16" t="s">
        <v>306</v>
      </c>
      <c r="B16" s="16">
        <v>34210</v>
      </c>
      <c r="C16" s="16" t="s">
        <v>306</v>
      </c>
      <c r="D16" s="16">
        <v>25922</v>
      </c>
      <c r="E16" s="16" t="s">
        <v>306</v>
      </c>
      <c r="F16" s="16">
        <v>24484</v>
      </c>
      <c r="G16" s="16" t="s">
        <v>306</v>
      </c>
      <c r="I16" s="16"/>
      <c r="K16" t="s">
        <v>306</v>
      </c>
      <c r="L16">
        <v>24940</v>
      </c>
      <c r="M16" t="s">
        <v>306</v>
      </c>
      <c r="N16" s="10">
        <v>872</v>
      </c>
      <c r="Q16" t="s">
        <v>319</v>
      </c>
      <c r="R16">
        <v>22404</v>
      </c>
      <c r="T16" s="16" t="s">
        <v>306</v>
      </c>
      <c r="U16" s="16">
        <v>26393</v>
      </c>
    </row>
    <row r="17" spans="1:21" x14ac:dyDescent="0.35">
      <c r="A17" s="16" t="s">
        <v>307</v>
      </c>
      <c r="B17" s="16">
        <v>34425</v>
      </c>
      <c r="C17" s="16" t="s">
        <v>307</v>
      </c>
      <c r="D17" s="16">
        <v>26113</v>
      </c>
      <c r="E17" s="16" t="s">
        <v>307</v>
      </c>
      <c r="F17" s="16">
        <v>24699</v>
      </c>
      <c r="G17" s="16" t="s">
        <v>307</v>
      </c>
      <c r="I17" s="16"/>
      <c r="K17" t="s">
        <v>307</v>
      </c>
      <c r="L17">
        <v>25195</v>
      </c>
      <c r="M17" t="s">
        <v>307</v>
      </c>
      <c r="N17" s="10">
        <v>879.6</v>
      </c>
      <c r="Q17" t="s">
        <v>320</v>
      </c>
      <c r="R17">
        <v>21582</v>
      </c>
      <c r="T17" s="16" t="s">
        <v>307</v>
      </c>
      <c r="U17" s="16">
        <v>26627</v>
      </c>
    </row>
    <row r="18" spans="1:21" x14ac:dyDescent="0.35">
      <c r="A18" s="16" t="s">
        <v>308</v>
      </c>
      <c r="B18" s="16">
        <v>34673</v>
      </c>
      <c r="C18" s="16" t="s">
        <v>308</v>
      </c>
      <c r="D18" s="16">
        <v>26374</v>
      </c>
      <c r="E18" s="16" t="s">
        <v>308</v>
      </c>
      <c r="F18" s="16">
        <v>24556</v>
      </c>
      <c r="G18" s="16" t="s">
        <v>308</v>
      </c>
      <c r="I18" s="16"/>
      <c r="K18" t="s">
        <v>308</v>
      </c>
      <c r="L18">
        <v>25086</v>
      </c>
      <c r="M18" t="s">
        <v>308</v>
      </c>
      <c r="N18" s="10">
        <v>861.3</v>
      </c>
      <c r="Q18" t="s">
        <v>321</v>
      </c>
      <c r="R18">
        <v>21403</v>
      </c>
      <c r="T18" s="16" t="s">
        <v>308</v>
      </c>
      <c r="U18" s="16">
        <v>26919</v>
      </c>
    </row>
    <row r="19" spans="1:21" x14ac:dyDescent="0.35">
      <c r="A19" s="16" t="s">
        <v>309</v>
      </c>
      <c r="B19" s="16">
        <v>34920</v>
      </c>
      <c r="C19" s="16" t="s">
        <v>309</v>
      </c>
      <c r="D19" s="16">
        <v>26511</v>
      </c>
      <c r="E19" s="16" t="s">
        <v>309</v>
      </c>
      <c r="F19" s="16">
        <v>23915</v>
      </c>
      <c r="G19" s="16" t="s">
        <v>309</v>
      </c>
      <c r="I19" s="16"/>
      <c r="K19" t="s">
        <v>309</v>
      </c>
      <c r="L19">
        <v>24430</v>
      </c>
      <c r="M19" t="s">
        <v>309</v>
      </c>
      <c r="N19" s="10">
        <v>821.8</v>
      </c>
      <c r="Q19" t="s">
        <v>322</v>
      </c>
      <c r="R19">
        <v>21526</v>
      </c>
      <c r="T19" s="16" t="s">
        <v>309</v>
      </c>
      <c r="U19" s="16">
        <v>27038</v>
      </c>
    </row>
    <row r="20" spans="1:21" x14ac:dyDescent="0.35">
      <c r="A20" s="16" t="s">
        <v>310</v>
      </c>
      <c r="B20" s="16">
        <v>35139</v>
      </c>
      <c r="C20" s="16" t="s">
        <v>310</v>
      </c>
      <c r="D20" s="16">
        <v>26335</v>
      </c>
      <c r="E20" s="16" t="s">
        <v>310</v>
      </c>
      <c r="F20" s="16">
        <v>23474</v>
      </c>
      <c r="G20" s="16" t="s">
        <v>310</v>
      </c>
      <c r="I20" s="16"/>
      <c r="K20" t="s">
        <v>310</v>
      </c>
      <c r="L20">
        <v>23951</v>
      </c>
      <c r="M20" t="s">
        <v>310</v>
      </c>
      <c r="N20" s="10">
        <v>803.9</v>
      </c>
      <c r="Q20" t="s">
        <v>323</v>
      </c>
      <c r="R20">
        <v>21863</v>
      </c>
      <c r="T20" s="16" t="s">
        <v>310</v>
      </c>
      <c r="U20" s="16">
        <v>26826</v>
      </c>
    </row>
    <row r="21" spans="1:21" x14ac:dyDescent="0.35">
      <c r="A21" s="16" t="s">
        <v>311</v>
      </c>
      <c r="B21" s="16">
        <v>35435</v>
      </c>
      <c r="C21" s="16" t="s">
        <v>311</v>
      </c>
      <c r="D21" s="16">
        <v>26402</v>
      </c>
      <c r="E21" s="16" t="s">
        <v>311</v>
      </c>
      <c r="F21" s="16">
        <v>23338</v>
      </c>
      <c r="G21" s="16" t="s">
        <v>311</v>
      </c>
      <c r="I21" s="16"/>
      <c r="K21" t="s">
        <v>311</v>
      </c>
      <c r="L21">
        <v>23775</v>
      </c>
      <c r="M21" t="s">
        <v>311</v>
      </c>
      <c r="N21" s="10">
        <v>795.3</v>
      </c>
      <c r="Q21" t="s">
        <v>324</v>
      </c>
      <c r="R21">
        <v>22196</v>
      </c>
      <c r="T21" s="16" t="s">
        <v>311</v>
      </c>
      <c r="U21" s="16">
        <v>26856</v>
      </c>
    </row>
    <row r="22" spans="1:21" x14ac:dyDescent="0.35">
      <c r="A22" s="16" t="s">
        <v>312</v>
      </c>
      <c r="B22" s="16">
        <v>35721</v>
      </c>
      <c r="C22" s="16" t="s">
        <v>312</v>
      </c>
      <c r="D22" s="16">
        <v>27066</v>
      </c>
      <c r="E22" s="16" t="s">
        <v>312</v>
      </c>
      <c r="F22" s="16">
        <v>23854</v>
      </c>
      <c r="G22" s="16" t="s">
        <v>312</v>
      </c>
      <c r="I22" s="16"/>
      <c r="K22" t="s">
        <v>312</v>
      </c>
      <c r="L22">
        <v>24285</v>
      </c>
      <c r="M22" t="s">
        <v>312</v>
      </c>
      <c r="N22" s="10">
        <v>815.3</v>
      </c>
      <c r="Q22" t="s">
        <v>325</v>
      </c>
      <c r="R22">
        <v>22743</v>
      </c>
      <c r="T22" s="16" t="s">
        <v>312</v>
      </c>
      <c r="U22" s="16">
        <v>27526</v>
      </c>
    </row>
    <row r="23" spans="1:21" x14ac:dyDescent="0.35">
      <c r="A23" s="16" t="s">
        <v>313</v>
      </c>
      <c r="B23" s="16">
        <v>35853</v>
      </c>
      <c r="C23" s="16" t="s">
        <v>313</v>
      </c>
      <c r="D23" s="16">
        <v>27290</v>
      </c>
      <c r="E23" s="16" t="s">
        <v>313</v>
      </c>
      <c r="F23" s="16">
        <v>24168</v>
      </c>
      <c r="G23" s="16" t="s">
        <v>313</v>
      </c>
      <c r="I23" s="16"/>
      <c r="K23" t="s">
        <v>313</v>
      </c>
      <c r="L23">
        <v>24592</v>
      </c>
      <c r="M23" t="s">
        <v>313</v>
      </c>
      <c r="N23" s="10">
        <v>826.7</v>
      </c>
      <c r="Q23" t="s">
        <v>326</v>
      </c>
      <c r="R23">
        <v>23182</v>
      </c>
      <c r="T23" s="16" t="s">
        <v>313</v>
      </c>
      <c r="U23" s="16">
        <v>27744</v>
      </c>
    </row>
    <row r="24" spans="1:21" x14ac:dyDescent="0.35">
      <c r="A24" s="16" t="s">
        <v>314</v>
      </c>
      <c r="B24" s="16">
        <v>35955</v>
      </c>
      <c r="C24" s="16" t="s">
        <v>314</v>
      </c>
      <c r="D24" s="16">
        <v>27477</v>
      </c>
      <c r="E24" s="16" t="s">
        <v>314</v>
      </c>
      <c r="F24" s="16">
        <v>24342</v>
      </c>
      <c r="G24" s="16" t="s">
        <v>314</v>
      </c>
      <c r="I24" s="16"/>
      <c r="K24" t="s">
        <v>314</v>
      </c>
      <c r="L24">
        <v>24746</v>
      </c>
      <c r="M24" t="s">
        <v>314</v>
      </c>
      <c r="N24" s="10">
        <v>829.4</v>
      </c>
      <c r="Q24" t="s">
        <v>327</v>
      </c>
      <c r="R24">
        <v>23604</v>
      </c>
      <c r="T24" s="16" t="s">
        <v>314</v>
      </c>
      <c r="U24" s="16">
        <v>27906</v>
      </c>
    </row>
    <row r="25" spans="1:21" x14ac:dyDescent="0.35">
      <c r="A25" s="16" t="s">
        <v>315</v>
      </c>
      <c r="B25" s="16">
        <v>36068</v>
      </c>
      <c r="C25" s="16" t="s">
        <v>315</v>
      </c>
      <c r="D25" s="16">
        <v>27745</v>
      </c>
      <c r="E25" s="16" t="s">
        <v>315</v>
      </c>
      <c r="F25" s="16">
        <v>24826</v>
      </c>
      <c r="G25" s="16" t="s">
        <v>315</v>
      </c>
      <c r="I25" s="16"/>
      <c r="K25" t="s">
        <v>315</v>
      </c>
      <c r="L25">
        <v>25239</v>
      </c>
      <c r="M25" t="s">
        <v>315</v>
      </c>
      <c r="N25" s="10">
        <v>848.2</v>
      </c>
      <c r="Q25" t="s">
        <v>328</v>
      </c>
      <c r="R25">
        <v>23977</v>
      </c>
      <c r="T25" s="16" t="s">
        <v>315</v>
      </c>
      <c r="U25" s="16">
        <v>28179</v>
      </c>
    </row>
    <row r="26" spans="1:21" x14ac:dyDescent="0.35">
      <c r="A26" s="16" t="s">
        <v>316</v>
      </c>
      <c r="B26" s="16">
        <v>36161</v>
      </c>
      <c r="C26" s="16" t="s">
        <v>316</v>
      </c>
      <c r="D26" s="16">
        <v>28054</v>
      </c>
      <c r="E26" s="16" t="s">
        <v>316</v>
      </c>
      <c r="F26" s="16">
        <v>25632</v>
      </c>
      <c r="G26" s="16" t="s">
        <v>316</v>
      </c>
      <c r="I26" s="16"/>
      <c r="K26" t="s">
        <v>316</v>
      </c>
      <c r="L26">
        <v>26070</v>
      </c>
      <c r="M26" t="s">
        <v>316</v>
      </c>
      <c r="N26" s="10">
        <v>879.7</v>
      </c>
      <c r="Q26" t="s">
        <v>329</v>
      </c>
      <c r="R26">
        <v>24186</v>
      </c>
      <c r="T26" s="16" t="s">
        <v>316</v>
      </c>
      <c r="U26" s="16">
        <v>28515</v>
      </c>
    </row>
    <row r="27" spans="1:21" x14ac:dyDescent="0.35">
      <c r="A27" s="16" t="s">
        <v>317</v>
      </c>
      <c r="B27" s="16">
        <v>36246</v>
      </c>
      <c r="C27" s="16" t="s">
        <v>317</v>
      </c>
      <c r="D27" s="16">
        <v>28320</v>
      </c>
      <c r="E27" s="16" t="s">
        <v>317</v>
      </c>
      <c r="F27" s="16">
        <v>26266</v>
      </c>
      <c r="G27" s="16" t="s">
        <v>317</v>
      </c>
      <c r="I27" s="16"/>
      <c r="K27" t="s">
        <v>317</v>
      </c>
      <c r="L27">
        <v>26749</v>
      </c>
      <c r="M27" t="s">
        <v>317</v>
      </c>
      <c r="N27" s="10">
        <v>904.6</v>
      </c>
      <c r="Q27" t="s">
        <v>330</v>
      </c>
      <c r="R27">
        <v>24407</v>
      </c>
      <c r="T27" s="16" t="s">
        <v>317</v>
      </c>
      <c r="U27" s="16">
        <v>28831</v>
      </c>
    </row>
    <row r="28" spans="1:21" x14ac:dyDescent="0.35">
      <c r="A28" s="16" t="s">
        <v>318</v>
      </c>
      <c r="B28" s="16">
        <v>36314</v>
      </c>
      <c r="C28" s="16" t="s">
        <v>318</v>
      </c>
      <c r="D28" s="16">
        <v>28415</v>
      </c>
      <c r="E28" s="16" t="s">
        <v>318</v>
      </c>
      <c r="F28" s="16">
        <v>26382</v>
      </c>
      <c r="G28" s="16" t="s">
        <v>318</v>
      </c>
      <c r="I28" s="16"/>
      <c r="K28" t="s">
        <v>318</v>
      </c>
      <c r="L28">
        <v>26871</v>
      </c>
      <c r="M28" t="s">
        <v>318</v>
      </c>
      <c r="N28" s="10">
        <v>902.2</v>
      </c>
      <c r="Q28" t="s">
        <v>331</v>
      </c>
      <c r="R28">
        <v>24459</v>
      </c>
      <c r="T28" s="16" t="s">
        <v>318</v>
      </c>
      <c r="U28" s="16">
        <v>28924</v>
      </c>
    </row>
    <row r="29" spans="1:21" x14ac:dyDescent="0.35">
      <c r="A29" s="16" t="s">
        <v>319</v>
      </c>
      <c r="B29" s="16">
        <v>36356</v>
      </c>
      <c r="C29" s="16" t="s">
        <v>319</v>
      </c>
      <c r="D29" s="16">
        <v>28208</v>
      </c>
      <c r="E29" s="16" t="s">
        <v>319</v>
      </c>
      <c r="F29" s="16">
        <v>25700</v>
      </c>
      <c r="G29" s="16" t="s">
        <v>319</v>
      </c>
      <c r="I29" s="16"/>
      <c r="K29" t="s">
        <v>319</v>
      </c>
      <c r="L29">
        <v>26162</v>
      </c>
      <c r="M29" t="s">
        <v>319</v>
      </c>
      <c r="N29" s="10">
        <v>865.7</v>
      </c>
      <c r="Q29" t="s">
        <v>332</v>
      </c>
      <c r="R29">
        <v>24687</v>
      </c>
      <c r="T29" s="16" t="s">
        <v>319</v>
      </c>
      <c r="U29" s="16">
        <v>28692</v>
      </c>
    </row>
    <row r="30" spans="1:21" x14ac:dyDescent="0.35">
      <c r="A30" s="16" t="s">
        <v>320</v>
      </c>
      <c r="B30" s="16">
        <v>36358</v>
      </c>
      <c r="C30" s="16" t="s">
        <v>320</v>
      </c>
      <c r="D30" s="16">
        <v>27880</v>
      </c>
      <c r="E30" s="16" t="s">
        <v>320</v>
      </c>
      <c r="F30" s="16">
        <v>25080</v>
      </c>
      <c r="G30" s="16" t="s">
        <v>320</v>
      </c>
      <c r="I30" s="16"/>
      <c r="K30" t="s">
        <v>320</v>
      </c>
      <c r="L30">
        <v>25540</v>
      </c>
      <c r="M30" t="s">
        <v>320</v>
      </c>
      <c r="N30" s="10">
        <v>842</v>
      </c>
      <c r="Q30" t="s">
        <v>333</v>
      </c>
      <c r="R30">
        <v>24997</v>
      </c>
      <c r="T30" s="16" t="s">
        <v>320</v>
      </c>
      <c r="U30" s="16">
        <v>28362</v>
      </c>
    </row>
    <row r="31" spans="1:21" x14ac:dyDescent="0.35">
      <c r="A31" s="16" t="s">
        <v>321</v>
      </c>
      <c r="B31" s="16">
        <v>36353</v>
      </c>
      <c r="C31" s="16" t="s">
        <v>321</v>
      </c>
      <c r="D31" s="16">
        <v>27790</v>
      </c>
      <c r="E31" s="16" t="s">
        <v>321</v>
      </c>
      <c r="F31" s="16">
        <v>24878</v>
      </c>
      <c r="G31" s="16" t="s">
        <v>321</v>
      </c>
      <c r="I31" s="16"/>
      <c r="K31" t="s">
        <v>321</v>
      </c>
      <c r="L31">
        <v>25303</v>
      </c>
      <c r="M31" t="s">
        <v>321</v>
      </c>
      <c r="N31" s="10">
        <v>832.2</v>
      </c>
      <c r="Q31" t="s">
        <v>334</v>
      </c>
      <c r="R31">
        <v>25195</v>
      </c>
      <c r="T31" s="16" t="s">
        <v>321</v>
      </c>
      <c r="U31" s="16">
        <v>28232</v>
      </c>
    </row>
    <row r="32" spans="1:21" x14ac:dyDescent="0.35">
      <c r="A32" s="16" t="s">
        <v>322</v>
      </c>
      <c r="B32" s="16">
        <v>36388</v>
      </c>
      <c r="C32" s="16" t="s">
        <v>322</v>
      </c>
      <c r="D32" s="16">
        <v>27736</v>
      </c>
      <c r="E32" s="16" t="s">
        <v>322</v>
      </c>
      <c r="F32" s="16">
        <v>25076</v>
      </c>
      <c r="G32" s="16" t="s">
        <v>322</v>
      </c>
      <c r="I32" s="16"/>
      <c r="K32" t="s">
        <v>322</v>
      </c>
      <c r="L32">
        <v>25504</v>
      </c>
      <c r="M32" t="s">
        <v>322</v>
      </c>
      <c r="N32" s="10">
        <v>843.9</v>
      </c>
      <c r="Q32" t="s">
        <v>335</v>
      </c>
      <c r="R32">
        <v>25345</v>
      </c>
      <c r="T32" s="16" t="s">
        <v>322</v>
      </c>
      <c r="U32" s="16">
        <v>28180</v>
      </c>
    </row>
    <row r="33" spans="1:21" x14ac:dyDescent="0.35">
      <c r="A33" s="16" t="s">
        <v>323</v>
      </c>
      <c r="B33" s="16">
        <v>36482</v>
      </c>
      <c r="C33" s="16" t="s">
        <v>323</v>
      </c>
      <c r="D33" s="16">
        <v>27796</v>
      </c>
      <c r="E33" s="16" t="s">
        <v>323</v>
      </c>
      <c r="F33" s="16">
        <v>25375</v>
      </c>
      <c r="G33" s="16" t="s">
        <v>323</v>
      </c>
      <c r="I33" s="16"/>
      <c r="K33" t="s">
        <v>323</v>
      </c>
      <c r="L33">
        <v>25818</v>
      </c>
      <c r="M33" t="s">
        <v>323</v>
      </c>
      <c r="N33" s="10">
        <v>855.3</v>
      </c>
      <c r="Q33" t="s">
        <v>336</v>
      </c>
      <c r="R33">
        <v>25574</v>
      </c>
      <c r="T33" s="16" t="s">
        <v>323</v>
      </c>
      <c r="U33" s="16">
        <v>28254</v>
      </c>
    </row>
    <row r="34" spans="1:21" x14ac:dyDescent="0.35">
      <c r="A34" s="16" t="s">
        <v>324</v>
      </c>
      <c r="B34" s="16">
        <v>36604</v>
      </c>
      <c r="C34" s="16" t="s">
        <v>324</v>
      </c>
      <c r="D34" s="16">
        <v>27921</v>
      </c>
      <c r="E34" s="16" t="s">
        <v>324</v>
      </c>
      <c r="F34" s="16">
        <v>25641</v>
      </c>
      <c r="G34" s="16" t="s">
        <v>324</v>
      </c>
      <c r="I34" s="16"/>
      <c r="K34" t="s">
        <v>324</v>
      </c>
      <c r="L34">
        <v>26060</v>
      </c>
      <c r="M34" t="s">
        <v>324</v>
      </c>
      <c r="N34" s="10">
        <v>863</v>
      </c>
      <c r="Q34" t="s">
        <v>337</v>
      </c>
      <c r="R34">
        <v>25092</v>
      </c>
      <c r="T34" s="16" t="s">
        <v>324</v>
      </c>
      <c r="U34" s="16">
        <v>28356</v>
      </c>
    </row>
    <row r="35" spans="1:21" x14ac:dyDescent="0.35">
      <c r="A35" s="16" t="s">
        <v>325</v>
      </c>
      <c r="B35" s="16">
        <v>36735</v>
      </c>
      <c r="C35" s="16" t="s">
        <v>325</v>
      </c>
      <c r="D35" s="16">
        <v>28062</v>
      </c>
      <c r="E35" s="16" t="s">
        <v>325</v>
      </c>
      <c r="F35" s="16">
        <v>26088</v>
      </c>
      <c r="G35" s="16" t="s">
        <v>325</v>
      </c>
      <c r="I35" s="16"/>
      <c r="K35" t="s">
        <v>325</v>
      </c>
      <c r="L35">
        <v>26526</v>
      </c>
      <c r="M35" t="s">
        <v>325</v>
      </c>
      <c r="N35" s="10">
        <v>878</v>
      </c>
      <c r="Q35" t="s">
        <v>338</v>
      </c>
      <c r="R35">
        <v>25017</v>
      </c>
      <c r="T35" s="16" t="s">
        <v>325</v>
      </c>
      <c r="U35" s="16">
        <v>28513</v>
      </c>
    </row>
    <row r="36" spans="1:21" x14ac:dyDescent="0.35">
      <c r="A36" s="16" t="s">
        <v>326</v>
      </c>
      <c r="B36" s="16">
        <v>36882</v>
      </c>
      <c r="C36" s="16" t="s">
        <v>326</v>
      </c>
      <c r="D36" s="16">
        <v>28137</v>
      </c>
      <c r="E36" s="16" t="s">
        <v>326</v>
      </c>
      <c r="F36" s="16">
        <v>26362</v>
      </c>
      <c r="G36" s="16" t="s">
        <v>326</v>
      </c>
      <c r="I36" s="16"/>
      <c r="K36" t="s">
        <v>326</v>
      </c>
      <c r="L36">
        <v>26795</v>
      </c>
      <c r="M36" t="s">
        <v>326</v>
      </c>
      <c r="N36" s="10">
        <v>884.8</v>
      </c>
      <c r="Q36" t="s">
        <v>339</v>
      </c>
      <c r="R36">
        <v>25118</v>
      </c>
      <c r="T36" s="16" t="s">
        <v>326</v>
      </c>
      <c r="U36" s="16">
        <v>28583</v>
      </c>
    </row>
    <row r="37" spans="1:21" x14ac:dyDescent="0.35">
      <c r="A37" s="16" t="s">
        <v>327</v>
      </c>
      <c r="B37" s="16">
        <v>37080</v>
      </c>
      <c r="C37" s="16" t="s">
        <v>327</v>
      </c>
      <c r="D37" s="16">
        <v>28426</v>
      </c>
      <c r="E37" s="16" t="s">
        <v>327</v>
      </c>
      <c r="F37" s="16">
        <v>26711</v>
      </c>
      <c r="G37" s="16" t="s">
        <v>327</v>
      </c>
      <c r="I37" s="16"/>
      <c r="K37" t="s">
        <v>327</v>
      </c>
      <c r="L37">
        <v>27168</v>
      </c>
      <c r="M37" t="s">
        <v>327</v>
      </c>
      <c r="N37" s="10">
        <v>892.7</v>
      </c>
      <c r="Q37" t="s">
        <v>340</v>
      </c>
      <c r="R37">
        <v>25213</v>
      </c>
      <c r="T37" s="16" t="s">
        <v>327</v>
      </c>
      <c r="U37" s="16">
        <v>28895</v>
      </c>
    </row>
    <row r="38" spans="1:21" x14ac:dyDescent="0.35">
      <c r="A38" s="16" t="s">
        <v>328</v>
      </c>
      <c r="B38" s="16">
        <v>37305</v>
      </c>
      <c r="C38" s="16" t="s">
        <v>328</v>
      </c>
      <c r="D38" s="16">
        <v>28611</v>
      </c>
      <c r="E38" s="16" t="s">
        <v>328</v>
      </c>
      <c r="F38" s="16">
        <v>27034</v>
      </c>
      <c r="G38" s="16" t="s">
        <v>328</v>
      </c>
      <c r="I38" s="16"/>
      <c r="K38" t="s">
        <v>328</v>
      </c>
      <c r="L38">
        <v>27484</v>
      </c>
      <c r="M38" t="s">
        <v>328</v>
      </c>
      <c r="N38" s="10">
        <v>894.8</v>
      </c>
      <c r="Q38" t="s">
        <v>341</v>
      </c>
      <c r="R38">
        <v>25514</v>
      </c>
      <c r="T38" s="16" t="s">
        <v>328</v>
      </c>
      <c r="U38" s="16">
        <v>29070</v>
      </c>
    </row>
    <row r="39" spans="1:21" x14ac:dyDescent="0.35">
      <c r="A39" s="16" t="s">
        <v>329</v>
      </c>
      <c r="B39" s="16">
        <v>37554</v>
      </c>
      <c r="C39" s="16" t="s">
        <v>329</v>
      </c>
      <c r="D39" s="16">
        <v>28747</v>
      </c>
      <c r="E39" s="16" t="s">
        <v>329</v>
      </c>
      <c r="F39" s="16">
        <v>27268</v>
      </c>
      <c r="G39" s="16" t="s">
        <v>329</v>
      </c>
      <c r="I39" s="16"/>
      <c r="K39" t="s">
        <v>329</v>
      </c>
      <c r="L39">
        <v>27712</v>
      </c>
      <c r="M39" t="s">
        <v>329</v>
      </c>
      <c r="N39" s="10">
        <v>903.8</v>
      </c>
      <c r="Q39" t="s">
        <v>342</v>
      </c>
      <c r="R39">
        <v>25960</v>
      </c>
      <c r="T39" s="16" t="s">
        <v>329</v>
      </c>
      <c r="U39" s="16">
        <v>29201</v>
      </c>
    </row>
    <row r="40" spans="1:21" x14ac:dyDescent="0.35">
      <c r="A40" s="16" t="s">
        <v>330</v>
      </c>
      <c r="B40" s="16">
        <v>37806</v>
      </c>
      <c r="C40" s="16" t="s">
        <v>330</v>
      </c>
      <c r="D40" s="16">
        <v>28982</v>
      </c>
      <c r="E40" s="16" t="s">
        <v>330</v>
      </c>
      <c r="F40" s="16">
        <v>27464</v>
      </c>
      <c r="G40" s="16" t="s">
        <v>330</v>
      </c>
      <c r="I40" s="16"/>
      <c r="K40" t="s">
        <v>330</v>
      </c>
      <c r="L40">
        <v>27944</v>
      </c>
      <c r="M40" t="s">
        <v>330</v>
      </c>
      <c r="N40" s="10">
        <v>902</v>
      </c>
      <c r="Q40" t="s">
        <v>343</v>
      </c>
      <c r="R40">
        <v>26504</v>
      </c>
      <c r="T40" s="16" t="s">
        <v>330</v>
      </c>
      <c r="U40" s="16">
        <v>29473</v>
      </c>
    </row>
    <row r="41" spans="1:21" x14ac:dyDescent="0.35">
      <c r="A41" s="16" t="s">
        <v>331</v>
      </c>
      <c r="B41" s="16">
        <v>38061</v>
      </c>
      <c r="C41" s="16" t="s">
        <v>331</v>
      </c>
      <c r="D41" s="16">
        <v>29177</v>
      </c>
      <c r="E41" s="16" t="s">
        <v>331</v>
      </c>
      <c r="F41" s="16">
        <v>27700</v>
      </c>
      <c r="G41" s="16" t="s">
        <v>331</v>
      </c>
      <c r="I41" s="16"/>
      <c r="K41" t="s">
        <v>331</v>
      </c>
      <c r="L41">
        <v>28221</v>
      </c>
      <c r="M41" t="s">
        <v>331</v>
      </c>
      <c r="N41" s="10">
        <v>906</v>
      </c>
      <c r="Q41" t="s">
        <v>344</v>
      </c>
      <c r="R41">
        <v>26771</v>
      </c>
      <c r="T41" s="16" t="s">
        <v>331</v>
      </c>
      <c r="U41" s="16">
        <v>29711</v>
      </c>
    </row>
    <row r="42" spans="1:21" x14ac:dyDescent="0.35">
      <c r="A42" s="16" t="s">
        <v>332</v>
      </c>
      <c r="B42" s="16">
        <v>38370</v>
      </c>
      <c r="C42" s="16" t="s">
        <v>332</v>
      </c>
      <c r="D42" s="16">
        <v>29405</v>
      </c>
      <c r="E42" s="16" t="s">
        <v>332</v>
      </c>
      <c r="F42" s="16">
        <v>27992</v>
      </c>
      <c r="G42" s="16" t="s">
        <v>332</v>
      </c>
      <c r="I42" s="16"/>
      <c r="K42" t="s">
        <v>332</v>
      </c>
      <c r="L42">
        <v>28530</v>
      </c>
      <c r="M42" t="s">
        <v>332</v>
      </c>
      <c r="N42" s="10">
        <v>914.5</v>
      </c>
      <c r="Q42" t="s">
        <v>345</v>
      </c>
      <c r="R42">
        <v>27065</v>
      </c>
      <c r="T42" s="16" t="s">
        <v>332</v>
      </c>
      <c r="U42" s="16">
        <v>29954</v>
      </c>
    </row>
    <row r="43" spans="1:21" x14ac:dyDescent="0.35">
      <c r="A43" s="16" t="s">
        <v>333</v>
      </c>
      <c r="B43" s="16">
        <v>38768</v>
      </c>
      <c r="C43" s="16" t="s">
        <v>333</v>
      </c>
      <c r="D43" s="16">
        <v>29722</v>
      </c>
      <c r="E43" s="16" t="s">
        <v>333</v>
      </c>
      <c r="F43" s="16">
        <v>28270</v>
      </c>
      <c r="G43" s="16" t="s">
        <v>333</v>
      </c>
      <c r="I43" s="16"/>
      <c r="K43" t="s">
        <v>333</v>
      </c>
      <c r="L43">
        <v>28850</v>
      </c>
      <c r="M43" t="s">
        <v>333</v>
      </c>
      <c r="N43" s="10">
        <v>926.4</v>
      </c>
      <c r="Q43" t="s">
        <v>346</v>
      </c>
      <c r="R43">
        <v>27494</v>
      </c>
      <c r="T43" s="16" t="s">
        <v>333</v>
      </c>
      <c r="U43" s="16">
        <v>30314</v>
      </c>
    </row>
    <row r="44" spans="1:21" x14ac:dyDescent="0.35">
      <c r="A44" s="16" t="s">
        <v>334</v>
      </c>
      <c r="B44" s="16">
        <v>39158</v>
      </c>
      <c r="C44" s="16" t="s">
        <v>334</v>
      </c>
      <c r="D44" s="16">
        <v>30170</v>
      </c>
      <c r="E44" s="16" t="s">
        <v>334</v>
      </c>
      <c r="F44" s="16">
        <v>28514</v>
      </c>
      <c r="G44" s="16" t="s">
        <v>334</v>
      </c>
      <c r="I44" s="16"/>
      <c r="K44" t="s">
        <v>334</v>
      </c>
      <c r="L44">
        <v>29138</v>
      </c>
      <c r="M44" t="s">
        <v>334</v>
      </c>
      <c r="N44" s="10">
        <v>932.4</v>
      </c>
      <c r="Q44" t="s">
        <v>347</v>
      </c>
      <c r="R44">
        <v>27652</v>
      </c>
      <c r="T44" s="16" t="s">
        <v>334</v>
      </c>
      <c r="U44" s="16">
        <v>30809</v>
      </c>
    </row>
    <row r="45" spans="1:21" x14ac:dyDescent="0.35">
      <c r="A45" s="16" t="s">
        <v>335</v>
      </c>
      <c r="B45" s="16">
        <v>39536</v>
      </c>
      <c r="C45" s="16" t="s">
        <v>335</v>
      </c>
      <c r="D45" s="16">
        <v>30380</v>
      </c>
      <c r="E45" s="16" t="s">
        <v>335</v>
      </c>
      <c r="F45" s="16">
        <v>28738</v>
      </c>
      <c r="G45" s="16" t="s">
        <v>335</v>
      </c>
      <c r="I45" s="16"/>
      <c r="K45" t="s">
        <v>335</v>
      </c>
      <c r="L45">
        <v>29378</v>
      </c>
      <c r="M45" t="s">
        <v>335</v>
      </c>
      <c r="N45" s="10">
        <v>941.1</v>
      </c>
      <c r="Q45" t="s">
        <v>348</v>
      </c>
      <c r="R45">
        <v>27752</v>
      </c>
      <c r="T45" s="16" t="s">
        <v>335</v>
      </c>
      <c r="U45" s="16">
        <v>31033</v>
      </c>
    </row>
    <row r="46" spans="1:21" x14ac:dyDescent="0.35">
      <c r="A46" s="16" t="s">
        <v>336</v>
      </c>
      <c r="B46" s="16">
        <v>39843</v>
      </c>
      <c r="C46" s="16" t="s">
        <v>336</v>
      </c>
      <c r="D46" s="16">
        <v>30705</v>
      </c>
      <c r="E46" s="16" t="s">
        <v>336</v>
      </c>
      <c r="F46" s="16">
        <v>28934</v>
      </c>
      <c r="G46" s="16" t="s">
        <v>336</v>
      </c>
      <c r="I46" s="16"/>
      <c r="K46" t="s">
        <v>336</v>
      </c>
      <c r="L46">
        <v>29628</v>
      </c>
      <c r="M46" t="s">
        <v>336</v>
      </c>
      <c r="N46" s="10">
        <v>946.1</v>
      </c>
      <c r="Q46" t="s">
        <v>349</v>
      </c>
      <c r="R46">
        <v>28023</v>
      </c>
      <c r="T46" s="16" t="s">
        <v>336</v>
      </c>
      <c r="U46" s="16">
        <v>31415</v>
      </c>
    </row>
    <row r="47" spans="1:21" x14ac:dyDescent="0.35">
      <c r="A47" s="16" t="s">
        <v>337</v>
      </c>
      <c r="B47" s="16">
        <v>40067</v>
      </c>
      <c r="C47" s="16" t="s">
        <v>337</v>
      </c>
      <c r="D47" s="16">
        <v>30796</v>
      </c>
      <c r="E47" s="16" t="s">
        <v>337</v>
      </c>
      <c r="F47" s="16">
        <v>28416</v>
      </c>
      <c r="G47" s="16" t="s">
        <v>337</v>
      </c>
      <c r="I47" s="16"/>
      <c r="K47" t="s">
        <v>337</v>
      </c>
      <c r="L47">
        <v>29156</v>
      </c>
      <c r="M47" t="s">
        <v>337</v>
      </c>
      <c r="N47" s="10">
        <v>918.6</v>
      </c>
      <c r="Q47" t="s">
        <v>350</v>
      </c>
      <c r="R47">
        <v>28447</v>
      </c>
      <c r="T47" s="16" t="s">
        <v>337</v>
      </c>
      <c r="U47" s="16">
        <v>31559</v>
      </c>
    </row>
    <row r="48" spans="1:21" x14ac:dyDescent="0.35">
      <c r="A48" s="16" t="s">
        <v>338</v>
      </c>
      <c r="B48" s="16">
        <v>40314</v>
      </c>
      <c r="C48" s="16" t="s">
        <v>338</v>
      </c>
      <c r="D48" s="16">
        <v>30868</v>
      </c>
      <c r="E48" s="16" t="s">
        <v>338</v>
      </c>
      <c r="F48" s="16">
        <v>28392</v>
      </c>
      <c r="G48" s="16" t="s">
        <v>338</v>
      </c>
      <c r="I48" s="16"/>
      <c r="K48" t="s">
        <v>338</v>
      </c>
      <c r="L48">
        <v>29228</v>
      </c>
      <c r="M48" t="s">
        <v>338</v>
      </c>
      <c r="N48" s="10">
        <v>923.6</v>
      </c>
      <c r="Q48" t="s">
        <v>1619</v>
      </c>
      <c r="R48">
        <v>28666</v>
      </c>
      <c r="T48" s="16" t="s">
        <v>338</v>
      </c>
      <c r="U48" s="16">
        <v>31726</v>
      </c>
    </row>
    <row r="49" spans="1:21" x14ac:dyDescent="0.35">
      <c r="A49" s="16" t="s">
        <v>339</v>
      </c>
      <c r="B49" s="16">
        <v>40528</v>
      </c>
      <c r="C49" s="16" t="s">
        <v>339</v>
      </c>
      <c r="D49" s="16">
        <v>31073</v>
      </c>
      <c r="E49" s="16" t="s">
        <v>339</v>
      </c>
      <c r="F49" s="16">
        <v>28502</v>
      </c>
      <c r="G49" s="16" t="s">
        <v>339</v>
      </c>
      <c r="I49" s="16"/>
      <c r="K49" t="s">
        <v>339</v>
      </c>
      <c r="L49">
        <v>29380</v>
      </c>
      <c r="M49" t="s">
        <v>339</v>
      </c>
      <c r="N49" s="10">
        <v>926.4</v>
      </c>
      <c r="Q49" t="s">
        <v>436</v>
      </c>
      <c r="R49">
        <v>21576</v>
      </c>
      <c r="T49" s="16" t="s">
        <v>339</v>
      </c>
      <c r="U49" s="16">
        <v>31973</v>
      </c>
    </row>
    <row r="50" spans="1:21" x14ac:dyDescent="0.35">
      <c r="A50" s="16" t="s">
        <v>340</v>
      </c>
      <c r="B50" s="16">
        <v>40548</v>
      </c>
      <c r="C50" s="16" t="s">
        <v>340</v>
      </c>
      <c r="D50" s="16">
        <v>31322</v>
      </c>
      <c r="E50" s="16" t="s">
        <v>340</v>
      </c>
      <c r="F50" s="16">
        <v>28770</v>
      </c>
      <c r="G50" s="16" t="s">
        <v>340</v>
      </c>
      <c r="I50" s="16"/>
      <c r="K50" t="s">
        <v>340</v>
      </c>
      <c r="L50">
        <v>29714</v>
      </c>
      <c r="M50" t="s">
        <v>340</v>
      </c>
      <c r="N50" s="10">
        <v>945.2</v>
      </c>
      <c r="Q50" t="s">
        <v>437</v>
      </c>
      <c r="R50">
        <v>21551</v>
      </c>
      <c r="T50" s="16" t="s">
        <v>340</v>
      </c>
      <c r="U50" s="16">
        <v>32289</v>
      </c>
    </row>
    <row r="51" spans="1:21" x14ac:dyDescent="0.35">
      <c r="A51" s="16" t="s">
        <v>341</v>
      </c>
      <c r="B51" s="16">
        <v>40634</v>
      </c>
      <c r="C51" s="16" t="s">
        <v>341</v>
      </c>
      <c r="D51" s="16">
        <v>31504</v>
      </c>
      <c r="E51" s="16" t="s">
        <v>341</v>
      </c>
      <c r="F51" s="16">
        <v>29045</v>
      </c>
      <c r="G51" s="16" t="s">
        <v>341</v>
      </c>
      <c r="I51" s="16"/>
      <c r="K51" t="s">
        <v>341</v>
      </c>
      <c r="L51">
        <v>30079</v>
      </c>
      <c r="M51" t="s">
        <v>341</v>
      </c>
      <c r="N51" s="10">
        <v>962.5</v>
      </c>
      <c r="Q51" t="s">
        <v>438</v>
      </c>
      <c r="R51">
        <v>21429</v>
      </c>
      <c r="T51" s="16" t="s">
        <v>341</v>
      </c>
      <c r="U51" s="16">
        <v>32562</v>
      </c>
    </row>
    <row r="52" spans="1:21" x14ac:dyDescent="0.35">
      <c r="A52" s="16" t="s">
        <v>342</v>
      </c>
      <c r="B52" s="16">
        <v>40784</v>
      </c>
      <c r="C52" s="16" t="s">
        <v>342</v>
      </c>
      <c r="D52" s="16">
        <v>31703</v>
      </c>
      <c r="E52" s="16" t="s">
        <v>342</v>
      </c>
      <c r="F52" s="16">
        <v>29688</v>
      </c>
      <c r="G52" s="16" t="s">
        <v>342</v>
      </c>
      <c r="I52" s="16"/>
      <c r="K52" t="s">
        <v>342</v>
      </c>
      <c r="L52">
        <v>30794</v>
      </c>
      <c r="M52" t="s">
        <v>342</v>
      </c>
      <c r="N52" s="10">
        <v>989.1</v>
      </c>
      <c r="Q52" t="s">
        <v>439</v>
      </c>
      <c r="R52">
        <v>21388</v>
      </c>
      <c r="T52" s="16" t="s">
        <v>342</v>
      </c>
      <c r="U52" s="16">
        <v>32832</v>
      </c>
    </row>
    <row r="53" spans="1:21" x14ac:dyDescent="0.35">
      <c r="A53" s="16" t="s">
        <v>343</v>
      </c>
      <c r="B53" s="16">
        <v>40988</v>
      </c>
      <c r="C53" s="16" t="s">
        <v>343</v>
      </c>
      <c r="D53" s="16">
        <v>31921</v>
      </c>
      <c r="E53" s="16" t="s">
        <v>343</v>
      </c>
      <c r="F53" s="16">
        <v>30146</v>
      </c>
      <c r="G53" s="16" t="s">
        <v>343</v>
      </c>
      <c r="I53" s="16"/>
      <c r="K53" t="s">
        <v>343</v>
      </c>
      <c r="L53">
        <v>31314</v>
      </c>
      <c r="M53" t="s">
        <v>343</v>
      </c>
      <c r="N53" s="10">
        <v>1004.4</v>
      </c>
      <c r="Q53" t="s">
        <v>440</v>
      </c>
      <c r="R53">
        <v>21389</v>
      </c>
      <c r="T53" s="16" t="s">
        <v>343</v>
      </c>
      <c r="U53" s="16">
        <v>33110</v>
      </c>
    </row>
    <row r="54" spans="1:21" x14ac:dyDescent="0.35">
      <c r="A54" s="16" t="s">
        <v>344</v>
      </c>
      <c r="B54" s="16">
        <v>41205</v>
      </c>
      <c r="C54" s="16" t="s">
        <v>344</v>
      </c>
      <c r="D54" s="16">
        <v>32217</v>
      </c>
      <c r="E54" s="16" t="s">
        <v>344</v>
      </c>
      <c r="F54" s="16">
        <v>30581</v>
      </c>
      <c r="G54" s="16" t="s">
        <v>344</v>
      </c>
      <c r="I54" s="16"/>
      <c r="K54" t="s">
        <v>344</v>
      </c>
      <c r="L54">
        <v>31775</v>
      </c>
      <c r="M54" t="s">
        <v>344</v>
      </c>
      <c r="N54" s="10">
        <v>1018.1</v>
      </c>
      <c r="Q54" t="s">
        <v>441</v>
      </c>
      <c r="R54">
        <v>21431</v>
      </c>
      <c r="T54" s="16" t="s">
        <v>344</v>
      </c>
      <c r="U54" s="16">
        <v>33429</v>
      </c>
    </row>
    <row r="55" spans="1:21" x14ac:dyDescent="0.35">
      <c r="A55" s="16" t="s">
        <v>345</v>
      </c>
      <c r="B55" s="16">
        <v>41340</v>
      </c>
      <c r="C55" s="16" t="s">
        <v>345</v>
      </c>
      <c r="D55" s="16">
        <v>32404</v>
      </c>
      <c r="E55" s="16" t="s">
        <v>345</v>
      </c>
      <c r="F55" s="16">
        <v>30921</v>
      </c>
      <c r="G55" s="16" t="s">
        <v>345</v>
      </c>
      <c r="I55" s="16"/>
      <c r="K55" t="s">
        <v>345</v>
      </c>
      <c r="L55">
        <v>32087</v>
      </c>
      <c r="M55" t="s">
        <v>345</v>
      </c>
      <c r="N55" s="10">
        <v>1028.9000000000001</v>
      </c>
      <c r="Q55" t="s">
        <v>442</v>
      </c>
      <c r="R55">
        <v>21403</v>
      </c>
      <c r="T55" s="16" t="s">
        <v>345</v>
      </c>
      <c r="U55" s="16">
        <v>33588</v>
      </c>
    </row>
    <row r="56" spans="1:21" x14ac:dyDescent="0.35">
      <c r="A56" s="16" t="s">
        <v>346</v>
      </c>
      <c r="B56" s="16">
        <v>41460</v>
      </c>
      <c r="C56" s="16" t="s">
        <v>346</v>
      </c>
      <c r="D56" s="16">
        <v>32628</v>
      </c>
      <c r="E56" s="16" t="s">
        <v>346</v>
      </c>
      <c r="F56" s="16">
        <v>31236</v>
      </c>
      <c r="G56" s="16" t="s">
        <v>346</v>
      </c>
      <c r="I56" s="16"/>
      <c r="K56" t="s">
        <v>346</v>
      </c>
      <c r="L56">
        <v>32458</v>
      </c>
      <c r="M56" t="s">
        <v>346</v>
      </c>
      <c r="N56" s="10">
        <v>1037.5999999999999</v>
      </c>
      <c r="Q56" t="s">
        <v>443</v>
      </c>
      <c r="R56">
        <v>21443</v>
      </c>
      <c r="T56" s="16" t="s">
        <v>346</v>
      </c>
      <c r="U56" s="16">
        <v>33868</v>
      </c>
    </row>
    <row r="57" spans="1:21" x14ac:dyDescent="0.35">
      <c r="A57" s="16" t="s">
        <v>347</v>
      </c>
      <c r="B57" s="16">
        <v>41588</v>
      </c>
      <c r="C57" s="16" t="s">
        <v>347</v>
      </c>
      <c r="D57" s="16">
        <v>32853</v>
      </c>
      <c r="E57" s="16" t="s">
        <v>347</v>
      </c>
      <c r="F57" s="16">
        <v>31532</v>
      </c>
      <c r="G57" s="16" t="s">
        <v>347</v>
      </c>
      <c r="I57" s="16"/>
      <c r="K57" t="s">
        <v>347</v>
      </c>
      <c r="L57">
        <v>32823</v>
      </c>
      <c r="M57" t="s">
        <v>347</v>
      </c>
      <c r="N57" s="10">
        <v>1052.0999999999999</v>
      </c>
      <c r="Q57" t="s">
        <v>444</v>
      </c>
      <c r="R57">
        <v>21498</v>
      </c>
      <c r="T57" s="16" t="s">
        <v>347</v>
      </c>
      <c r="U57" s="16">
        <v>34164</v>
      </c>
    </row>
    <row r="58" spans="1:21" x14ac:dyDescent="0.35">
      <c r="A58" s="16" t="s">
        <v>348</v>
      </c>
      <c r="B58" s="16">
        <v>41645</v>
      </c>
      <c r="C58" s="16" t="s">
        <v>348</v>
      </c>
      <c r="D58" s="16">
        <v>32795</v>
      </c>
      <c r="E58" s="16" t="s">
        <v>348</v>
      </c>
      <c r="F58" s="16">
        <v>31230</v>
      </c>
      <c r="G58" s="16" t="s">
        <v>348</v>
      </c>
      <c r="I58" s="16"/>
      <c r="K58" t="s">
        <v>348</v>
      </c>
      <c r="L58">
        <v>32531</v>
      </c>
      <c r="M58" t="s">
        <v>348</v>
      </c>
      <c r="N58" s="10">
        <v>941.3</v>
      </c>
      <c r="Q58" t="s">
        <v>445</v>
      </c>
      <c r="R58">
        <v>21558</v>
      </c>
      <c r="T58" s="16" t="s">
        <v>348</v>
      </c>
      <c r="U58" s="16">
        <v>34120</v>
      </c>
    </row>
    <row r="59" spans="1:21" x14ac:dyDescent="0.35">
      <c r="A59" s="16" t="s">
        <v>349</v>
      </c>
      <c r="B59" s="16">
        <v>41782</v>
      </c>
      <c r="C59" s="16" t="s">
        <v>349</v>
      </c>
      <c r="D59" s="16">
        <v>32743</v>
      </c>
      <c r="E59" s="16" t="s">
        <v>349</v>
      </c>
      <c r="F59" s="16">
        <v>31203</v>
      </c>
      <c r="G59" s="16" t="s">
        <v>349</v>
      </c>
      <c r="I59" s="16"/>
      <c r="K59" t="s">
        <v>349</v>
      </c>
      <c r="L59">
        <v>32493</v>
      </c>
      <c r="M59" t="s">
        <v>349</v>
      </c>
      <c r="N59" s="10">
        <v>1003.7</v>
      </c>
      <c r="Q59" t="s">
        <v>446</v>
      </c>
      <c r="R59">
        <v>21604</v>
      </c>
      <c r="T59" s="16" t="s">
        <v>349</v>
      </c>
      <c r="U59" s="16">
        <v>34066</v>
      </c>
    </row>
    <row r="60" spans="1:21" x14ac:dyDescent="0.35">
      <c r="A60" s="16" t="s">
        <v>350</v>
      </c>
      <c r="B60" s="16">
        <v>42052</v>
      </c>
      <c r="C60" s="16" t="s">
        <v>350</v>
      </c>
      <c r="D60" s="16">
        <v>32866</v>
      </c>
      <c r="E60" s="16" t="s">
        <v>350</v>
      </c>
      <c r="F60" s="16">
        <v>31572</v>
      </c>
      <c r="G60" s="16" t="s">
        <v>350</v>
      </c>
      <c r="I60" s="16"/>
      <c r="K60" t="s">
        <v>350</v>
      </c>
      <c r="L60">
        <v>32929</v>
      </c>
      <c r="M60" t="s">
        <v>350</v>
      </c>
      <c r="N60" s="10">
        <v>1044.2</v>
      </c>
      <c r="Q60" t="s">
        <v>447</v>
      </c>
      <c r="R60">
        <v>21671</v>
      </c>
      <c r="T60" s="16" t="s">
        <v>350</v>
      </c>
      <c r="U60" s="16">
        <v>34249</v>
      </c>
    </row>
    <row r="61" spans="1:21" x14ac:dyDescent="0.35">
      <c r="A61" s="16" t="s">
        <v>1619</v>
      </c>
      <c r="B61" s="16">
        <v>42270</v>
      </c>
      <c r="C61" s="16" t="s">
        <v>1619</v>
      </c>
      <c r="D61" s="16">
        <v>33102</v>
      </c>
      <c r="E61" s="16" t="s">
        <v>1619</v>
      </c>
      <c r="F61" s="16">
        <v>31734</v>
      </c>
      <c r="G61" s="16" t="s">
        <v>1619</v>
      </c>
      <c r="I61" s="16"/>
      <c r="K61" t="s">
        <v>1619</v>
      </c>
      <c r="L61">
        <v>33160</v>
      </c>
      <c r="M61" t="s">
        <v>1619</v>
      </c>
      <c r="N61" s="10">
        <v>1047.7</v>
      </c>
      <c r="Q61" t="s">
        <v>448</v>
      </c>
      <c r="R61">
        <v>21787</v>
      </c>
      <c r="T61" s="16" t="s">
        <v>1619</v>
      </c>
      <c r="U61" s="16">
        <v>34552</v>
      </c>
    </row>
    <row r="62" spans="1:21" x14ac:dyDescent="0.35">
      <c r="A62" s="16" t="s">
        <v>351</v>
      </c>
      <c r="B62" s="16">
        <v>33559</v>
      </c>
      <c r="C62" s="16" t="s">
        <v>351</v>
      </c>
      <c r="D62" s="16">
        <v>25187</v>
      </c>
      <c r="E62" s="16" t="s">
        <v>351</v>
      </c>
      <c r="F62" s="16">
        <v>24219</v>
      </c>
      <c r="G62" s="16" t="s">
        <v>351</v>
      </c>
      <c r="I62" s="16"/>
      <c r="K62" t="s">
        <v>351</v>
      </c>
      <c r="L62">
        <v>24613</v>
      </c>
      <c r="M62" t="s">
        <v>351</v>
      </c>
      <c r="N62" s="10">
        <v>864.3</v>
      </c>
      <c r="Q62" t="s">
        <v>449</v>
      </c>
      <c r="R62">
        <v>21925</v>
      </c>
      <c r="T62" s="16" t="s">
        <v>351</v>
      </c>
      <c r="U62" s="16">
        <v>25593</v>
      </c>
    </row>
    <row r="63" spans="1:21" x14ac:dyDescent="0.35">
      <c r="A63" s="16" t="s">
        <v>352</v>
      </c>
      <c r="B63" s="16">
        <v>33576</v>
      </c>
      <c r="C63" s="16" t="s">
        <v>352</v>
      </c>
      <c r="D63" s="16">
        <v>25199</v>
      </c>
      <c r="E63" s="16" t="s">
        <v>352</v>
      </c>
      <c r="F63" s="16">
        <v>24168</v>
      </c>
      <c r="G63" s="16" t="s">
        <v>352</v>
      </c>
      <c r="I63" s="16"/>
      <c r="K63" t="s">
        <v>352</v>
      </c>
      <c r="L63">
        <v>24556</v>
      </c>
      <c r="M63" t="s">
        <v>352</v>
      </c>
      <c r="N63" s="10">
        <v>862.8</v>
      </c>
      <c r="Q63" t="s">
        <v>450</v>
      </c>
      <c r="R63">
        <v>22070</v>
      </c>
      <c r="T63" s="16" t="s">
        <v>352</v>
      </c>
      <c r="U63" s="16">
        <v>25600</v>
      </c>
    </row>
    <row r="64" spans="1:21" x14ac:dyDescent="0.35">
      <c r="A64" s="16" t="s">
        <v>353</v>
      </c>
      <c r="B64" s="16">
        <v>33589</v>
      </c>
      <c r="C64" s="16" t="s">
        <v>353</v>
      </c>
      <c r="D64" s="16">
        <v>25148</v>
      </c>
      <c r="E64" s="16" t="s">
        <v>353</v>
      </c>
      <c r="F64" s="16">
        <v>24085</v>
      </c>
      <c r="G64" s="16" t="s">
        <v>353</v>
      </c>
      <c r="I64" s="16"/>
      <c r="K64" t="s">
        <v>353</v>
      </c>
      <c r="L64">
        <v>24464</v>
      </c>
      <c r="M64" t="s">
        <v>353</v>
      </c>
      <c r="N64" s="10">
        <v>861.3</v>
      </c>
      <c r="Q64" t="s">
        <v>451</v>
      </c>
      <c r="R64">
        <v>22110</v>
      </c>
      <c r="T64" s="16" t="s">
        <v>353</v>
      </c>
      <c r="U64" s="16">
        <v>25539</v>
      </c>
    </row>
    <row r="65" spans="1:21" x14ac:dyDescent="0.35">
      <c r="A65" s="16" t="s">
        <v>354</v>
      </c>
      <c r="B65" s="16">
        <v>33596</v>
      </c>
      <c r="C65" s="16" t="s">
        <v>354</v>
      </c>
      <c r="D65" s="16">
        <v>25137</v>
      </c>
      <c r="E65" s="16" t="s">
        <v>354</v>
      </c>
      <c r="F65" s="16">
        <v>24017</v>
      </c>
      <c r="G65" s="16" t="s">
        <v>354</v>
      </c>
      <c r="I65" s="16"/>
      <c r="K65" t="s">
        <v>354</v>
      </c>
      <c r="L65">
        <v>24395</v>
      </c>
      <c r="M65" t="s">
        <v>354</v>
      </c>
      <c r="N65" s="10">
        <v>861.7</v>
      </c>
      <c r="Q65" t="s">
        <v>452</v>
      </c>
      <c r="R65">
        <v>22149</v>
      </c>
      <c r="T65" s="16" t="s">
        <v>354</v>
      </c>
      <c r="U65" s="16">
        <v>25528</v>
      </c>
    </row>
    <row r="66" spans="1:21" x14ac:dyDescent="0.35">
      <c r="A66" s="16" t="s">
        <v>355</v>
      </c>
      <c r="B66" s="16">
        <v>33603</v>
      </c>
      <c r="C66" s="16" t="s">
        <v>355</v>
      </c>
      <c r="D66" s="16">
        <v>25257</v>
      </c>
      <c r="E66" s="16" t="s">
        <v>355</v>
      </c>
      <c r="F66" s="16">
        <v>24115</v>
      </c>
      <c r="G66" s="16" t="s">
        <v>355</v>
      </c>
      <c r="I66" s="16"/>
      <c r="K66" t="s">
        <v>355</v>
      </c>
      <c r="L66">
        <v>24501</v>
      </c>
      <c r="M66" t="s">
        <v>355</v>
      </c>
      <c r="N66" s="10">
        <v>868.7</v>
      </c>
      <c r="Q66" t="s">
        <v>453</v>
      </c>
      <c r="R66">
        <v>22184</v>
      </c>
      <c r="T66" s="16" t="s">
        <v>355</v>
      </c>
      <c r="U66" s="16">
        <v>25656</v>
      </c>
    </row>
    <row r="67" spans="1:21" x14ac:dyDescent="0.35">
      <c r="A67" s="16" t="s">
        <v>356</v>
      </c>
      <c r="B67" s="16">
        <v>33611</v>
      </c>
      <c r="C67" s="16" t="s">
        <v>356</v>
      </c>
      <c r="D67" s="16">
        <v>25281</v>
      </c>
      <c r="E67" s="16" t="s">
        <v>356</v>
      </c>
      <c r="F67" s="16">
        <v>24155</v>
      </c>
      <c r="G67" s="16" t="s">
        <v>356</v>
      </c>
      <c r="I67" s="16"/>
      <c r="K67" t="s">
        <v>356</v>
      </c>
      <c r="L67">
        <v>24542</v>
      </c>
      <c r="M67" t="s">
        <v>356</v>
      </c>
      <c r="N67" s="10">
        <v>873.1</v>
      </c>
      <c r="Q67" t="s">
        <v>454</v>
      </c>
      <c r="R67">
        <v>22342</v>
      </c>
      <c r="T67" s="16" t="s">
        <v>356</v>
      </c>
      <c r="U67" s="16">
        <v>25682</v>
      </c>
    </row>
    <row r="68" spans="1:21" x14ac:dyDescent="0.35">
      <c r="A68" s="16" t="s">
        <v>357</v>
      </c>
      <c r="B68" s="16">
        <v>33620</v>
      </c>
      <c r="C68" s="16" t="s">
        <v>357</v>
      </c>
      <c r="D68" s="16">
        <v>25279</v>
      </c>
      <c r="E68" s="16" t="s">
        <v>357</v>
      </c>
      <c r="F68" s="16">
        <v>24192</v>
      </c>
      <c r="G68" s="16" t="s">
        <v>357</v>
      </c>
      <c r="I68" s="16"/>
      <c r="K68" t="s">
        <v>357</v>
      </c>
      <c r="L68">
        <v>24585</v>
      </c>
      <c r="M68" t="s">
        <v>357</v>
      </c>
      <c r="N68" s="10">
        <v>876.7</v>
      </c>
      <c r="Q68" t="s">
        <v>455</v>
      </c>
      <c r="R68">
        <v>22563</v>
      </c>
      <c r="T68" s="16" t="s">
        <v>357</v>
      </c>
      <c r="U68" s="16">
        <v>25685</v>
      </c>
    </row>
    <row r="69" spans="1:21" x14ac:dyDescent="0.35">
      <c r="A69" s="16" t="s">
        <v>358</v>
      </c>
      <c r="B69" s="16">
        <v>33632</v>
      </c>
      <c r="C69" s="16" t="s">
        <v>358</v>
      </c>
      <c r="D69" s="16">
        <v>25344</v>
      </c>
      <c r="E69" s="16" t="s">
        <v>358</v>
      </c>
      <c r="F69" s="16">
        <v>24288</v>
      </c>
      <c r="G69" s="16" t="s">
        <v>358</v>
      </c>
      <c r="I69" s="16"/>
      <c r="K69" t="s">
        <v>358</v>
      </c>
      <c r="L69">
        <v>24689</v>
      </c>
      <c r="M69" t="s">
        <v>358</v>
      </c>
      <c r="N69" s="10">
        <v>881.9</v>
      </c>
      <c r="Q69" t="s">
        <v>456</v>
      </c>
      <c r="R69">
        <v>22717</v>
      </c>
      <c r="T69" s="16" t="s">
        <v>358</v>
      </c>
      <c r="U69" s="16">
        <v>25758</v>
      </c>
    </row>
    <row r="70" spans="1:21" x14ac:dyDescent="0.35">
      <c r="A70" s="16" t="s">
        <v>359</v>
      </c>
      <c r="B70" s="16">
        <v>33644</v>
      </c>
      <c r="C70" s="16" t="s">
        <v>359</v>
      </c>
      <c r="D70" s="16">
        <v>25477</v>
      </c>
      <c r="E70" s="16" t="s">
        <v>359</v>
      </c>
      <c r="F70" s="16">
        <v>24488</v>
      </c>
      <c r="G70" s="16" t="s">
        <v>359</v>
      </c>
      <c r="I70" s="16"/>
      <c r="K70" t="s">
        <v>359</v>
      </c>
      <c r="L70">
        <v>24903</v>
      </c>
      <c r="M70" t="s">
        <v>359</v>
      </c>
      <c r="N70" s="10">
        <v>890.6</v>
      </c>
      <c r="Q70" t="s">
        <v>457</v>
      </c>
      <c r="R70">
        <v>22788</v>
      </c>
      <c r="T70" s="16" t="s">
        <v>359</v>
      </c>
      <c r="U70" s="16">
        <v>25904</v>
      </c>
    </row>
    <row r="71" spans="1:21" x14ac:dyDescent="0.35">
      <c r="A71" s="16" t="s">
        <v>360</v>
      </c>
      <c r="B71" s="16">
        <v>33656</v>
      </c>
      <c r="C71" s="16" t="s">
        <v>360</v>
      </c>
      <c r="D71" s="16">
        <v>25520</v>
      </c>
      <c r="E71" s="16" t="s">
        <v>360</v>
      </c>
      <c r="F71" s="16">
        <v>24564</v>
      </c>
      <c r="G71" s="16" t="s">
        <v>360</v>
      </c>
      <c r="I71" s="16"/>
      <c r="K71" t="s">
        <v>360</v>
      </c>
      <c r="L71">
        <v>24986</v>
      </c>
      <c r="M71" t="s">
        <v>360</v>
      </c>
      <c r="N71" s="10">
        <v>894.2</v>
      </c>
      <c r="Q71" t="s">
        <v>458</v>
      </c>
      <c r="R71">
        <v>22903</v>
      </c>
      <c r="T71" s="16" t="s">
        <v>360</v>
      </c>
      <c r="U71" s="16">
        <v>25954</v>
      </c>
    </row>
    <row r="72" spans="1:21" x14ac:dyDescent="0.35">
      <c r="A72" s="16" t="s">
        <v>361</v>
      </c>
      <c r="B72" s="16">
        <v>33666</v>
      </c>
      <c r="C72" s="16" t="s">
        <v>361</v>
      </c>
      <c r="D72" s="16">
        <v>25468</v>
      </c>
      <c r="E72" s="16" t="s">
        <v>361</v>
      </c>
      <c r="F72" s="16">
        <v>24554</v>
      </c>
      <c r="G72" s="16" t="s">
        <v>361</v>
      </c>
      <c r="I72" s="16"/>
      <c r="K72" t="s">
        <v>361</v>
      </c>
      <c r="L72">
        <v>24972</v>
      </c>
      <c r="M72" t="s">
        <v>361</v>
      </c>
      <c r="N72" s="10">
        <v>893.7</v>
      </c>
      <c r="Q72" t="s">
        <v>459</v>
      </c>
      <c r="R72">
        <v>22972</v>
      </c>
      <c r="T72" s="16" t="s">
        <v>361</v>
      </c>
      <c r="U72" s="16">
        <v>25899</v>
      </c>
    </row>
    <row r="73" spans="1:21" x14ac:dyDescent="0.35">
      <c r="A73" s="16" t="s">
        <v>362</v>
      </c>
      <c r="B73" s="16">
        <v>33673</v>
      </c>
      <c r="C73" s="16" t="s">
        <v>362</v>
      </c>
      <c r="D73" s="16">
        <v>25455</v>
      </c>
      <c r="E73" s="16" t="s">
        <v>362</v>
      </c>
      <c r="F73" s="16">
        <v>24580</v>
      </c>
      <c r="G73" s="16" t="s">
        <v>362</v>
      </c>
      <c r="I73" s="16"/>
      <c r="K73" t="s">
        <v>362</v>
      </c>
      <c r="L73">
        <v>24999</v>
      </c>
      <c r="M73" t="s">
        <v>362</v>
      </c>
      <c r="N73" s="10">
        <v>893.9</v>
      </c>
      <c r="Q73" t="s">
        <v>460</v>
      </c>
      <c r="R73">
        <v>23090</v>
      </c>
      <c r="T73" s="16" t="s">
        <v>362</v>
      </c>
      <c r="U73" s="16">
        <v>25887</v>
      </c>
    </row>
    <row r="74" spans="1:21" x14ac:dyDescent="0.35">
      <c r="A74" s="16" t="s">
        <v>363</v>
      </c>
      <c r="B74" s="16">
        <v>33680</v>
      </c>
      <c r="C74" s="16" t="s">
        <v>363</v>
      </c>
      <c r="D74" s="16">
        <v>25474</v>
      </c>
      <c r="E74" s="16" t="s">
        <v>363</v>
      </c>
      <c r="F74" s="16">
        <v>24563</v>
      </c>
      <c r="G74" s="16" t="s">
        <v>363</v>
      </c>
      <c r="I74" s="16"/>
      <c r="K74" t="s">
        <v>363</v>
      </c>
      <c r="L74">
        <v>24984</v>
      </c>
      <c r="M74" t="s">
        <v>363</v>
      </c>
      <c r="N74" s="10">
        <v>891.6</v>
      </c>
      <c r="Q74" t="s">
        <v>461</v>
      </c>
      <c r="R74">
        <v>23270</v>
      </c>
      <c r="T74" s="16" t="s">
        <v>363</v>
      </c>
      <c r="U74" s="16">
        <v>25908</v>
      </c>
    </row>
    <row r="75" spans="1:21" x14ac:dyDescent="0.35">
      <c r="A75" s="16" t="s">
        <v>364</v>
      </c>
      <c r="B75" s="16">
        <v>33686</v>
      </c>
      <c r="C75" s="16" t="s">
        <v>364</v>
      </c>
      <c r="D75" s="16">
        <v>25499</v>
      </c>
      <c r="E75" s="16" t="s">
        <v>364</v>
      </c>
      <c r="F75" s="16">
        <v>24575</v>
      </c>
      <c r="G75" s="16" t="s">
        <v>364</v>
      </c>
      <c r="I75" s="16"/>
      <c r="K75" t="s">
        <v>364</v>
      </c>
      <c r="L75">
        <v>25002</v>
      </c>
      <c r="M75" t="s">
        <v>364</v>
      </c>
      <c r="N75" s="10">
        <v>889.6</v>
      </c>
      <c r="Q75" t="s">
        <v>462</v>
      </c>
      <c r="R75">
        <v>23397</v>
      </c>
      <c r="T75" s="16" t="s">
        <v>364</v>
      </c>
      <c r="U75" s="16">
        <v>25940</v>
      </c>
    </row>
    <row r="76" spans="1:21" x14ac:dyDescent="0.35">
      <c r="A76" s="16" t="s">
        <v>365</v>
      </c>
      <c r="B76" s="16">
        <v>33696</v>
      </c>
      <c r="C76" s="16" t="s">
        <v>365</v>
      </c>
      <c r="D76" s="16">
        <v>25581</v>
      </c>
      <c r="E76" s="16" t="s">
        <v>365</v>
      </c>
      <c r="F76" s="16">
        <v>24636</v>
      </c>
      <c r="G76" s="16" t="s">
        <v>365</v>
      </c>
      <c r="I76" s="16"/>
      <c r="K76" t="s">
        <v>365</v>
      </c>
      <c r="L76">
        <v>25066</v>
      </c>
      <c r="M76" t="s">
        <v>365</v>
      </c>
      <c r="N76" s="10">
        <v>888.1</v>
      </c>
      <c r="Q76" t="s">
        <v>463</v>
      </c>
      <c r="R76">
        <v>23473</v>
      </c>
      <c r="T76" s="16" t="s">
        <v>365</v>
      </c>
      <c r="U76" s="16">
        <v>26024</v>
      </c>
    </row>
    <row r="77" spans="1:21" x14ac:dyDescent="0.35">
      <c r="A77" s="16" t="s">
        <v>366</v>
      </c>
      <c r="B77" s="16">
        <v>33712</v>
      </c>
      <c r="C77" s="16" t="s">
        <v>366</v>
      </c>
      <c r="D77" s="16">
        <v>25597</v>
      </c>
      <c r="E77" s="16" t="s">
        <v>366</v>
      </c>
      <c r="F77" s="16">
        <v>24635</v>
      </c>
      <c r="G77" s="16" t="s">
        <v>366</v>
      </c>
      <c r="I77" s="16"/>
      <c r="K77" t="s">
        <v>366</v>
      </c>
      <c r="L77">
        <v>25065</v>
      </c>
      <c r="M77" t="s">
        <v>366</v>
      </c>
      <c r="N77" s="10">
        <v>883.5</v>
      </c>
      <c r="Q77" t="s">
        <v>464</v>
      </c>
      <c r="R77">
        <v>23515</v>
      </c>
      <c r="T77" s="16" t="s">
        <v>366</v>
      </c>
      <c r="U77" s="16">
        <v>26041</v>
      </c>
    </row>
    <row r="78" spans="1:21" x14ac:dyDescent="0.35">
      <c r="A78" s="16" t="s">
        <v>367</v>
      </c>
      <c r="B78" s="16">
        <v>33728</v>
      </c>
      <c r="C78" s="16" t="s">
        <v>367</v>
      </c>
      <c r="D78" s="16">
        <v>25592</v>
      </c>
      <c r="E78" s="16" t="s">
        <v>367</v>
      </c>
      <c r="F78" s="16">
        <v>24576</v>
      </c>
      <c r="G78" s="16" t="s">
        <v>367</v>
      </c>
      <c r="I78" s="16"/>
      <c r="K78" t="s">
        <v>367</v>
      </c>
      <c r="L78">
        <v>24996</v>
      </c>
      <c r="M78" t="s">
        <v>367</v>
      </c>
      <c r="N78" s="10">
        <v>876.9</v>
      </c>
      <c r="Q78" t="s">
        <v>465</v>
      </c>
      <c r="R78">
        <v>23659</v>
      </c>
      <c r="T78" s="16" t="s">
        <v>367</v>
      </c>
      <c r="U78" s="16">
        <v>26025</v>
      </c>
    </row>
    <row r="79" spans="1:21" x14ac:dyDescent="0.35">
      <c r="A79" s="16" t="s">
        <v>368</v>
      </c>
      <c r="B79" s="16">
        <v>33744</v>
      </c>
      <c r="C79" s="16" t="s">
        <v>368</v>
      </c>
      <c r="D79" s="16">
        <v>25647</v>
      </c>
      <c r="E79" s="16" t="s">
        <v>368</v>
      </c>
      <c r="F79" s="16">
        <v>24534</v>
      </c>
      <c r="G79" s="16" t="s">
        <v>368</v>
      </c>
      <c r="I79" s="16"/>
      <c r="K79" t="s">
        <v>368</v>
      </c>
      <c r="L79">
        <v>24955</v>
      </c>
      <c r="M79" t="s">
        <v>368</v>
      </c>
      <c r="N79" s="10">
        <v>871.4</v>
      </c>
      <c r="Q79" t="s">
        <v>466</v>
      </c>
      <c r="R79">
        <v>23770</v>
      </c>
      <c r="T79" s="16" t="s">
        <v>368</v>
      </c>
      <c r="U79" s="16">
        <v>26081</v>
      </c>
    </row>
    <row r="80" spans="1:21" x14ac:dyDescent="0.35">
      <c r="A80" s="16" t="s">
        <v>369</v>
      </c>
      <c r="B80" s="16">
        <v>33764</v>
      </c>
      <c r="C80" s="16" t="s">
        <v>369</v>
      </c>
      <c r="D80" s="16">
        <v>25704</v>
      </c>
      <c r="E80" s="16" t="s">
        <v>369</v>
      </c>
      <c r="F80" s="16">
        <v>24496</v>
      </c>
      <c r="G80" s="16" t="s">
        <v>369</v>
      </c>
      <c r="I80" s="16"/>
      <c r="K80" t="s">
        <v>369</v>
      </c>
      <c r="L80">
        <v>24918</v>
      </c>
      <c r="M80" t="s">
        <v>369</v>
      </c>
      <c r="N80" s="10">
        <v>867.4</v>
      </c>
      <c r="Q80" t="s">
        <v>467</v>
      </c>
      <c r="R80">
        <v>23833</v>
      </c>
      <c r="T80" s="16" t="s">
        <v>369</v>
      </c>
      <c r="U80" s="16">
        <v>26139</v>
      </c>
    </row>
    <row r="81" spans="1:21" x14ac:dyDescent="0.35">
      <c r="A81" s="16" t="s">
        <v>370</v>
      </c>
      <c r="B81" s="16">
        <v>33796</v>
      </c>
      <c r="C81" s="16" t="s">
        <v>370</v>
      </c>
      <c r="D81" s="16">
        <v>25751</v>
      </c>
      <c r="E81" s="16" t="s">
        <v>370</v>
      </c>
      <c r="F81" s="16">
        <v>24446</v>
      </c>
      <c r="G81" s="16" t="s">
        <v>370</v>
      </c>
      <c r="I81" s="16"/>
      <c r="K81" t="s">
        <v>370</v>
      </c>
      <c r="L81">
        <v>24864</v>
      </c>
      <c r="M81" t="s">
        <v>370</v>
      </c>
      <c r="N81" s="10">
        <v>863.6</v>
      </c>
      <c r="Q81" t="s">
        <v>468</v>
      </c>
      <c r="R81">
        <v>23956</v>
      </c>
      <c r="T81" s="16" t="s">
        <v>370</v>
      </c>
      <c r="U81" s="16">
        <v>26183</v>
      </c>
    </row>
    <row r="82" spans="1:21" x14ac:dyDescent="0.35">
      <c r="A82" s="16" t="s">
        <v>371</v>
      </c>
      <c r="B82" s="16">
        <v>33828</v>
      </c>
      <c r="C82" s="16" t="s">
        <v>371</v>
      </c>
      <c r="D82" s="16">
        <v>25759</v>
      </c>
      <c r="E82" s="16" t="s">
        <v>371</v>
      </c>
      <c r="F82" s="16">
        <v>24395</v>
      </c>
      <c r="G82" s="16" t="s">
        <v>371</v>
      </c>
      <c r="I82" s="16"/>
      <c r="K82" t="s">
        <v>371</v>
      </c>
      <c r="L82">
        <v>24809</v>
      </c>
      <c r="M82" t="s">
        <v>371</v>
      </c>
      <c r="N82" s="10">
        <v>860.8</v>
      </c>
      <c r="Q82" t="s">
        <v>469</v>
      </c>
      <c r="R82">
        <v>24030</v>
      </c>
      <c r="T82" s="16" t="s">
        <v>371</v>
      </c>
      <c r="U82" s="16">
        <v>26187</v>
      </c>
    </row>
    <row r="83" spans="1:21" x14ac:dyDescent="0.35">
      <c r="A83" s="16" t="s">
        <v>372</v>
      </c>
      <c r="B83" s="16">
        <v>33860</v>
      </c>
      <c r="C83" s="16" t="s">
        <v>372</v>
      </c>
      <c r="D83" s="16">
        <v>25762</v>
      </c>
      <c r="E83" s="16" t="s">
        <v>372</v>
      </c>
      <c r="F83" s="16">
        <v>24364</v>
      </c>
      <c r="G83" s="16" t="s">
        <v>372</v>
      </c>
      <c r="I83" s="16"/>
      <c r="K83" t="s">
        <v>372</v>
      </c>
      <c r="L83">
        <v>24779</v>
      </c>
      <c r="M83" t="s">
        <v>372</v>
      </c>
      <c r="N83" s="10">
        <v>860.1</v>
      </c>
      <c r="Q83" t="s">
        <v>470</v>
      </c>
      <c r="R83">
        <v>24088</v>
      </c>
      <c r="T83" s="16" t="s">
        <v>372</v>
      </c>
      <c r="U83" s="16">
        <v>26192</v>
      </c>
    </row>
    <row r="84" spans="1:21" x14ac:dyDescent="0.35">
      <c r="A84" s="16" t="s">
        <v>373</v>
      </c>
      <c r="B84" s="16">
        <v>33894</v>
      </c>
      <c r="C84" s="16" t="s">
        <v>373</v>
      </c>
      <c r="D84" s="16">
        <v>25771</v>
      </c>
      <c r="E84" s="16" t="s">
        <v>373</v>
      </c>
      <c r="F84" s="16">
        <v>24355</v>
      </c>
      <c r="G84" s="16" t="s">
        <v>373</v>
      </c>
      <c r="I84" s="16"/>
      <c r="K84" t="s">
        <v>373</v>
      </c>
      <c r="L84">
        <v>24768</v>
      </c>
      <c r="M84" t="s">
        <v>373</v>
      </c>
      <c r="N84" s="10">
        <v>861</v>
      </c>
      <c r="Q84" t="s">
        <v>471</v>
      </c>
      <c r="R84">
        <v>24102</v>
      </c>
      <c r="T84" s="16" t="s">
        <v>373</v>
      </c>
      <c r="U84" s="16">
        <v>26198</v>
      </c>
    </row>
    <row r="85" spans="1:21" x14ac:dyDescent="0.35">
      <c r="A85" s="16" t="s">
        <v>374</v>
      </c>
      <c r="B85" s="16">
        <v>33935</v>
      </c>
      <c r="C85" s="16" t="s">
        <v>374</v>
      </c>
      <c r="D85" s="16">
        <v>25784</v>
      </c>
      <c r="E85" s="16" t="s">
        <v>374</v>
      </c>
      <c r="F85" s="16">
        <v>24367</v>
      </c>
      <c r="G85" s="16" t="s">
        <v>374</v>
      </c>
      <c r="I85" s="16"/>
      <c r="K85" t="s">
        <v>374</v>
      </c>
      <c r="L85">
        <v>24788</v>
      </c>
      <c r="M85" t="s">
        <v>374</v>
      </c>
      <c r="N85" s="10">
        <v>863.4</v>
      </c>
      <c r="Q85" t="s">
        <v>472</v>
      </c>
      <c r="R85">
        <v>24188</v>
      </c>
      <c r="T85" s="16" t="s">
        <v>374</v>
      </c>
      <c r="U85" s="16">
        <v>26220</v>
      </c>
    </row>
    <row r="86" spans="1:21" x14ac:dyDescent="0.35">
      <c r="A86" s="16" t="s">
        <v>375</v>
      </c>
      <c r="B86" s="16">
        <v>33976</v>
      </c>
      <c r="C86" s="16" t="s">
        <v>375</v>
      </c>
      <c r="D86" s="16">
        <v>25799</v>
      </c>
      <c r="E86" s="16" t="s">
        <v>375</v>
      </c>
      <c r="F86" s="16">
        <v>24378</v>
      </c>
      <c r="G86" s="16" t="s">
        <v>375</v>
      </c>
      <c r="I86" s="16"/>
      <c r="K86" t="s">
        <v>375</v>
      </c>
      <c r="L86">
        <v>24803</v>
      </c>
      <c r="M86" t="s">
        <v>375</v>
      </c>
      <c r="N86" s="10">
        <v>865.6</v>
      </c>
      <c r="Q86" t="s">
        <v>473</v>
      </c>
      <c r="R86">
        <v>24181</v>
      </c>
      <c r="T86" s="16" t="s">
        <v>375</v>
      </c>
      <c r="U86" s="16">
        <v>26239</v>
      </c>
    </row>
    <row r="87" spans="1:21" x14ac:dyDescent="0.35">
      <c r="A87" s="16" t="s">
        <v>376</v>
      </c>
      <c r="B87" s="16">
        <v>34018</v>
      </c>
      <c r="C87" s="16" t="s">
        <v>376</v>
      </c>
      <c r="D87" s="16">
        <v>25811</v>
      </c>
      <c r="E87" s="16" t="s">
        <v>376</v>
      </c>
      <c r="F87" s="16">
        <v>24374</v>
      </c>
      <c r="G87" s="16" t="s">
        <v>376</v>
      </c>
      <c r="I87" s="16"/>
      <c r="K87" t="s">
        <v>376</v>
      </c>
      <c r="L87">
        <v>24802</v>
      </c>
      <c r="M87" t="s">
        <v>376</v>
      </c>
      <c r="N87" s="10">
        <v>866.7</v>
      </c>
      <c r="Q87" t="s">
        <v>474</v>
      </c>
      <c r="R87">
        <v>24274</v>
      </c>
      <c r="T87" s="16" t="s">
        <v>376</v>
      </c>
      <c r="U87" s="16">
        <v>26254</v>
      </c>
    </row>
    <row r="88" spans="1:21" x14ac:dyDescent="0.35">
      <c r="A88" s="16" t="s">
        <v>377</v>
      </c>
      <c r="B88" s="16">
        <v>34057</v>
      </c>
      <c r="C88" s="16" t="s">
        <v>377</v>
      </c>
      <c r="D88" s="16">
        <v>25859</v>
      </c>
      <c r="E88" s="16" t="s">
        <v>377</v>
      </c>
      <c r="F88" s="16">
        <v>24381</v>
      </c>
      <c r="G88" s="16" t="s">
        <v>377</v>
      </c>
      <c r="I88" s="16"/>
      <c r="K88" t="s">
        <v>377</v>
      </c>
      <c r="L88">
        <v>24809</v>
      </c>
      <c r="M88" t="s">
        <v>377</v>
      </c>
      <c r="N88" s="10">
        <v>867.3</v>
      </c>
      <c r="Q88" t="s">
        <v>475</v>
      </c>
      <c r="R88">
        <v>24271</v>
      </c>
      <c r="T88" s="16" t="s">
        <v>377</v>
      </c>
      <c r="U88" s="16">
        <v>26302</v>
      </c>
    </row>
    <row r="89" spans="1:21" x14ac:dyDescent="0.35">
      <c r="A89" s="16" t="s">
        <v>378</v>
      </c>
      <c r="B89" s="16">
        <v>34099</v>
      </c>
      <c r="C89" s="16" t="s">
        <v>378</v>
      </c>
      <c r="D89" s="16">
        <v>25868</v>
      </c>
      <c r="E89" s="16" t="s">
        <v>378</v>
      </c>
      <c r="F89" s="16">
        <v>24384</v>
      </c>
      <c r="G89" s="16" t="s">
        <v>378</v>
      </c>
      <c r="I89" s="16"/>
      <c r="K89" t="s">
        <v>378</v>
      </c>
      <c r="L89">
        <v>24822</v>
      </c>
      <c r="M89" t="s">
        <v>378</v>
      </c>
      <c r="N89" s="10">
        <v>867.8</v>
      </c>
      <c r="Q89" t="s">
        <v>476</v>
      </c>
      <c r="R89">
        <v>24395</v>
      </c>
      <c r="T89" s="16" t="s">
        <v>378</v>
      </c>
      <c r="U89" s="16">
        <v>26321</v>
      </c>
    </row>
    <row r="90" spans="1:21" x14ac:dyDescent="0.35">
      <c r="A90" s="16" t="s">
        <v>379</v>
      </c>
      <c r="B90" s="16">
        <v>34141</v>
      </c>
      <c r="C90" s="16" t="s">
        <v>379</v>
      </c>
      <c r="D90" s="16">
        <v>25877</v>
      </c>
      <c r="E90" s="16" t="s">
        <v>379</v>
      </c>
      <c r="F90" s="16">
        <v>24418</v>
      </c>
      <c r="G90" s="16" t="s">
        <v>379</v>
      </c>
      <c r="I90" s="16"/>
      <c r="K90" t="s">
        <v>379</v>
      </c>
      <c r="L90">
        <v>24862</v>
      </c>
      <c r="M90" t="s">
        <v>379</v>
      </c>
      <c r="N90" s="10">
        <v>869</v>
      </c>
      <c r="Q90" t="s">
        <v>477</v>
      </c>
      <c r="R90">
        <v>24386</v>
      </c>
      <c r="T90" s="16" t="s">
        <v>379</v>
      </c>
      <c r="U90" s="16">
        <v>26336</v>
      </c>
    </row>
    <row r="91" spans="1:21" x14ac:dyDescent="0.35">
      <c r="A91" s="16" t="s">
        <v>380</v>
      </c>
      <c r="B91" s="16">
        <v>34184</v>
      </c>
      <c r="C91" s="16" t="s">
        <v>380</v>
      </c>
      <c r="D91" s="16">
        <v>25892</v>
      </c>
      <c r="E91" s="16" t="s">
        <v>380</v>
      </c>
      <c r="F91" s="16">
        <v>24444</v>
      </c>
      <c r="G91" s="16" t="s">
        <v>380</v>
      </c>
      <c r="I91" s="16"/>
      <c r="K91" t="s">
        <v>380</v>
      </c>
      <c r="L91">
        <v>24897</v>
      </c>
      <c r="M91" t="s">
        <v>380</v>
      </c>
      <c r="N91" s="10">
        <v>870.2</v>
      </c>
      <c r="Q91" t="s">
        <v>478</v>
      </c>
      <c r="R91">
        <v>24576</v>
      </c>
      <c r="T91" s="16" t="s">
        <v>380</v>
      </c>
      <c r="U91" s="16">
        <v>26360</v>
      </c>
    </row>
    <row r="92" spans="1:21" x14ac:dyDescent="0.35">
      <c r="A92" s="16" t="s">
        <v>381</v>
      </c>
      <c r="B92" s="16">
        <v>34230</v>
      </c>
      <c r="C92" s="16" t="s">
        <v>381</v>
      </c>
      <c r="D92" s="16">
        <v>25927</v>
      </c>
      <c r="E92" s="16" t="s">
        <v>381</v>
      </c>
      <c r="F92" s="16">
        <v>24488</v>
      </c>
      <c r="G92" s="16" t="s">
        <v>381</v>
      </c>
      <c r="I92" s="16"/>
      <c r="K92" t="s">
        <v>381</v>
      </c>
      <c r="L92">
        <v>24941</v>
      </c>
      <c r="M92" t="s">
        <v>381</v>
      </c>
      <c r="N92" s="10">
        <v>872</v>
      </c>
      <c r="Q92" t="s">
        <v>479</v>
      </c>
      <c r="R92">
        <v>24495</v>
      </c>
      <c r="T92" s="16" t="s">
        <v>381</v>
      </c>
      <c r="U92" s="16">
        <v>26396</v>
      </c>
    </row>
    <row r="93" spans="1:21" x14ac:dyDescent="0.35">
      <c r="A93" s="16" t="s">
        <v>382</v>
      </c>
      <c r="B93" s="16">
        <v>34283</v>
      </c>
      <c r="C93" s="16" t="s">
        <v>382</v>
      </c>
      <c r="D93" s="16">
        <v>25991</v>
      </c>
      <c r="E93" s="16" t="s">
        <v>382</v>
      </c>
      <c r="F93" s="16">
        <v>24586</v>
      </c>
      <c r="G93" s="16" t="s">
        <v>382</v>
      </c>
      <c r="I93" s="16"/>
      <c r="K93" t="s">
        <v>382</v>
      </c>
      <c r="L93">
        <v>25059</v>
      </c>
      <c r="M93" t="s">
        <v>382</v>
      </c>
      <c r="N93" s="10">
        <v>876.6</v>
      </c>
      <c r="Q93" t="s">
        <v>480</v>
      </c>
      <c r="R93">
        <v>24492</v>
      </c>
      <c r="T93" s="16" t="s">
        <v>382</v>
      </c>
      <c r="U93" s="16">
        <v>26480</v>
      </c>
    </row>
    <row r="94" spans="1:21" x14ac:dyDescent="0.35">
      <c r="A94" s="16" t="s">
        <v>383</v>
      </c>
      <c r="B94" s="16">
        <v>34336</v>
      </c>
      <c r="C94" s="16" t="s">
        <v>383</v>
      </c>
      <c r="D94" s="16">
        <v>26039</v>
      </c>
      <c r="E94" s="16" t="s">
        <v>383</v>
      </c>
      <c r="F94" s="16">
        <v>24637</v>
      </c>
      <c r="G94" s="16" t="s">
        <v>383</v>
      </c>
      <c r="I94" s="16"/>
      <c r="K94" t="s">
        <v>383</v>
      </c>
      <c r="L94">
        <v>25113</v>
      </c>
      <c r="M94" t="s">
        <v>383</v>
      </c>
      <c r="N94" s="10">
        <v>878.6</v>
      </c>
      <c r="Q94" t="s">
        <v>481</v>
      </c>
      <c r="R94">
        <v>24391</v>
      </c>
      <c r="T94" s="16" t="s">
        <v>383</v>
      </c>
      <c r="U94" s="16">
        <v>26533</v>
      </c>
    </row>
    <row r="95" spans="1:21" x14ac:dyDescent="0.35">
      <c r="A95" s="16" t="s">
        <v>384</v>
      </c>
      <c r="B95" s="16">
        <v>34389</v>
      </c>
      <c r="C95" s="16" t="s">
        <v>384</v>
      </c>
      <c r="D95" s="16">
        <v>26062</v>
      </c>
      <c r="E95" s="16" t="s">
        <v>384</v>
      </c>
      <c r="F95" s="16">
        <v>24674</v>
      </c>
      <c r="G95" s="16" t="s">
        <v>384</v>
      </c>
      <c r="I95" s="16"/>
      <c r="K95" t="s">
        <v>384</v>
      </c>
      <c r="L95">
        <v>25159</v>
      </c>
      <c r="M95" t="s">
        <v>384</v>
      </c>
      <c r="N95" s="10">
        <v>879.6</v>
      </c>
      <c r="Q95" t="s">
        <v>482</v>
      </c>
      <c r="R95">
        <v>24457</v>
      </c>
      <c r="T95" s="16" t="s">
        <v>384</v>
      </c>
      <c r="U95" s="16">
        <v>26565</v>
      </c>
    </row>
    <row r="96" spans="1:21" x14ac:dyDescent="0.35">
      <c r="A96" s="16" t="s">
        <v>385</v>
      </c>
      <c r="B96" s="16">
        <v>34456</v>
      </c>
      <c r="C96" s="16" t="s">
        <v>385</v>
      </c>
      <c r="D96" s="16">
        <v>26139</v>
      </c>
      <c r="E96" s="16" t="s">
        <v>385</v>
      </c>
      <c r="F96" s="16">
        <v>24726</v>
      </c>
      <c r="G96" s="16" t="s">
        <v>385</v>
      </c>
      <c r="I96" s="16"/>
      <c r="K96" t="s">
        <v>385</v>
      </c>
      <c r="L96">
        <v>25229</v>
      </c>
      <c r="M96" t="s">
        <v>385</v>
      </c>
      <c r="N96" s="10">
        <v>880.6</v>
      </c>
      <c r="Q96" t="s">
        <v>483</v>
      </c>
      <c r="R96">
        <v>24622</v>
      </c>
      <c r="T96" s="16" t="s">
        <v>385</v>
      </c>
      <c r="U96" s="16">
        <v>26659</v>
      </c>
    </row>
    <row r="97" spans="1:21" x14ac:dyDescent="0.35">
      <c r="A97" s="16" t="s">
        <v>386</v>
      </c>
      <c r="B97" s="16">
        <v>34518</v>
      </c>
      <c r="C97" s="16" t="s">
        <v>386</v>
      </c>
      <c r="D97" s="16">
        <v>26213</v>
      </c>
      <c r="E97" s="16" t="s">
        <v>386</v>
      </c>
      <c r="F97" s="16">
        <v>24759</v>
      </c>
      <c r="G97" s="16" t="s">
        <v>386</v>
      </c>
      <c r="I97" s="16"/>
      <c r="K97" t="s">
        <v>386</v>
      </c>
      <c r="L97">
        <v>25280</v>
      </c>
      <c r="M97" t="s">
        <v>386</v>
      </c>
      <c r="N97" s="10">
        <v>879.8</v>
      </c>
      <c r="Q97" t="s">
        <v>484</v>
      </c>
      <c r="R97">
        <v>24581</v>
      </c>
      <c r="T97" s="16" t="s">
        <v>386</v>
      </c>
      <c r="U97" s="16">
        <v>26750</v>
      </c>
    </row>
    <row r="98" spans="1:21" x14ac:dyDescent="0.35">
      <c r="A98" s="16" t="s">
        <v>387</v>
      </c>
      <c r="B98" s="16">
        <v>34579</v>
      </c>
      <c r="C98" s="16" t="s">
        <v>387</v>
      </c>
      <c r="D98" s="16">
        <v>26273</v>
      </c>
      <c r="E98" s="16" t="s">
        <v>387</v>
      </c>
      <c r="F98" s="16">
        <v>24730</v>
      </c>
      <c r="G98" s="16" t="s">
        <v>387</v>
      </c>
      <c r="I98" s="16"/>
      <c r="K98" t="s">
        <v>387</v>
      </c>
      <c r="L98">
        <v>25250</v>
      </c>
      <c r="M98" t="s">
        <v>387</v>
      </c>
      <c r="N98" s="10">
        <v>875.1</v>
      </c>
      <c r="Q98" t="s">
        <v>485</v>
      </c>
      <c r="R98">
        <v>24714</v>
      </c>
      <c r="T98" s="16" t="s">
        <v>387</v>
      </c>
      <c r="U98" s="16">
        <v>26808</v>
      </c>
    </row>
    <row r="99" spans="1:21" x14ac:dyDescent="0.35">
      <c r="A99" s="16" t="s">
        <v>388</v>
      </c>
      <c r="B99" s="16">
        <v>34641</v>
      </c>
      <c r="C99" s="16" t="s">
        <v>388</v>
      </c>
      <c r="D99" s="16">
        <v>26345</v>
      </c>
      <c r="E99" s="16" t="s">
        <v>388</v>
      </c>
      <c r="F99" s="16">
        <v>24659</v>
      </c>
      <c r="G99" s="16" t="s">
        <v>388</v>
      </c>
      <c r="I99" s="16"/>
      <c r="K99" t="s">
        <v>388</v>
      </c>
      <c r="L99">
        <v>25190</v>
      </c>
      <c r="M99" t="s">
        <v>388</v>
      </c>
      <c r="N99" s="10">
        <v>868.2</v>
      </c>
      <c r="Q99" t="s">
        <v>486</v>
      </c>
      <c r="R99">
        <v>24830</v>
      </c>
      <c r="T99" s="16" t="s">
        <v>388</v>
      </c>
      <c r="U99" s="16">
        <v>26890</v>
      </c>
    </row>
    <row r="100" spans="1:21" x14ac:dyDescent="0.35">
      <c r="A100" s="16" t="s">
        <v>389</v>
      </c>
      <c r="B100" s="16">
        <v>34704</v>
      </c>
      <c r="C100" s="16" t="s">
        <v>389</v>
      </c>
      <c r="D100" s="16">
        <v>26409</v>
      </c>
      <c r="E100" s="16" t="s">
        <v>389</v>
      </c>
      <c r="F100" s="16">
        <v>24518</v>
      </c>
      <c r="G100" s="16" t="s">
        <v>389</v>
      </c>
      <c r="I100" s="16"/>
      <c r="K100" t="s">
        <v>389</v>
      </c>
      <c r="L100">
        <v>25050</v>
      </c>
      <c r="M100" t="s">
        <v>389</v>
      </c>
      <c r="N100" s="10">
        <v>857.4</v>
      </c>
      <c r="Q100" t="s">
        <v>487</v>
      </c>
      <c r="R100">
        <v>24949</v>
      </c>
      <c r="T100" s="16" t="s">
        <v>389</v>
      </c>
      <c r="U100" s="16">
        <v>26955</v>
      </c>
    </row>
    <row r="101" spans="1:21" x14ac:dyDescent="0.35">
      <c r="A101" s="16" t="s">
        <v>390</v>
      </c>
      <c r="B101" s="16">
        <v>34767</v>
      </c>
      <c r="C101" s="16" t="s">
        <v>390</v>
      </c>
      <c r="D101" s="16">
        <v>26471</v>
      </c>
      <c r="E101" s="16" t="s">
        <v>390</v>
      </c>
      <c r="F101" s="16">
        <v>24316</v>
      </c>
      <c r="G101" s="16" t="s">
        <v>390</v>
      </c>
      <c r="I101" s="16"/>
      <c r="K101" t="s">
        <v>390</v>
      </c>
      <c r="L101">
        <v>24855</v>
      </c>
      <c r="M101" t="s">
        <v>390</v>
      </c>
      <c r="N101" s="10">
        <v>844.6</v>
      </c>
      <c r="Q101" t="s">
        <v>488</v>
      </c>
      <c r="R101">
        <v>24974</v>
      </c>
      <c r="T101" s="16" t="s">
        <v>390</v>
      </c>
      <c r="U101" s="16">
        <v>27024</v>
      </c>
    </row>
    <row r="102" spans="1:21" x14ac:dyDescent="0.35">
      <c r="A102" s="16" t="s">
        <v>391</v>
      </c>
      <c r="B102" s="16">
        <v>34830</v>
      </c>
      <c r="C102" s="16" t="s">
        <v>391</v>
      </c>
      <c r="D102" s="16">
        <v>26525</v>
      </c>
      <c r="E102" s="16" t="s">
        <v>391</v>
      </c>
      <c r="F102" s="16">
        <v>24135</v>
      </c>
      <c r="G102" s="16" t="s">
        <v>391</v>
      </c>
      <c r="I102" s="16"/>
      <c r="K102" t="s">
        <v>391</v>
      </c>
      <c r="L102">
        <v>24661</v>
      </c>
      <c r="M102" t="s">
        <v>391</v>
      </c>
      <c r="N102" s="10">
        <v>832.8</v>
      </c>
      <c r="Q102" t="s">
        <v>489</v>
      </c>
      <c r="R102">
        <v>25066</v>
      </c>
      <c r="T102" s="16" t="s">
        <v>391</v>
      </c>
      <c r="U102" s="16">
        <v>27063</v>
      </c>
    </row>
    <row r="103" spans="1:21" x14ac:dyDescent="0.35">
      <c r="A103" s="16" t="s">
        <v>392</v>
      </c>
      <c r="B103" s="16">
        <v>34894</v>
      </c>
      <c r="C103" s="16" t="s">
        <v>392</v>
      </c>
      <c r="D103" s="16">
        <v>26545</v>
      </c>
      <c r="E103" s="16" t="s">
        <v>392</v>
      </c>
      <c r="F103" s="16">
        <v>23971</v>
      </c>
      <c r="G103" s="16" t="s">
        <v>392</v>
      </c>
      <c r="I103" s="16"/>
      <c r="K103" t="s">
        <v>392</v>
      </c>
      <c r="L103">
        <v>24495</v>
      </c>
      <c r="M103" t="s">
        <v>392</v>
      </c>
      <c r="N103" s="10">
        <v>823.7</v>
      </c>
      <c r="Q103" t="s">
        <v>490</v>
      </c>
      <c r="R103">
        <v>24999</v>
      </c>
      <c r="T103" s="16" t="s">
        <v>392</v>
      </c>
      <c r="U103" s="16">
        <v>27082</v>
      </c>
    </row>
    <row r="104" spans="1:21" x14ac:dyDescent="0.35">
      <c r="A104" s="16" t="s">
        <v>393</v>
      </c>
      <c r="B104" s="16">
        <v>34953</v>
      </c>
      <c r="C104" s="16" t="s">
        <v>393</v>
      </c>
      <c r="D104" s="16">
        <v>26513</v>
      </c>
      <c r="E104" s="16" t="s">
        <v>393</v>
      </c>
      <c r="F104" s="16">
        <v>23842</v>
      </c>
      <c r="G104" s="16" t="s">
        <v>393</v>
      </c>
      <c r="I104" s="16"/>
      <c r="K104" t="s">
        <v>393</v>
      </c>
      <c r="L104">
        <v>24355</v>
      </c>
      <c r="M104" t="s">
        <v>393</v>
      </c>
      <c r="N104" s="10">
        <v>817.8</v>
      </c>
      <c r="Q104" t="s">
        <v>491</v>
      </c>
      <c r="R104">
        <v>25143</v>
      </c>
      <c r="T104" s="16" t="s">
        <v>393</v>
      </c>
      <c r="U104" s="16">
        <v>27039</v>
      </c>
    </row>
    <row r="105" spans="1:21" x14ac:dyDescent="0.35">
      <c r="A105" s="16" t="s">
        <v>394</v>
      </c>
      <c r="B105" s="16">
        <v>35002</v>
      </c>
      <c r="C105" s="16" t="s">
        <v>394</v>
      </c>
      <c r="D105" s="16">
        <v>26460</v>
      </c>
      <c r="E105" s="16" t="s">
        <v>394</v>
      </c>
      <c r="F105" s="16">
        <v>23713</v>
      </c>
      <c r="G105" s="16" t="s">
        <v>394</v>
      </c>
      <c r="I105" s="16"/>
      <c r="K105" t="s">
        <v>394</v>
      </c>
      <c r="L105">
        <v>24209</v>
      </c>
      <c r="M105" t="s">
        <v>394</v>
      </c>
      <c r="N105" s="10">
        <v>812.7</v>
      </c>
      <c r="Q105" t="s">
        <v>492</v>
      </c>
      <c r="R105">
        <v>25210</v>
      </c>
      <c r="T105" s="16" t="s">
        <v>394</v>
      </c>
      <c r="U105" s="16">
        <v>26970</v>
      </c>
    </row>
    <row r="106" spans="1:21" x14ac:dyDescent="0.35">
      <c r="A106" s="16" t="s">
        <v>395</v>
      </c>
      <c r="B106" s="16">
        <v>35052</v>
      </c>
      <c r="C106" s="16" t="s">
        <v>395</v>
      </c>
      <c r="D106" s="16">
        <v>26413</v>
      </c>
      <c r="E106" s="16" t="s">
        <v>395</v>
      </c>
      <c r="F106" s="16">
        <v>23624</v>
      </c>
      <c r="G106" s="16" t="s">
        <v>395</v>
      </c>
      <c r="I106" s="16"/>
      <c r="K106" t="s">
        <v>395</v>
      </c>
      <c r="L106">
        <v>24120</v>
      </c>
      <c r="M106" t="s">
        <v>395</v>
      </c>
      <c r="N106" s="10">
        <v>810.2</v>
      </c>
      <c r="Q106" t="s">
        <v>493</v>
      </c>
      <c r="R106">
        <v>25211</v>
      </c>
      <c r="T106" s="16" t="s">
        <v>395</v>
      </c>
      <c r="U106" s="16">
        <v>26923</v>
      </c>
    </row>
    <row r="107" spans="1:21" x14ac:dyDescent="0.35">
      <c r="A107" s="16" t="s">
        <v>396</v>
      </c>
      <c r="B107" s="16">
        <v>35102</v>
      </c>
      <c r="C107" s="16" t="s">
        <v>396</v>
      </c>
      <c r="D107" s="16">
        <v>26373</v>
      </c>
      <c r="E107" s="16" t="s">
        <v>396</v>
      </c>
      <c r="F107" s="16">
        <v>23546</v>
      </c>
      <c r="G107" s="16" t="s">
        <v>396</v>
      </c>
      <c r="I107" s="16"/>
      <c r="K107" t="s">
        <v>396</v>
      </c>
      <c r="L107">
        <v>24027</v>
      </c>
      <c r="M107" t="s">
        <v>396</v>
      </c>
      <c r="N107" s="10">
        <v>807</v>
      </c>
      <c r="Q107" t="s">
        <v>494</v>
      </c>
      <c r="R107">
        <v>25217</v>
      </c>
      <c r="T107" s="16" t="s">
        <v>396</v>
      </c>
      <c r="U107" s="16">
        <v>26868</v>
      </c>
    </row>
    <row r="108" spans="1:21" x14ac:dyDescent="0.35">
      <c r="A108" s="16" t="s">
        <v>397</v>
      </c>
      <c r="B108" s="16">
        <v>35162</v>
      </c>
      <c r="C108" s="16" t="s">
        <v>397</v>
      </c>
      <c r="D108" s="16">
        <v>26313</v>
      </c>
      <c r="E108" s="16" t="s">
        <v>397</v>
      </c>
      <c r="F108" s="16">
        <v>23430</v>
      </c>
      <c r="G108" s="16" t="s">
        <v>397</v>
      </c>
      <c r="I108" s="16"/>
      <c r="K108" t="s">
        <v>397</v>
      </c>
      <c r="L108">
        <v>23901</v>
      </c>
      <c r="M108" t="s">
        <v>397</v>
      </c>
      <c r="N108" s="10">
        <v>802.2</v>
      </c>
      <c r="Q108" t="s">
        <v>495</v>
      </c>
      <c r="R108">
        <v>25169</v>
      </c>
      <c r="T108" s="16" t="s">
        <v>397</v>
      </c>
      <c r="U108" s="16">
        <v>26797</v>
      </c>
    </row>
    <row r="109" spans="1:21" x14ac:dyDescent="0.35">
      <c r="A109" s="16" t="s">
        <v>398</v>
      </c>
      <c r="B109" s="16">
        <v>35240</v>
      </c>
      <c r="C109" s="16" t="s">
        <v>398</v>
      </c>
      <c r="D109" s="16">
        <v>26240</v>
      </c>
      <c r="E109" s="16" t="s">
        <v>398</v>
      </c>
      <c r="F109" s="16">
        <v>23294</v>
      </c>
      <c r="G109" s="16" t="s">
        <v>398</v>
      </c>
      <c r="I109" s="16"/>
      <c r="K109" t="s">
        <v>398</v>
      </c>
      <c r="L109">
        <v>23755</v>
      </c>
      <c r="M109" t="s">
        <v>398</v>
      </c>
      <c r="N109" s="10">
        <v>796.3</v>
      </c>
      <c r="Q109" t="s">
        <v>496</v>
      </c>
      <c r="R109">
        <v>25310</v>
      </c>
      <c r="T109" s="16" t="s">
        <v>398</v>
      </c>
      <c r="U109" s="16">
        <v>26714</v>
      </c>
    </row>
    <row r="110" spans="1:21" x14ac:dyDescent="0.35">
      <c r="A110" s="16" t="s">
        <v>399</v>
      </c>
      <c r="B110" s="16">
        <v>35318</v>
      </c>
      <c r="C110" s="16" t="s">
        <v>399</v>
      </c>
      <c r="D110" s="16">
        <v>26191</v>
      </c>
      <c r="E110" s="16" t="s">
        <v>399</v>
      </c>
      <c r="F110" s="16">
        <v>23206</v>
      </c>
      <c r="G110" s="16" t="s">
        <v>399</v>
      </c>
      <c r="I110" s="16"/>
      <c r="K110" t="s">
        <v>399</v>
      </c>
      <c r="L110">
        <v>23651</v>
      </c>
      <c r="M110" t="s">
        <v>399</v>
      </c>
      <c r="N110" s="10">
        <v>791.7</v>
      </c>
      <c r="Q110" t="s">
        <v>497</v>
      </c>
      <c r="R110">
        <v>25380</v>
      </c>
      <c r="T110" s="16" t="s">
        <v>399</v>
      </c>
      <c r="U110" s="16">
        <v>26649</v>
      </c>
    </row>
    <row r="111" spans="1:21" x14ac:dyDescent="0.35">
      <c r="A111" s="16" t="s">
        <v>400</v>
      </c>
      <c r="B111" s="16">
        <v>35397</v>
      </c>
      <c r="C111" s="16" t="s">
        <v>400</v>
      </c>
      <c r="D111" s="16">
        <v>26246</v>
      </c>
      <c r="E111" s="16" t="s">
        <v>400</v>
      </c>
      <c r="F111" s="16">
        <v>23212</v>
      </c>
      <c r="G111" s="16" t="s">
        <v>400</v>
      </c>
      <c r="I111" s="16"/>
      <c r="K111" t="s">
        <v>400</v>
      </c>
      <c r="L111">
        <v>23647</v>
      </c>
      <c r="M111" t="s">
        <v>400</v>
      </c>
      <c r="N111" s="10">
        <v>790.8</v>
      </c>
      <c r="Q111" t="s">
        <v>498</v>
      </c>
      <c r="R111">
        <v>25521</v>
      </c>
      <c r="T111" s="16" t="s">
        <v>400</v>
      </c>
      <c r="U111" s="16">
        <v>26696</v>
      </c>
    </row>
    <row r="112" spans="1:21" x14ac:dyDescent="0.35">
      <c r="A112" s="16" t="s">
        <v>401</v>
      </c>
      <c r="B112" s="16">
        <v>35474</v>
      </c>
      <c r="C112" s="16" t="s">
        <v>401</v>
      </c>
      <c r="D112" s="16">
        <v>26467</v>
      </c>
      <c r="E112" s="16" t="s">
        <v>401</v>
      </c>
      <c r="F112" s="16">
        <v>23376</v>
      </c>
      <c r="G112" s="16" t="s">
        <v>401</v>
      </c>
      <c r="I112" s="16"/>
      <c r="K112" t="s">
        <v>401</v>
      </c>
      <c r="L112">
        <v>23809</v>
      </c>
      <c r="M112" t="s">
        <v>401</v>
      </c>
      <c r="N112" s="10">
        <v>796.1</v>
      </c>
      <c r="Q112" t="s">
        <v>499</v>
      </c>
      <c r="R112">
        <v>25582</v>
      </c>
      <c r="T112" s="16" t="s">
        <v>401</v>
      </c>
      <c r="U112" s="16">
        <v>26918</v>
      </c>
    </row>
    <row r="113" spans="1:21" x14ac:dyDescent="0.35">
      <c r="A113" s="16" t="s">
        <v>402</v>
      </c>
      <c r="B113" s="16">
        <v>35552</v>
      </c>
      <c r="C113" s="16" t="s">
        <v>402</v>
      </c>
      <c r="D113" s="16">
        <v>26702</v>
      </c>
      <c r="E113" s="16" t="s">
        <v>402</v>
      </c>
      <c r="F113" s="16">
        <v>23558</v>
      </c>
      <c r="G113" s="16" t="s">
        <v>402</v>
      </c>
      <c r="I113" s="16"/>
      <c r="K113" t="s">
        <v>402</v>
      </c>
      <c r="L113">
        <v>23994</v>
      </c>
      <c r="M113" t="s">
        <v>402</v>
      </c>
      <c r="N113" s="10">
        <v>802.8</v>
      </c>
      <c r="Q113" t="s">
        <v>500</v>
      </c>
      <c r="R113">
        <v>25641</v>
      </c>
      <c r="T113" s="16" t="s">
        <v>402</v>
      </c>
      <c r="U113" s="16">
        <v>27161</v>
      </c>
    </row>
    <row r="114" spans="1:21" x14ac:dyDescent="0.35">
      <c r="A114" s="16" t="s">
        <v>403</v>
      </c>
      <c r="B114" s="16">
        <v>35630</v>
      </c>
      <c r="C114" s="16" t="s">
        <v>403</v>
      </c>
      <c r="D114" s="16">
        <v>26909</v>
      </c>
      <c r="E114" s="16" t="s">
        <v>403</v>
      </c>
      <c r="F114" s="16">
        <v>23693</v>
      </c>
      <c r="G114" s="16" t="s">
        <v>403</v>
      </c>
      <c r="I114" s="16"/>
      <c r="K114" t="s">
        <v>403</v>
      </c>
      <c r="L114">
        <v>24125</v>
      </c>
      <c r="M114" t="s">
        <v>403</v>
      </c>
      <c r="N114" s="10">
        <v>808.2</v>
      </c>
      <c r="Q114" t="s">
        <v>501</v>
      </c>
      <c r="R114">
        <v>25566</v>
      </c>
      <c r="T114" s="16" t="s">
        <v>403</v>
      </c>
      <c r="U114" s="16">
        <v>27368</v>
      </c>
    </row>
    <row r="115" spans="1:21" x14ac:dyDescent="0.35">
      <c r="A115" s="16" t="s">
        <v>404</v>
      </c>
      <c r="B115" s="16">
        <v>35708</v>
      </c>
      <c r="C115" s="16" t="s">
        <v>404</v>
      </c>
      <c r="D115" s="16">
        <v>27050</v>
      </c>
      <c r="E115" s="16" t="s">
        <v>404</v>
      </c>
      <c r="F115" s="16">
        <v>23815</v>
      </c>
      <c r="G115" s="16" t="s">
        <v>404</v>
      </c>
      <c r="I115" s="16"/>
      <c r="K115" t="s">
        <v>404</v>
      </c>
      <c r="L115">
        <v>24245</v>
      </c>
      <c r="M115" t="s">
        <v>404</v>
      </c>
      <c r="N115" s="10">
        <v>813.4</v>
      </c>
      <c r="Q115" t="s">
        <v>502</v>
      </c>
      <c r="R115">
        <v>25507</v>
      </c>
      <c r="T115" s="16" t="s">
        <v>404</v>
      </c>
      <c r="U115" s="16">
        <v>27510</v>
      </c>
    </row>
    <row r="116" spans="1:21" x14ac:dyDescent="0.35">
      <c r="A116" s="16" t="s">
        <v>405</v>
      </c>
      <c r="B116" s="16">
        <v>35759</v>
      </c>
      <c r="C116" s="16" t="s">
        <v>405</v>
      </c>
      <c r="D116" s="16">
        <v>27110</v>
      </c>
      <c r="E116" s="16" t="s">
        <v>405</v>
      </c>
      <c r="F116" s="16">
        <v>23901</v>
      </c>
      <c r="G116" s="16" t="s">
        <v>405</v>
      </c>
      <c r="I116" s="16"/>
      <c r="K116" t="s">
        <v>405</v>
      </c>
      <c r="L116">
        <v>24335</v>
      </c>
      <c r="M116" t="s">
        <v>405</v>
      </c>
      <c r="N116" s="10">
        <v>817.7</v>
      </c>
      <c r="Q116" t="s">
        <v>503</v>
      </c>
      <c r="R116">
        <v>25335</v>
      </c>
      <c r="T116" s="16" t="s">
        <v>405</v>
      </c>
      <c r="U116" s="16">
        <v>27573</v>
      </c>
    </row>
    <row r="117" spans="1:21" x14ac:dyDescent="0.35">
      <c r="A117" s="16" t="s">
        <v>406</v>
      </c>
      <c r="B117" s="16">
        <v>35786</v>
      </c>
      <c r="C117" s="16" t="s">
        <v>406</v>
      </c>
      <c r="D117" s="16">
        <v>27194</v>
      </c>
      <c r="E117" s="16" t="s">
        <v>406</v>
      </c>
      <c r="F117" s="16">
        <v>24007</v>
      </c>
      <c r="G117" s="16" t="s">
        <v>406</v>
      </c>
      <c r="I117" s="16"/>
      <c r="K117" t="s">
        <v>406</v>
      </c>
      <c r="L117">
        <v>24435</v>
      </c>
      <c r="M117" t="s">
        <v>406</v>
      </c>
      <c r="N117" s="10">
        <v>821.9</v>
      </c>
      <c r="Q117" t="s">
        <v>504</v>
      </c>
      <c r="R117">
        <v>25043</v>
      </c>
      <c r="T117" s="16" t="s">
        <v>406</v>
      </c>
      <c r="U117" s="16">
        <v>27652</v>
      </c>
    </row>
    <row r="118" spans="1:21" x14ac:dyDescent="0.35">
      <c r="A118" s="16" t="s">
        <v>407</v>
      </c>
      <c r="B118" s="16">
        <v>35813</v>
      </c>
      <c r="C118" s="16" t="s">
        <v>407</v>
      </c>
      <c r="D118" s="16">
        <v>27234</v>
      </c>
      <c r="E118" s="16" t="s">
        <v>407</v>
      </c>
      <c r="F118" s="16">
        <v>24084</v>
      </c>
      <c r="G118" s="16" t="s">
        <v>407</v>
      </c>
      <c r="I118" s="16"/>
      <c r="K118" t="s">
        <v>407</v>
      </c>
      <c r="L118">
        <v>24515</v>
      </c>
      <c r="M118" t="s">
        <v>407</v>
      </c>
      <c r="N118" s="10">
        <v>825</v>
      </c>
      <c r="Q118" t="s">
        <v>505</v>
      </c>
      <c r="R118">
        <v>25002</v>
      </c>
      <c r="T118" s="16" t="s">
        <v>407</v>
      </c>
      <c r="U118" s="16">
        <v>27695</v>
      </c>
    </row>
    <row r="119" spans="1:21" x14ac:dyDescent="0.35">
      <c r="A119" s="16" t="s">
        <v>408</v>
      </c>
      <c r="B119" s="16">
        <v>35840</v>
      </c>
      <c r="C119" s="16" t="s">
        <v>408</v>
      </c>
      <c r="D119" s="16">
        <v>27268</v>
      </c>
      <c r="E119" s="16" t="s">
        <v>408</v>
      </c>
      <c r="F119" s="16">
        <v>24147</v>
      </c>
      <c r="G119" s="16" t="s">
        <v>408</v>
      </c>
      <c r="I119" s="16"/>
      <c r="K119" t="s">
        <v>408</v>
      </c>
      <c r="L119">
        <v>24570</v>
      </c>
      <c r="M119" t="s">
        <v>408</v>
      </c>
      <c r="N119" s="10">
        <v>826.6</v>
      </c>
      <c r="Q119" t="s">
        <v>506</v>
      </c>
      <c r="R119">
        <v>24988</v>
      </c>
      <c r="T119" s="16" t="s">
        <v>408</v>
      </c>
      <c r="U119" s="16">
        <v>27722</v>
      </c>
    </row>
    <row r="120" spans="1:21" x14ac:dyDescent="0.35">
      <c r="A120" s="16" t="s">
        <v>409</v>
      </c>
      <c r="B120" s="16">
        <v>35867</v>
      </c>
      <c r="C120" s="16" t="s">
        <v>409</v>
      </c>
      <c r="D120" s="16">
        <v>27309</v>
      </c>
      <c r="E120" s="16" t="s">
        <v>409</v>
      </c>
      <c r="F120" s="16">
        <v>24201</v>
      </c>
      <c r="G120" s="16" t="s">
        <v>409</v>
      </c>
      <c r="I120" s="16"/>
      <c r="K120" t="s">
        <v>409</v>
      </c>
      <c r="L120">
        <v>24625</v>
      </c>
      <c r="M120" t="s">
        <v>409</v>
      </c>
      <c r="N120" s="10">
        <v>827.6</v>
      </c>
      <c r="Q120" t="s">
        <v>507</v>
      </c>
      <c r="R120">
        <v>24844</v>
      </c>
      <c r="T120" s="16" t="s">
        <v>409</v>
      </c>
      <c r="U120" s="16">
        <v>27762</v>
      </c>
    </row>
    <row r="121" spans="1:21" x14ac:dyDescent="0.35">
      <c r="A121" s="16" t="s">
        <v>410</v>
      </c>
      <c r="B121" s="16">
        <v>35891</v>
      </c>
      <c r="C121" s="16" t="s">
        <v>410</v>
      </c>
      <c r="D121" s="16">
        <v>27348</v>
      </c>
      <c r="E121" s="16" t="s">
        <v>410</v>
      </c>
      <c r="F121" s="16">
        <v>24242</v>
      </c>
      <c r="G121" s="16" t="s">
        <v>410</v>
      </c>
      <c r="I121" s="16"/>
      <c r="K121" t="s">
        <v>410</v>
      </c>
      <c r="L121">
        <v>24660</v>
      </c>
      <c r="M121" t="s">
        <v>410</v>
      </c>
      <c r="N121" s="10">
        <v>827.7</v>
      </c>
      <c r="Q121" t="s">
        <v>508</v>
      </c>
      <c r="R121">
        <v>25019</v>
      </c>
      <c r="T121" s="16" t="s">
        <v>410</v>
      </c>
      <c r="U121" s="16">
        <v>27795</v>
      </c>
    </row>
    <row r="122" spans="1:21" x14ac:dyDescent="0.35">
      <c r="A122" s="16" t="s">
        <v>411</v>
      </c>
      <c r="B122" s="16">
        <v>35916</v>
      </c>
      <c r="C122" s="16" t="s">
        <v>411</v>
      </c>
      <c r="D122" s="16">
        <v>27385</v>
      </c>
      <c r="E122" s="16" t="s">
        <v>411</v>
      </c>
      <c r="F122" s="16">
        <v>24262</v>
      </c>
      <c r="G122" s="16" t="s">
        <v>411</v>
      </c>
      <c r="I122" s="16"/>
      <c r="K122" t="s">
        <v>411</v>
      </c>
      <c r="L122">
        <v>24670</v>
      </c>
      <c r="M122" t="s">
        <v>411</v>
      </c>
      <c r="N122" s="10">
        <v>827.2</v>
      </c>
      <c r="Q122" t="s">
        <v>509</v>
      </c>
      <c r="R122">
        <v>25106</v>
      </c>
      <c r="T122" s="16" t="s">
        <v>411</v>
      </c>
      <c r="U122" s="16">
        <v>27820</v>
      </c>
    </row>
    <row r="123" spans="1:21" x14ac:dyDescent="0.35">
      <c r="A123" s="16" t="s">
        <v>412</v>
      </c>
      <c r="B123" s="16">
        <v>35940</v>
      </c>
      <c r="C123" s="16" t="s">
        <v>412</v>
      </c>
      <c r="D123" s="16">
        <v>27423</v>
      </c>
      <c r="E123" s="16" t="s">
        <v>412</v>
      </c>
      <c r="F123" s="16">
        <v>24291</v>
      </c>
      <c r="G123" s="16" t="s">
        <v>412</v>
      </c>
      <c r="I123" s="16"/>
      <c r="K123" t="s">
        <v>412</v>
      </c>
      <c r="L123">
        <v>24695</v>
      </c>
      <c r="M123" t="s">
        <v>412</v>
      </c>
      <c r="N123" s="10">
        <v>827.4</v>
      </c>
      <c r="Q123" t="s">
        <v>510</v>
      </c>
      <c r="R123">
        <v>25098</v>
      </c>
      <c r="T123" s="16" t="s">
        <v>412</v>
      </c>
      <c r="U123" s="16">
        <v>27853</v>
      </c>
    </row>
    <row r="124" spans="1:21" x14ac:dyDescent="0.35">
      <c r="A124" s="16" t="s">
        <v>413</v>
      </c>
      <c r="B124" s="16">
        <v>35967</v>
      </c>
      <c r="C124" s="16" t="s">
        <v>413</v>
      </c>
      <c r="D124" s="16">
        <v>27520</v>
      </c>
      <c r="E124" s="16" t="s">
        <v>413</v>
      </c>
      <c r="F124" s="16">
        <v>24369</v>
      </c>
      <c r="G124" s="16" t="s">
        <v>413</v>
      </c>
      <c r="I124" s="16"/>
      <c r="K124" t="s">
        <v>413</v>
      </c>
      <c r="L124">
        <v>24770</v>
      </c>
      <c r="M124" t="s">
        <v>413</v>
      </c>
      <c r="N124" s="10">
        <v>829.9</v>
      </c>
      <c r="Q124" t="s">
        <v>511</v>
      </c>
      <c r="R124">
        <v>25235</v>
      </c>
      <c r="T124" s="16" t="s">
        <v>413</v>
      </c>
      <c r="U124" s="16">
        <v>27947</v>
      </c>
    </row>
    <row r="125" spans="1:21" x14ac:dyDescent="0.35">
      <c r="A125" s="16" t="s">
        <v>414</v>
      </c>
      <c r="B125" s="16">
        <v>35996</v>
      </c>
      <c r="C125" s="16" t="s">
        <v>414</v>
      </c>
      <c r="D125" s="16">
        <v>27580</v>
      </c>
      <c r="E125" s="16" t="s">
        <v>414</v>
      </c>
      <c r="F125" s="16">
        <v>24447</v>
      </c>
      <c r="G125" s="16" t="s">
        <v>414</v>
      </c>
      <c r="I125" s="16"/>
      <c r="K125" t="s">
        <v>414</v>
      </c>
      <c r="L125">
        <v>24850</v>
      </c>
      <c r="M125" t="s">
        <v>414</v>
      </c>
      <c r="N125" s="10">
        <v>832.9</v>
      </c>
      <c r="Q125" t="s">
        <v>512</v>
      </c>
      <c r="R125">
        <v>25247</v>
      </c>
      <c r="T125" s="16" t="s">
        <v>414</v>
      </c>
      <c r="U125" s="16">
        <v>28006</v>
      </c>
    </row>
    <row r="126" spans="1:21" x14ac:dyDescent="0.35">
      <c r="A126" s="16" t="s">
        <v>415</v>
      </c>
      <c r="B126" s="16">
        <v>36026</v>
      </c>
      <c r="C126" s="16" t="s">
        <v>415</v>
      </c>
      <c r="D126" s="16">
        <v>27607</v>
      </c>
      <c r="E126" s="16" t="s">
        <v>415</v>
      </c>
      <c r="F126" s="16">
        <v>24516</v>
      </c>
      <c r="G126" s="16" t="s">
        <v>415</v>
      </c>
      <c r="I126" s="16"/>
      <c r="K126" t="s">
        <v>415</v>
      </c>
      <c r="L126">
        <v>24925</v>
      </c>
      <c r="M126" t="s">
        <v>415</v>
      </c>
      <c r="N126" s="10">
        <v>836.4</v>
      </c>
      <c r="Q126" t="s">
        <v>513</v>
      </c>
      <c r="R126">
        <v>24972</v>
      </c>
      <c r="T126" s="16" t="s">
        <v>415</v>
      </c>
      <c r="U126" s="16">
        <v>28038</v>
      </c>
    </row>
    <row r="127" spans="1:21" x14ac:dyDescent="0.35">
      <c r="A127" s="16" t="s">
        <v>416</v>
      </c>
      <c r="B127" s="16">
        <v>36056</v>
      </c>
      <c r="C127" s="16" t="s">
        <v>416</v>
      </c>
      <c r="D127" s="16">
        <v>27696</v>
      </c>
      <c r="E127" s="16" t="s">
        <v>416</v>
      </c>
      <c r="F127" s="16">
        <v>24695</v>
      </c>
      <c r="G127" s="16" t="s">
        <v>416</v>
      </c>
      <c r="I127" s="16"/>
      <c r="K127" t="s">
        <v>416</v>
      </c>
      <c r="L127">
        <v>25110</v>
      </c>
      <c r="M127" t="s">
        <v>416</v>
      </c>
      <c r="N127" s="10">
        <v>843.3</v>
      </c>
      <c r="Q127" t="s">
        <v>514</v>
      </c>
      <c r="R127">
        <v>25016</v>
      </c>
      <c r="T127" s="16" t="s">
        <v>416</v>
      </c>
      <c r="U127" s="16">
        <v>28131</v>
      </c>
    </row>
    <row r="128" spans="1:21" x14ac:dyDescent="0.35">
      <c r="A128" s="16" t="s">
        <v>417</v>
      </c>
      <c r="B128" s="16">
        <v>36084</v>
      </c>
      <c r="C128" s="16" t="s">
        <v>417</v>
      </c>
      <c r="D128" s="16">
        <v>27801</v>
      </c>
      <c r="E128" s="16" t="s">
        <v>417</v>
      </c>
      <c r="F128" s="16">
        <v>24936</v>
      </c>
      <c r="G128" s="16" t="s">
        <v>417</v>
      </c>
      <c r="I128" s="16"/>
      <c r="K128" t="s">
        <v>417</v>
      </c>
      <c r="L128">
        <v>25345</v>
      </c>
      <c r="M128" t="s">
        <v>417</v>
      </c>
      <c r="N128" s="10">
        <v>852.3</v>
      </c>
      <c r="Q128" t="s">
        <v>515</v>
      </c>
      <c r="R128">
        <v>25042</v>
      </c>
      <c r="T128" s="16" t="s">
        <v>417</v>
      </c>
      <c r="U128" s="16">
        <v>28230</v>
      </c>
    </row>
    <row r="129" spans="1:21" x14ac:dyDescent="0.35">
      <c r="A129" s="16" t="s">
        <v>418</v>
      </c>
      <c r="B129" s="16">
        <v>36106</v>
      </c>
      <c r="C129" s="16" t="s">
        <v>418</v>
      </c>
      <c r="D129" s="16">
        <v>27876</v>
      </c>
      <c r="E129" s="16" t="s">
        <v>418</v>
      </c>
      <c r="F129" s="16">
        <v>25157</v>
      </c>
      <c r="G129" s="16" t="s">
        <v>418</v>
      </c>
      <c r="I129" s="16"/>
      <c r="K129" t="s">
        <v>418</v>
      </c>
      <c r="L129">
        <v>25575</v>
      </c>
      <c r="M129" t="s">
        <v>418</v>
      </c>
      <c r="N129" s="10">
        <v>860.8</v>
      </c>
      <c r="Q129" t="s">
        <v>516</v>
      </c>
      <c r="R129">
        <v>25187</v>
      </c>
      <c r="T129" s="16" t="s">
        <v>418</v>
      </c>
      <c r="U129" s="16">
        <v>28316</v>
      </c>
    </row>
    <row r="130" spans="1:21" x14ac:dyDescent="0.35">
      <c r="A130" s="16" t="s">
        <v>419</v>
      </c>
      <c r="B130" s="16">
        <v>36128</v>
      </c>
      <c r="C130" s="16" t="s">
        <v>419</v>
      </c>
      <c r="D130" s="16">
        <v>27960</v>
      </c>
      <c r="E130" s="16" t="s">
        <v>419</v>
      </c>
      <c r="F130" s="16">
        <v>25368</v>
      </c>
      <c r="G130" s="16" t="s">
        <v>419</v>
      </c>
      <c r="I130" s="16"/>
      <c r="K130" t="s">
        <v>419</v>
      </c>
      <c r="L130">
        <v>25795</v>
      </c>
      <c r="M130" t="s">
        <v>419</v>
      </c>
      <c r="N130" s="10">
        <v>869.4</v>
      </c>
      <c r="Q130" t="s">
        <v>517</v>
      </c>
      <c r="R130">
        <v>25255</v>
      </c>
      <c r="T130" s="16" t="s">
        <v>419</v>
      </c>
      <c r="U130" s="16">
        <v>28407</v>
      </c>
    </row>
    <row r="131" spans="1:21" x14ac:dyDescent="0.35">
      <c r="A131" s="16" t="s">
        <v>420</v>
      </c>
      <c r="B131" s="16">
        <v>36150</v>
      </c>
      <c r="C131" s="16" t="s">
        <v>420</v>
      </c>
      <c r="D131" s="16">
        <v>28011</v>
      </c>
      <c r="E131" s="16" t="s">
        <v>420</v>
      </c>
      <c r="F131" s="16">
        <v>25541</v>
      </c>
      <c r="G131" s="16" t="s">
        <v>420</v>
      </c>
      <c r="I131" s="16"/>
      <c r="K131" t="s">
        <v>420</v>
      </c>
      <c r="L131">
        <v>25970</v>
      </c>
      <c r="M131" t="s">
        <v>420</v>
      </c>
      <c r="N131" s="10">
        <v>876.2</v>
      </c>
      <c r="Q131" t="s">
        <v>518</v>
      </c>
      <c r="R131">
        <v>25369</v>
      </c>
      <c r="T131" s="16" t="s">
        <v>420</v>
      </c>
      <c r="U131" s="16">
        <v>28460</v>
      </c>
    </row>
    <row r="132" spans="1:21" x14ac:dyDescent="0.35">
      <c r="A132" s="16" t="s">
        <v>421</v>
      </c>
      <c r="B132" s="16">
        <v>36173</v>
      </c>
      <c r="C132" s="16" t="s">
        <v>421</v>
      </c>
      <c r="D132" s="16">
        <v>28083</v>
      </c>
      <c r="E132" s="16" t="s">
        <v>421</v>
      </c>
      <c r="F132" s="16">
        <v>25722</v>
      </c>
      <c r="G132" s="16" t="s">
        <v>421</v>
      </c>
      <c r="I132" s="16"/>
      <c r="K132" t="s">
        <v>421</v>
      </c>
      <c r="L132">
        <v>26160</v>
      </c>
      <c r="M132" t="s">
        <v>421</v>
      </c>
      <c r="N132" s="10">
        <v>883.1</v>
      </c>
      <c r="Q132" t="s">
        <v>519</v>
      </c>
      <c r="R132">
        <v>25398</v>
      </c>
      <c r="T132" s="16" t="s">
        <v>421</v>
      </c>
      <c r="U132" s="16">
        <v>28545</v>
      </c>
    </row>
    <row r="133" spans="1:21" x14ac:dyDescent="0.35">
      <c r="A133" s="16" t="s">
        <v>422</v>
      </c>
      <c r="B133" s="16">
        <v>36194</v>
      </c>
      <c r="C133" s="16" t="s">
        <v>422</v>
      </c>
      <c r="D133" s="16">
        <v>28163</v>
      </c>
      <c r="E133" s="16" t="s">
        <v>422</v>
      </c>
      <c r="F133" s="16">
        <v>25897</v>
      </c>
      <c r="G133" s="16" t="s">
        <v>422</v>
      </c>
      <c r="I133" s="16"/>
      <c r="K133" t="s">
        <v>422</v>
      </c>
      <c r="L133">
        <v>26355</v>
      </c>
      <c r="M133" t="s">
        <v>422</v>
      </c>
      <c r="N133" s="10">
        <v>890.2</v>
      </c>
      <c r="Q133" t="s">
        <v>520</v>
      </c>
      <c r="R133">
        <v>25462</v>
      </c>
      <c r="T133" s="16" t="s">
        <v>422</v>
      </c>
      <c r="U133" s="16">
        <v>28648</v>
      </c>
    </row>
    <row r="134" spans="1:21" x14ac:dyDescent="0.35">
      <c r="A134" s="16" t="s">
        <v>423</v>
      </c>
      <c r="B134" s="16">
        <v>36216</v>
      </c>
      <c r="C134" s="16" t="s">
        <v>423</v>
      </c>
      <c r="D134" s="16">
        <v>28266</v>
      </c>
      <c r="E134" s="16" t="s">
        <v>423</v>
      </c>
      <c r="F134" s="16">
        <v>26117</v>
      </c>
      <c r="G134" s="16" t="s">
        <v>423</v>
      </c>
      <c r="I134" s="16"/>
      <c r="K134" t="s">
        <v>423</v>
      </c>
      <c r="L134">
        <v>26590</v>
      </c>
      <c r="M134" t="s">
        <v>423</v>
      </c>
      <c r="N134" s="10">
        <v>898.9</v>
      </c>
      <c r="Q134" t="s">
        <v>521</v>
      </c>
      <c r="R134">
        <v>25579</v>
      </c>
      <c r="T134" s="16" t="s">
        <v>423</v>
      </c>
      <c r="U134" s="16">
        <v>28769</v>
      </c>
    </row>
    <row r="135" spans="1:21" x14ac:dyDescent="0.35">
      <c r="A135" s="16" t="s">
        <v>424</v>
      </c>
      <c r="B135" s="16">
        <v>36237</v>
      </c>
      <c r="C135" s="16" t="s">
        <v>424</v>
      </c>
      <c r="D135" s="16">
        <v>28301</v>
      </c>
      <c r="E135" s="16" t="s">
        <v>424</v>
      </c>
      <c r="F135" s="16">
        <v>26248</v>
      </c>
      <c r="G135" s="16" t="s">
        <v>424</v>
      </c>
      <c r="I135" s="16"/>
      <c r="K135" t="s">
        <v>424</v>
      </c>
      <c r="L135">
        <v>26730</v>
      </c>
      <c r="M135" t="s">
        <v>424</v>
      </c>
      <c r="N135" s="10">
        <v>904.1</v>
      </c>
      <c r="Q135" t="s">
        <v>522</v>
      </c>
      <c r="R135">
        <v>25615</v>
      </c>
      <c r="T135" s="16" t="s">
        <v>424</v>
      </c>
      <c r="U135" s="16">
        <v>28813</v>
      </c>
    </row>
    <row r="136" spans="1:21" x14ac:dyDescent="0.35">
      <c r="A136" s="16" t="s">
        <v>425</v>
      </c>
      <c r="B136" s="16">
        <v>36258</v>
      </c>
      <c r="C136" s="16" t="s">
        <v>425</v>
      </c>
      <c r="D136" s="16">
        <v>28328</v>
      </c>
      <c r="E136" s="16" t="s">
        <v>425</v>
      </c>
      <c r="F136" s="16">
        <v>26309</v>
      </c>
      <c r="G136" s="16" t="s">
        <v>425</v>
      </c>
      <c r="I136" s="16"/>
      <c r="K136" t="s">
        <v>425</v>
      </c>
      <c r="L136">
        <v>26795</v>
      </c>
      <c r="M136" t="s">
        <v>425</v>
      </c>
      <c r="N136" s="10">
        <v>906.6</v>
      </c>
      <c r="Q136" t="s">
        <v>523</v>
      </c>
      <c r="R136">
        <v>25706</v>
      </c>
      <c r="T136" s="16" t="s">
        <v>425</v>
      </c>
      <c r="U136" s="16">
        <v>28840</v>
      </c>
    </row>
    <row r="137" spans="1:21" x14ac:dyDescent="0.35">
      <c r="A137" s="16" t="s">
        <v>426</v>
      </c>
      <c r="B137" s="16">
        <v>36274</v>
      </c>
      <c r="C137" s="16" t="s">
        <v>426</v>
      </c>
      <c r="D137" s="16">
        <v>28387</v>
      </c>
      <c r="E137" s="16" t="s">
        <v>426</v>
      </c>
      <c r="F137" s="16">
        <v>26390</v>
      </c>
      <c r="G137" s="16" t="s">
        <v>426</v>
      </c>
      <c r="I137" s="16"/>
      <c r="K137" t="s">
        <v>426</v>
      </c>
      <c r="L137">
        <v>26880</v>
      </c>
      <c r="M137" t="s">
        <v>426</v>
      </c>
      <c r="N137" s="10">
        <v>908.8</v>
      </c>
      <c r="Q137" t="s">
        <v>524</v>
      </c>
      <c r="R137">
        <v>25858</v>
      </c>
      <c r="T137" s="16" t="s">
        <v>426</v>
      </c>
      <c r="U137" s="16">
        <v>28901</v>
      </c>
    </row>
    <row r="138" spans="1:21" x14ac:dyDescent="0.35">
      <c r="A138" s="16" t="s">
        <v>427</v>
      </c>
      <c r="B138" s="16">
        <v>36291</v>
      </c>
      <c r="C138" s="16" t="s">
        <v>427</v>
      </c>
      <c r="D138" s="16">
        <v>28394</v>
      </c>
      <c r="E138" s="16" t="s">
        <v>427</v>
      </c>
      <c r="F138" s="16">
        <v>26411</v>
      </c>
      <c r="G138" s="16" t="s">
        <v>427</v>
      </c>
      <c r="I138" s="16"/>
      <c r="K138" t="s">
        <v>427</v>
      </c>
      <c r="L138">
        <v>26900</v>
      </c>
      <c r="M138" t="s">
        <v>427</v>
      </c>
      <c r="N138" s="10">
        <v>908.1</v>
      </c>
      <c r="Q138" t="s">
        <v>525</v>
      </c>
      <c r="R138">
        <v>26058</v>
      </c>
      <c r="T138" s="16" t="s">
        <v>427</v>
      </c>
      <c r="U138" s="16">
        <v>28904</v>
      </c>
    </row>
    <row r="139" spans="1:21" x14ac:dyDescent="0.35">
      <c r="A139" s="16" t="s">
        <v>428</v>
      </c>
      <c r="B139" s="16">
        <v>36308</v>
      </c>
      <c r="C139" s="16" t="s">
        <v>428</v>
      </c>
      <c r="D139" s="16">
        <v>28431</v>
      </c>
      <c r="E139" s="16" t="s">
        <v>428</v>
      </c>
      <c r="F139" s="16">
        <v>26447</v>
      </c>
      <c r="G139" s="16" t="s">
        <v>428</v>
      </c>
      <c r="I139" s="16"/>
      <c r="K139" t="s">
        <v>428</v>
      </c>
      <c r="L139">
        <v>26935</v>
      </c>
      <c r="M139" t="s">
        <v>428</v>
      </c>
      <c r="N139" s="10">
        <v>906.6</v>
      </c>
      <c r="Q139" t="s">
        <v>526</v>
      </c>
      <c r="R139">
        <v>26216</v>
      </c>
      <c r="T139" s="16" t="s">
        <v>428</v>
      </c>
      <c r="U139" s="16">
        <v>28937</v>
      </c>
    </row>
    <row r="140" spans="1:21" x14ac:dyDescent="0.35">
      <c r="A140" s="16" t="s">
        <v>429</v>
      </c>
      <c r="B140" s="16">
        <v>36323</v>
      </c>
      <c r="C140" s="16" t="s">
        <v>429</v>
      </c>
      <c r="D140" s="16">
        <v>28434</v>
      </c>
      <c r="E140" s="16" t="s">
        <v>429</v>
      </c>
      <c r="F140" s="16">
        <v>26405</v>
      </c>
      <c r="G140" s="16" t="s">
        <v>429</v>
      </c>
      <c r="I140" s="16"/>
      <c r="K140" t="s">
        <v>429</v>
      </c>
      <c r="L140">
        <v>26900</v>
      </c>
      <c r="M140" t="s">
        <v>429</v>
      </c>
      <c r="N140" s="10">
        <v>901.8</v>
      </c>
      <c r="Q140" t="s">
        <v>527</v>
      </c>
      <c r="R140">
        <v>26409</v>
      </c>
      <c r="T140" s="16" t="s">
        <v>429</v>
      </c>
      <c r="U140" s="16">
        <v>28949</v>
      </c>
    </row>
    <row r="141" spans="1:21" x14ac:dyDescent="0.35">
      <c r="A141" s="16" t="s">
        <v>430</v>
      </c>
      <c r="B141" s="16">
        <v>36335</v>
      </c>
      <c r="C141" s="16" t="s">
        <v>430</v>
      </c>
      <c r="D141" s="16">
        <v>28401</v>
      </c>
      <c r="E141" s="16" t="s">
        <v>430</v>
      </c>
      <c r="F141" s="16">
        <v>26263</v>
      </c>
      <c r="G141" s="16" t="s">
        <v>430</v>
      </c>
      <c r="I141" s="16"/>
      <c r="K141" t="s">
        <v>430</v>
      </c>
      <c r="L141">
        <v>26750</v>
      </c>
      <c r="M141" t="s">
        <v>430</v>
      </c>
      <c r="N141" s="10">
        <v>892.4</v>
      </c>
      <c r="Q141" t="s">
        <v>528</v>
      </c>
      <c r="R141">
        <v>26385</v>
      </c>
      <c r="T141" s="16" t="s">
        <v>430</v>
      </c>
      <c r="U141" s="16">
        <v>28908</v>
      </c>
    </row>
    <row r="142" spans="1:21" x14ac:dyDescent="0.35">
      <c r="A142" s="16" t="s">
        <v>431</v>
      </c>
      <c r="B142" s="16">
        <v>36346</v>
      </c>
      <c r="C142" s="16" t="s">
        <v>431</v>
      </c>
      <c r="D142" s="16">
        <v>28341</v>
      </c>
      <c r="E142" s="16" t="s">
        <v>431</v>
      </c>
      <c r="F142" s="16">
        <v>26056</v>
      </c>
      <c r="G142" s="16" t="s">
        <v>431</v>
      </c>
      <c r="I142" s="16"/>
      <c r="K142" t="s">
        <v>431</v>
      </c>
      <c r="L142">
        <v>26530</v>
      </c>
      <c r="M142" t="s">
        <v>431</v>
      </c>
      <c r="N142" s="10">
        <v>881.4</v>
      </c>
      <c r="Q142" t="s">
        <v>529</v>
      </c>
      <c r="R142">
        <v>26554</v>
      </c>
      <c r="T142" s="16" t="s">
        <v>431</v>
      </c>
      <c r="U142" s="16">
        <v>28836</v>
      </c>
    </row>
    <row r="143" spans="1:21" x14ac:dyDescent="0.35">
      <c r="A143" s="16" t="s">
        <v>432</v>
      </c>
      <c r="B143" s="16">
        <v>36356</v>
      </c>
      <c r="C143" s="16" t="s">
        <v>432</v>
      </c>
      <c r="D143" s="16">
        <v>28274</v>
      </c>
      <c r="E143" s="16" t="s">
        <v>432</v>
      </c>
      <c r="F143" s="16">
        <v>25803</v>
      </c>
      <c r="G143" s="16" t="s">
        <v>432</v>
      </c>
      <c r="I143" s="16"/>
      <c r="K143" t="s">
        <v>432</v>
      </c>
      <c r="L143">
        <v>26275</v>
      </c>
      <c r="M143" t="s">
        <v>432</v>
      </c>
      <c r="N143" s="10">
        <v>869.8</v>
      </c>
      <c r="Q143" t="s">
        <v>530</v>
      </c>
      <c r="R143">
        <v>26666</v>
      </c>
      <c r="T143" s="16" t="s">
        <v>432</v>
      </c>
      <c r="U143" s="16">
        <v>28767</v>
      </c>
    </row>
    <row r="144" spans="1:21" x14ac:dyDescent="0.35">
      <c r="A144" s="16" t="s">
        <v>433</v>
      </c>
      <c r="B144" s="16">
        <v>36359</v>
      </c>
      <c r="C144" s="16" t="s">
        <v>433</v>
      </c>
      <c r="D144" s="16">
        <v>28173</v>
      </c>
      <c r="E144" s="16" t="s">
        <v>433</v>
      </c>
      <c r="F144" s="16">
        <v>25572</v>
      </c>
      <c r="G144" s="16" t="s">
        <v>433</v>
      </c>
      <c r="I144" s="16"/>
      <c r="K144" t="s">
        <v>433</v>
      </c>
      <c r="L144">
        <v>26025</v>
      </c>
      <c r="M144" t="s">
        <v>433</v>
      </c>
      <c r="N144" s="10">
        <v>859.5</v>
      </c>
      <c r="Q144" t="s">
        <v>531</v>
      </c>
      <c r="R144">
        <v>26665</v>
      </c>
      <c r="T144" s="16" t="s">
        <v>433</v>
      </c>
      <c r="U144" s="16">
        <v>28649</v>
      </c>
    </row>
    <row r="145" spans="1:21" x14ac:dyDescent="0.35">
      <c r="A145" s="16" t="s">
        <v>434</v>
      </c>
      <c r="B145" s="16">
        <v>36361</v>
      </c>
      <c r="C145" s="16" t="s">
        <v>434</v>
      </c>
      <c r="D145" s="16">
        <v>28044</v>
      </c>
      <c r="E145" s="16" t="s">
        <v>434</v>
      </c>
      <c r="F145" s="16">
        <v>25370</v>
      </c>
      <c r="G145" s="16" t="s">
        <v>434</v>
      </c>
      <c r="I145" s="16"/>
      <c r="K145" t="s">
        <v>434</v>
      </c>
      <c r="L145">
        <v>25820</v>
      </c>
      <c r="M145" t="s">
        <v>434</v>
      </c>
      <c r="N145" s="10">
        <v>851.9</v>
      </c>
      <c r="Q145" t="s">
        <v>532</v>
      </c>
      <c r="R145">
        <v>26757</v>
      </c>
      <c r="T145" s="16" t="s">
        <v>434</v>
      </c>
      <c r="U145" s="16">
        <v>28517</v>
      </c>
    </row>
    <row r="146" spans="1:21" x14ac:dyDescent="0.35">
      <c r="A146" s="16" t="s">
        <v>435</v>
      </c>
      <c r="B146" s="16">
        <v>36363</v>
      </c>
      <c r="C146" s="16" t="s">
        <v>435</v>
      </c>
      <c r="D146" s="16">
        <v>27981</v>
      </c>
      <c r="E146" s="16" t="s">
        <v>435</v>
      </c>
      <c r="F146" s="16">
        <v>25243</v>
      </c>
      <c r="G146" s="16" t="s">
        <v>435</v>
      </c>
      <c r="I146" s="16"/>
      <c r="K146" t="s">
        <v>435</v>
      </c>
      <c r="L146">
        <v>25710</v>
      </c>
      <c r="M146" t="s">
        <v>435</v>
      </c>
      <c r="N146" s="10">
        <v>847.2</v>
      </c>
      <c r="Q146" t="s">
        <v>533</v>
      </c>
      <c r="R146">
        <v>26826</v>
      </c>
      <c r="T146" s="16" t="s">
        <v>435</v>
      </c>
      <c r="U146" s="16">
        <v>28472</v>
      </c>
    </row>
    <row r="147" spans="1:21" x14ac:dyDescent="0.35">
      <c r="A147" s="16" t="s">
        <v>436</v>
      </c>
      <c r="B147" s="16">
        <v>36358</v>
      </c>
      <c r="C147" s="16" t="s">
        <v>436</v>
      </c>
      <c r="D147" s="16">
        <v>27877</v>
      </c>
      <c r="E147" s="16" t="s">
        <v>436</v>
      </c>
      <c r="F147" s="16">
        <v>25122</v>
      </c>
      <c r="G147" s="16" t="s">
        <v>436</v>
      </c>
      <c r="I147" s="16"/>
      <c r="K147" t="s">
        <v>436</v>
      </c>
      <c r="L147">
        <v>25605</v>
      </c>
      <c r="M147" t="s">
        <v>436</v>
      </c>
      <c r="N147" s="10">
        <v>847.6</v>
      </c>
      <c r="Q147" t="s">
        <v>534</v>
      </c>
      <c r="R147">
        <v>26836</v>
      </c>
      <c r="T147" s="16" t="s">
        <v>436</v>
      </c>
      <c r="U147" s="16">
        <v>28383</v>
      </c>
    </row>
    <row r="148" spans="1:21" x14ac:dyDescent="0.35">
      <c r="A148" s="16" t="s">
        <v>437</v>
      </c>
      <c r="B148" s="16">
        <v>36356</v>
      </c>
      <c r="C148" s="16" t="s">
        <v>437</v>
      </c>
      <c r="D148" s="16">
        <v>27844</v>
      </c>
      <c r="E148" s="16" t="s">
        <v>437</v>
      </c>
      <c r="F148" s="16">
        <v>25051</v>
      </c>
      <c r="G148" s="16" t="s">
        <v>437</v>
      </c>
      <c r="I148" s="16"/>
      <c r="K148" t="s">
        <v>437</v>
      </c>
      <c r="L148">
        <v>25509</v>
      </c>
      <c r="M148" t="s">
        <v>437</v>
      </c>
      <c r="N148" s="10">
        <v>840.4</v>
      </c>
      <c r="Q148" t="s">
        <v>535</v>
      </c>
      <c r="R148">
        <v>26937</v>
      </c>
      <c r="T148" s="16" t="s">
        <v>437</v>
      </c>
      <c r="U148" s="16">
        <v>28324</v>
      </c>
    </row>
    <row r="149" spans="1:21" x14ac:dyDescent="0.35">
      <c r="A149" s="16" t="s">
        <v>438</v>
      </c>
      <c r="B149" s="16">
        <v>36353</v>
      </c>
      <c r="C149" s="16" t="s">
        <v>438</v>
      </c>
      <c r="D149" s="16">
        <v>27817</v>
      </c>
      <c r="E149" s="16" t="s">
        <v>438</v>
      </c>
      <c r="F149" s="16">
        <v>24905</v>
      </c>
      <c r="G149" s="16" t="s">
        <v>438</v>
      </c>
      <c r="I149" s="16"/>
      <c r="K149" t="s">
        <v>438</v>
      </c>
      <c r="L149">
        <v>25336</v>
      </c>
      <c r="M149" t="s">
        <v>438</v>
      </c>
      <c r="N149" s="10">
        <v>832.8</v>
      </c>
      <c r="Q149" t="s">
        <v>536</v>
      </c>
      <c r="R149">
        <v>27075</v>
      </c>
      <c r="T149" s="16" t="s">
        <v>438</v>
      </c>
      <c r="U149" s="16">
        <v>28267</v>
      </c>
    </row>
    <row r="150" spans="1:21" x14ac:dyDescent="0.35">
      <c r="A150" s="16" t="s">
        <v>439</v>
      </c>
      <c r="B150" s="16">
        <v>36351</v>
      </c>
      <c r="C150" s="16" t="s">
        <v>439</v>
      </c>
      <c r="D150" s="16">
        <v>27832</v>
      </c>
      <c r="E150" s="16" t="s">
        <v>439</v>
      </c>
      <c r="F150" s="16">
        <v>24847</v>
      </c>
      <c r="G150" s="16" t="s">
        <v>439</v>
      </c>
      <c r="I150" s="16"/>
      <c r="K150" t="s">
        <v>439</v>
      </c>
      <c r="L150">
        <v>25282</v>
      </c>
      <c r="M150" t="s">
        <v>439</v>
      </c>
      <c r="N150" s="10">
        <v>832.3</v>
      </c>
      <c r="Q150" t="s">
        <v>537</v>
      </c>
      <c r="R150">
        <v>27074</v>
      </c>
      <c r="T150" s="16" t="s">
        <v>439</v>
      </c>
      <c r="U150" s="16">
        <v>28286</v>
      </c>
    </row>
    <row r="151" spans="1:21" x14ac:dyDescent="0.35">
      <c r="A151" s="16" t="s">
        <v>440</v>
      </c>
      <c r="B151" s="16">
        <v>36348</v>
      </c>
      <c r="C151" s="16" t="s">
        <v>440</v>
      </c>
      <c r="D151" s="16">
        <v>27783</v>
      </c>
      <c r="E151" s="16" t="s">
        <v>440</v>
      </c>
      <c r="F151" s="16">
        <v>24872</v>
      </c>
      <c r="G151" s="16" t="s">
        <v>440</v>
      </c>
      <c r="I151" s="16"/>
      <c r="K151" t="s">
        <v>440</v>
      </c>
      <c r="L151">
        <v>25293</v>
      </c>
      <c r="M151" t="s">
        <v>440</v>
      </c>
      <c r="N151" s="10">
        <v>832.6</v>
      </c>
      <c r="Q151" t="s">
        <v>538</v>
      </c>
      <c r="R151">
        <v>27174</v>
      </c>
      <c r="T151" s="16" t="s">
        <v>440</v>
      </c>
      <c r="U151" s="16">
        <v>28224</v>
      </c>
    </row>
    <row r="152" spans="1:21" x14ac:dyDescent="0.35">
      <c r="A152" s="16" t="s">
        <v>441</v>
      </c>
      <c r="B152" s="16">
        <v>36352</v>
      </c>
      <c r="C152" s="16" t="s">
        <v>441</v>
      </c>
      <c r="D152" s="16">
        <v>27769</v>
      </c>
      <c r="E152" s="16" t="s">
        <v>441</v>
      </c>
      <c r="F152" s="16">
        <v>24893</v>
      </c>
      <c r="G152" s="16" t="s">
        <v>441</v>
      </c>
      <c r="I152" s="16"/>
      <c r="K152" t="s">
        <v>441</v>
      </c>
      <c r="L152">
        <v>25316</v>
      </c>
      <c r="M152" t="s">
        <v>441</v>
      </c>
      <c r="N152" s="10">
        <v>832.4</v>
      </c>
      <c r="Q152" t="s">
        <v>539</v>
      </c>
      <c r="R152">
        <v>27425</v>
      </c>
      <c r="T152" s="16" t="s">
        <v>441</v>
      </c>
      <c r="U152" s="16">
        <v>28206</v>
      </c>
    </row>
    <row r="153" spans="1:21" x14ac:dyDescent="0.35">
      <c r="A153" s="16" t="s">
        <v>442</v>
      </c>
      <c r="B153" s="16">
        <v>36360</v>
      </c>
      <c r="C153" s="16" t="s">
        <v>442</v>
      </c>
      <c r="D153" s="16">
        <v>27775</v>
      </c>
      <c r="E153" s="16" t="s">
        <v>442</v>
      </c>
      <c r="F153" s="16">
        <v>24899</v>
      </c>
      <c r="G153" s="16" t="s">
        <v>442</v>
      </c>
      <c r="I153" s="16"/>
      <c r="K153" t="s">
        <v>442</v>
      </c>
      <c r="L153">
        <v>25320</v>
      </c>
      <c r="M153" t="s">
        <v>442</v>
      </c>
      <c r="N153" s="10">
        <v>831.6</v>
      </c>
      <c r="Q153" t="s">
        <v>540</v>
      </c>
      <c r="R153">
        <v>27452</v>
      </c>
      <c r="T153" s="16" t="s">
        <v>442</v>
      </c>
      <c r="U153" s="16">
        <v>28213</v>
      </c>
    </row>
    <row r="154" spans="1:21" x14ac:dyDescent="0.35">
      <c r="A154" s="16" t="s">
        <v>443</v>
      </c>
      <c r="B154" s="16">
        <v>36367</v>
      </c>
      <c r="C154" s="16" t="s">
        <v>443</v>
      </c>
      <c r="D154" s="16">
        <v>27787</v>
      </c>
      <c r="E154" s="16" t="s">
        <v>443</v>
      </c>
      <c r="F154" s="16">
        <v>24997</v>
      </c>
      <c r="G154" s="16" t="s">
        <v>443</v>
      </c>
      <c r="I154" s="16"/>
      <c r="K154" t="s">
        <v>443</v>
      </c>
      <c r="L154">
        <v>25408</v>
      </c>
      <c r="M154" t="s">
        <v>443</v>
      </c>
      <c r="N154" s="10">
        <v>837.1</v>
      </c>
      <c r="Q154" t="s">
        <v>541</v>
      </c>
      <c r="R154">
        <v>27510</v>
      </c>
      <c r="T154" s="16" t="s">
        <v>443</v>
      </c>
      <c r="U154" s="16">
        <v>28214</v>
      </c>
    </row>
    <row r="155" spans="1:21" x14ac:dyDescent="0.35">
      <c r="A155" s="16" t="s">
        <v>444</v>
      </c>
      <c r="B155" s="16">
        <v>36375</v>
      </c>
      <c r="C155" s="16" t="s">
        <v>444</v>
      </c>
      <c r="D155" s="16">
        <v>27749</v>
      </c>
      <c r="E155" s="16" t="s">
        <v>444</v>
      </c>
      <c r="F155" s="16">
        <v>25028</v>
      </c>
      <c r="G155" s="16" t="s">
        <v>444</v>
      </c>
      <c r="I155" s="16"/>
      <c r="K155" t="s">
        <v>444</v>
      </c>
      <c r="L155">
        <v>25451</v>
      </c>
      <c r="M155" t="s">
        <v>444</v>
      </c>
      <c r="N155" s="10">
        <v>839.2</v>
      </c>
      <c r="Q155" t="s">
        <v>542</v>
      </c>
      <c r="R155">
        <v>27590</v>
      </c>
      <c r="T155" s="16" t="s">
        <v>444</v>
      </c>
      <c r="U155" s="16">
        <v>28187</v>
      </c>
    </row>
    <row r="156" spans="1:21" x14ac:dyDescent="0.35">
      <c r="A156" s="16" t="s">
        <v>445</v>
      </c>
      <c r="B156" s="16">
        <v>36393</v>
      </c>
      <c r="C156" s="16" t="s">
        <v>445</v>
      </c>
      <c r="D156" s="16">
        <v>27750</v>
      </c>
      <c r="E156" s="16" t="s">
        <v>445</v>
      </c>
      <c r="F156" s="16">
        <v>25128</v>
      </c>
      <c r="G156" s="16" t="s">
        <v>445</v>
      </c>
      <c r="I156" s="16"/>
      <c r="K156" t="s">
        <v>445</v>
      </c>
      <c r="L156">
        <v>25559</v>
      </c>
      <c r="M156" t="s">
        <v>445</v>
      </c>
      <c r="N156" s="10">
        <v>846.3</v>
      </c>
      <c r="Q156" t="s">
        <v>543</v>
      </c>
      <c r="R156">
        <v>27593</v>
      </c>
      <c r="T156" s="16" t="s">
        <v>445</v>
      </c>
      <c r="U156" s="16">
        <v>28198</v>
      </c>
    </row>
    <row r="157" spans="1:21" x14ac:dyDescent="0.35">
      <c r="A157" s="16" t="s">
        <v>446</v>
      </c>
      <c r="B157" s="16">
        <v>36417</v>
      </c>
      <c r="C157" s="16" t="s">
        <v>446</v>
      </c>
      <c r="D157" s="16">
        <v>27656</v>
      </c>
      <c r="E157" s="16" t="s">
        <v>446</v>
      </c>
      <c r="F157" s="16">
        <v>25149</v>
      </c>
      <c r="G157" s="16" t="s">
        <v>446</v>
      </c>
      <c r="I157" s="16"/>
      <c r="K157" t="s">
        <v>446</v>
      </c>
      <c r="L157">
        <v>25600</v>
      </c>
      <c r="M157" t="s">
        <v>446</v>
      </c>
      <c r="N157" s="10">
        <v>853</v>
      </c>
      <c r="Q157" t="s">
        <v>544</v>
      </c>
      <c r="R157">
        <v>27669</v>
      </c>
      <c r="T157" s="16" t="s">
        <v>446</v>
      </c>
      <c r="U157" s="16">
        <v>28121</v>
      </c>
    </row>
    <row r="158" spans="1:21" x14ac:dyDescent="0.35">
      <c r="A158" s="16" t="s">
        <v>447</v>
      </c>
      <c r="B158" s="16">
        <v>36441</v>
      </c>
      <c r="C158" s="16" t="s">
        <v>447</v>
      </c>
      <c r="D158" s="16">
        <v>27705</v>
      </c>
      <c r="E158" s="16" t="s">
        <v>447</v>
      </c>
      <c r="F158" s="16">
        <v>25220</v>
      </c>
      <c r="G158" s="16" t="s">
        <v>447</v>
      </c>
      <c r="I158" s="16"/>
      <c r="K158" t="s">
        <v>447</v>
      </c>
      <c r="L158">
        <v>25670</v>
      </c>
      <c r="M158" t="s">
        <v>447</v>
      </c>
      <c r="N158" s="10">
        <v>852.4</v>
      </c>
      <c r="Q158" t="s">
        <v>545</v>
      </c>
      <c r="R158">
        <v>27620</v>
      </c>
      <c r="T158" s="16" t="s">
        <v>447</v>
      </c>
      <c r="U158" s="16">
        <v>28167</v>
      </c>
    </row>
    <row r="159" spans="1:21" x14ac:dyDescent="0.35">
      <c r="A159" s="16" t="s">
        <v>448</v>
      </c>
      <c r="B159" s="16">
        <v>36465</v>
      </c>
      <c r="C159" s="16" t="s">
        <v>448</v>
      </c>
      <c r="D159" s="16">
        <v>27749</v>
      </c>
      <c r="E159" s="16" t="s">
        <v>448</v>
      </c>
      <c r="F159" s="16">
        <v>25317</v>
      </c>
      <c r="G159" s="16" t="s">
        <v>448</v>
      </c>
      <c r="I159" s="16"/>
      <c r="K159" t="s">
        <v>448</v>
      </c>
      <c r="L159">
        <v>25770</v>
      </c>
      <c r="M159" t="s">
        <v>448</v>
      </c>
      <c r="N159" s="10">
        <v>854.2</v>
      </c>
      <c r="Q159" t="s">
        <v>546</v>
      </c>
      <c r="R159">
        <v>27726</v>
      </c>
      <c r="T159" s="16" t="s">
        <v>448</v>
      </c>
      <c r="U159" s="16">
        <v>28215</v>
      </c>
    </row>
    <row r="160" spans="1:21" x14ac:dyDescent="0.35">
      <c r="A160" s="16" t="s">
        <v>449</v>
      </c>
      <c r="B160" s="16">
        <v>36494</v>
      </c>
      <c r="C160" s="16" t="s">
        <v>449</v>
      </c>
      <c r="D160" s="16">
        <v>27847</v>
      </c>
      <c r="E160" s="16" t="s">
        <v>449</v>
      </c>
      <c r="F160" s="16">
        <v>25413</v>
      </c>
      <c r="G160" s="16" t="s">
        <v>449</v>
      </c>
      <c r="I160" s="16"/>
      <c r="K160" t="s">
        <v>449</v>
      </c>
      <c r="L160">
        <v>25852</v>
      </c>
      <c r="M160" t="s">
        <v>449</v>
      </c>
      <c r="N160" s="10">
        <v>854.9</v>
      </c>
      <c r="Q160" t="s">
        <v>547</v>
      </c>
      <c r="R160">
        <v>27837</v>
      </c>
      <c r="T160" s="16" t="s">
        <v>449</v>
      </c>
      <c r="U160" s="16">
        <v>28300</v>
      </c>
    </row>
    <row r="161" spans="1:21" x14ac:dyDescent="0.35">
      <c r="A161" s="16" t="s">
        <v>450</v>
      </c>
      <c r="B161" s="16">
        <v>36526</v>
      </c>
      <c r="C161" s="16" t="s">
        <v>450</v>
      </c>
      <c r="D161" s="16">
        <v>27883</v>
      </c>
      <c r="E161" s="16" t="s">
        <v>450</v>
      </c>
      <c r="F161" s="16">
        <v>25549</v>
      </c>
      <c r="G161" s="16" t="s">
        <v>450</v>
      </c>
      <c r="I161" s="16"/>
      <c r="K161" t="s">
        <v>450</v>
      </c>
      <c r="L161">
        <v>25982</v>
      </c>
      <c r="M161" t="s">
        <v>450</v>
      </c>
      <c r="N161" s="10">
        <v>859.7</v>
      </c>
      <c r="Q161" t="s">
        <v>548</v>
      </c>
      <c r="R161">
        <v>27727</v>
      </c>
      <c r="T161" s="16" t="s">
        <v>450</v>
      </c>
      <c r="U161" s="16">
        <v>28335</v>
      </c>
    </row>
    <row r="162" spans="1:21" x14ac:dyDescent="0.35">
      <c r="A162" s="16" t="s">
        <v>451</v>
      </c>
      <c r="B162" s="16">
        <v>36557</v>
      </c>
      <c r="C162" s="16" t="s">
        <v>451</v>
      </c>
      <c r="D162" s="16">
        <v>27869</v>
      </c>
      <c r="E162" s="16" t="s">
        <v>451</v>
      </c>
      <c r="F162" s="16">
        <v>25555</v>
      </c>
      <c r="G162" s="16" t="s">
        <v>451</v>
      </c>
      <c r="I162" s="16"/>
      <c r="K162" t="s">
        <v>451</v>
      </c>
      <c r="L162">
        <v>25970</v>
      </c>
      <c r="M162" t="s">
        <v>451</v>
      </c>
      <c r="N162" s="10">
        <v>859.9</v>
      </c>
      <c r="Q162" t="s">
        <v>549</v>
      </c>
      <c r="R162">
        <v>27733</v>
      </c>
      <c r="T162" s="16" t="s">
        <v>451</v>
      </c>
      <c r="U162" s="16">
        <v>28301</v>
      </c>
    </row>
    <row r="163" spans="1:21" x14ac:dyDescent="0.35">
      <c r="A163" s="16" t="s">
        <v>452</v>
      </c>
      <c r="B163" s="16">
        <v>36587</v>
      </c>
      <c r="C163" s="16" t="s">
        <v>452</v>
      </c>
      <c r="D163" s="16">
        <v>27915</v>
      </c>
      <c r="E163" s="16" t="s">
        <v>452</v>
      </c>
      <c r="F163" s="16">
        <v>25589</v>
      </c>
      <c r="G163" s="16" t="s">
        <v>452</v>
      </c>
      <c r="I163" s="16"/>
      <c r="K163" t="s">
        <v>452</v>
      </c>
      <c r="L163">
        <v>26009</v>
      </c>
      <c r="M163" t="s">
        <v>452</v>
      </c>
      <c r="N163" s="10">
        <v>862.8</v>
      </c>
      <c r="Q163" t="s">
        <v>550</v>
      </c>
      <c r="R163">
        <v>27711</v>
      </c>
      <c r="T163" s="16" t="s">
        <v>452</v>
      </c>
      <c r="U163" s="16">
        <v>28350</v>
      </c>
    </row>
    <row r="164" spans="1:21" x14ac:dyDescent="0.35">
      <c r="A164" s="16" t="s">
        <v>453</v>
      </c>
      <c r="B164" s="16">
        <v>36620</v>
      </c>
      <c r="C164" s="16" t="s">
        <v>453</v>
      </c>
      <c r="D164" s="16">
        <v>27906</v>
      </c>
      <c r="E164" s="16" t="s">
        <v>453</v>
      </c>
      <c r="F164" s="16">
        <v>25640</v>
      </c>
      <c r="G164" s="16" t="s">
        <v>453</v>
      </c>
      <c r="I164" s="16"/>
      <c r="K164" t="s">
        <v>453</v>
      </c>
      <c r="L164">
        <v>26062</v>
      </c>
      <c r="M164" t="s">
        <v>453</v>
      </c>
      <c r="N164" s="10">
        <v>863.3</v>
      </c>
      <c r="Q164" t="s">
        <v>551</v>
      </c>
      <c r="R164">
        <v>27771</v>
      </c>
      <c r="T164" s="16" t="s">
        <v>453</v>
      </c>
      <c r="U164" s="16">
        <v>28347</v>
      </c>
    </row>
    <row r="165" spans="1:21" x14ac:dyDescent="0.35">
      <c r="A165" s="16" t="s">
        <v>454</v>
      </c>
      <c r="B165" s="16">
        <v>36653</v>
      </c>
      <c r="C165" s="16" t="s">
        <v>454</v>
      </c>
      <c r="D165" s="16">
        <v>27993</v>
      </c>
      <c r="E165" s="16" t="s">
        <v>454</v>
      </c>
      <c r="F165" s="16">
        <v>25781</v>
      </c>
      <c r="G165" s="16" t="s">
        <v>454</v>
      </c>
      <c r="I165" s="16"/>
      <c r="K165" t="s">
        <v>454</v>
      </c>
      <c r="L165">
        <v>26198</v>
      </c>
      <c r="M165" t="s">
        <v>454</v>
      </c>
      <c r="N165" s="10">
        <v>866.1</v>
      </c>
      <c r="Q165" t="s">
        <v>552</v>
      </c>
      <c r="R165">
        <v>27903</v>
      </c>
      <c r="T165" s="16" t="s">
        <v>454</v>
      </c>
      <c r="U165" s="16">
        <v>28427</v>
      </c>
    </row>
    <row r="166" spans="1:21" x14ac:dyDescent="0.35">
      <c r="A166" s="16" t="s">
        <v>455</v>
      </c>
      <c r="B166" s="16">
        <v>36685</v>
      </c>
      <c r="C166" s="16" t="s">
        <v>455</v>
      </c>
      <c r="D166" s="16">
        <v>28025</v>
      </c>
      <c r="E166" s="16" t="s">
        <v>455</v>
      </c>
      <c r="F166" s="16">
        <v>25960</v>
      </c>
      <c r="G166" s="16" t="s">
        <v>455</v>
      </c>
      <c r="I166" s="16"/>
      <c r="K166" t="s">
        <v>455</v>
      </c>
      <c r="L166">
        <v>26381</v>
      </c>
      <c r="M166" t="s">
        <v>455</v>
      </c>
      <c r="N166" s="10">
        <v>873.7</v>
      </c>
      <c r="Q166" t="s">
        <v>553</v>
      </c>
      <c r="R166">
        <v>28173</v>
      </c>
      <c r="T166" s="16" t="s">
        <v>455</v>
      </c>
      <c r="U166" s="16">
        <v>28466</v>
      </c>
    </row>
    <row r="167" spans="1:21" x14ac:dyDescent="0.35">
      <c r="A167" s="16" t="s">
        <v>456</v>
      </c>
      <c r="B167" s="16">
        <v>36718</v>
      </c>
      <c r="C167" s="16" t="s">
        <v>456</v>
      </c>
      <c r="D167" s="16">
        <v>28116</v>
      </c>
      <c r="E167" s="16" t="s">
        <v>456</v>
      </c>
      <c r="F167" s="16">
        <v>26078</v>
      </c>
      <c r="G167" s="16" t="s">
        <v>456</v>
      </c>
      <c r="I167" s="16"/>
      <c r="K167" t="s">
        <v>456</v>
      </c>
      <c r="L167">
        <v>26514</v>
      </c>
      <c r="M167" t="s">
        <v>456</v>
      </c>
      <c r="N167" s="10">
        <v>878.3</v>
      </c>
      <c r="Q167" t="s">
        <v>554</v>
      </c>
      <c r="R167">
        <v>28245</v>
      </c>
      <c r="T167" s="16" t="s">
        <v>456</v>
      </c>
      <c r="U167" s="16">
        <v>28564</v>
      </c>
    </row>
    <row r="168" spans="1:21" x14ac:dyDescent="0.35">
      <c r="A168" s="16" t="s">
        <v>457</v>
      </c>
      <c r="B168" s="16">
        <v>36751</v>
      </c>
      <c r="C168" s="16" t="s">
        <v>457</v>
      </c>
      <c r="D168" s="16">
        <v>28060</v>
      </c>
      <c r="E168" s="16" t="s">
        <v>457</v>
      </c>
      <c r="F168" s="16">
        <v>26121</v>
      </c>
      <c r="G168" s="16" t="s">
        <v>457</v>
      </c>
      <c r="I168" s="16"/>
      <c r="K168" t="s">
        <v>457</v>
      </c>
      <c r="L168">
        <v>26572</v>
      </c>
      <c r="M168" t="s">
        <v>457</v>
      </c>
      <c r="N168" s="10">
        <v>880.2</v>
      </c>
      <c r="Q168" t="s">
        <v>555</v>
      </c>
      <c r="R168">
        <v>28246</v>
      </c>
      <c r="T168" s="16" t="s">
        <v>457</v>
      </c>
      <c r="U168" s="16">
        <v>28523</v>
      </c>
    </row>
    <row r="169" spans="1:21" x14ac:dyDescent="0.35">
      <c r="A169" s="16" t="s">
        <v>458</v>
      </c>
      <c r="B169" s="16">
        <v>36786</v>
      </c>
      <c r="C169" s="16" t="s">
        <v>458</v>
      </c>
      <c r="D169" s="16">
        <v>28045</v>
      </c>
      <c r="E169" s="16" t="s">
        <v>458</v>
      </c>
      <c r="F169" s="16">
        <v>26192</v>
      </c>
      <c r="G169" s="16" t="s">
        <v>458</v>
      </c>
      <c r="I169" s="16"/>
      <c r="K169" t="s">
        <v>458</v>
      </c>
      <c r="L169">
        <v>26636</v>
      </c>
      <c r="M169" t="s">
        <v>458</v>
      </c>
      <c r="N169" s="10">
        <v>879.8</v>
      </c>
      <c r="Q169" t="s">
        <v>556</v>
      </c>
      <c r="R169">
        <v>28376</v>
      </c>
      <c r="T169" s="16" t="s">
        <v>458</v>
      </c>
      <c r="U169" s="16">
        <v>28500</v>
      </c>
    </row>
    <row r="170" spans="1:21" x14ac:dyDescent="0.35">
      <c r="A170" s="16" t="s">
        <v>459</v>
      </c>
      <c r="B170" s="16">
        <v>36821</v>
      </c>
      <c r="C170" s="16" t="s">
        <v>459</v>
      </c>
      <c r="D170" s="16">
        <v>28045</v>
      </c>
      <c r="E170" s="16" t="s">
        <v>459</v>
      </c>
      <c r="F170" s="16">
        <v>26245</v>
      </c>
      <c r="G170" s="16" t="s">
        <v>459</v>
      </c>
      <c r="I170" s="16"/>
      <c r="K170" t="s">
        <v>459</v>
      </c>
      <c r="L170">
        <v>26677</v>
      </c>
      <c r="M170" t="s">
        <v>459</v>
      </c>
      <c r="N170" s="10">
        <v>884.1</v>
      </c>
      <c r="Q170" t="s">
        <v>557</v>
      </c>
      <c r="R170">
        <v>28532</v>
      </c>
      <c r="T170" s="16" t="s">
        <v>459</v>
      </c>
      <c r="U170" s="16">
        <v>28490</v>
      </c>
    </row>
    <row r="171" spans="1:21" x14ac:dyDescent="0.35">
      <c r="A171" s="16" t="s">
        <v>460</v>
      </c>
      <c r="B171" s="16">
        <v>36855</v>
      </c>
      <c r="C171" s="16" t="s">
        <v>460</v>
      </c>
      <c r="D171" s="16">
        <v>28044</v>
      </c>
      <c r="E171" s="16" t="s">
        <v>460</v>
      </c>
      <c r="F171" s="16">
        <v>26270</v>
      </c>
      <c r="G171" s="16" t="s">
        <v>460</v>
      </c>
      <c r="I171" s="16"/>
      <c r="K171" t="s">
        <v>460</v>
      </c>
      <c r="L171">
        <v>26714</v>
      </c>
      <c r="M171" t="s">
        <v>460</v>
      </c>
      <c r="N171" s="10">
        <v>884.1</v>
      </c>
      <c r="Q171" t="s">
        <v>558</v>
      </c>
      <c r="R171">
        <v>28633</v>
      </c>
      <c r="T171" s="16" t="s">
        <v>460</v>
      </c>
      <c r="U171" s="16">
        <v>28505</v>
      </c>
    </row>
    <row r="172" spans="1:21" x14ac:dyDescent="0.35">
      <c r="A172" s="16" t="s">
        <v>461</v>
      </c>
      <c r="B172" s="16">
        <v>36901</v>
      </c>
      <c r="C172" s="16" t="s">
        <v>461</v>
      </c>
      <c r="D172" s="16">
        <v>28180</v>
      </c>
      <c r="E172" s="16" t="s">
        <v>461</v>
      </c>
      <c r="F172" s="16">
        <v>26407</v>
      </c>
      <c r="G172" s="16" t="s">
        <v>461</v>
      </c>
      <c r="I172" s="16"/>
      <c r="K172" t="s">
        <v>461</v>
      </c>
      <c r="L172">
        <v>26834</v>
      </c>
      <c r="M172" t="s">
        <v>461</v>
      </c>
      <c r="N172" s="10">
        <v>887.6</v>
      </c>
      <c r="Q172" t="s">
        <v>559</v>
      </c>
      <c r="R172">
        <v>28666</v>
      </c>
      <c r="T172" s="16" t="s">
        <v>461</v>
      </c>
      <c r="U172" s="16">
        <v>28619</v>
      </c>
    </row>
    <row r="173" spans="1:21" x14ac:dyDescent="0.35">
      <c r="A173" s="16" t="s">
        <v>462</v>
      </c>
      <c r="B173" s="16">
        <v>36951</v>
      </c>
      <c r="C173" s="16" t="s">
        <v>462</v>
      </c>
      <c r="D173" s="16">
        <v>28278</v>
      </c>
      <c r="E173" s="16" t="s">
        <v>462</v>
      </c>
      <c r="F173" s="16">
        <v>26524</v>
      </c>
      <c r="G173" s="16" t="s">
        <v>462</v>
      </c>
      <c r="I173" s="16"/>
      <c r="K173" t="s">
        <v>462</v>
      </c>
      <c r="L173">
        <v>26955</v>
      </c>
      <c r="M173" t="s">
        <v>462</v>
      </c>
      <c r="N173" s="10">
        <v>883.2</v>
      </c>
      <c r="Q173" t="s">
        <v>560</v>
      </c>
      <c r="R173">
        <v>28688</v>
      </c>
      <c r="T173" s="16" t="s">
        <v>462</v>
      </c>
      <c r="U173" s="16">
        <v>28719</v>
      </c>
    </row>
    <row r="174" spans="1:21" x14ac:dyDescent="0.35">
      <c r="A174" s="16" t="s">
        <v>463</v>
      </c>
      <c r="B174" s="16">
        <v>37002</v>
      </c>
      <c r="C174" s="16" t="s">
        <v>463</v>
      </c>
      <c r="D174" s="16">
        <v>28357</v>
      </c>
      <c r="E174" s="16" t="s">
        <v>463</v>
      </c>
      <c r="F174" s="16">
        <v>26589</v>
      </c>
      <c r="G174" s="16" t="s">
        <v>463</v>
      </c>
      <c r="I174" s="16"/>
      <c r="K174" t="s">
        <v>463</v>
      </c>
      <c r="L174">
        <v>27036</v>
      </c>
      <c r="M174" t="s">
        <v>463</v>
      </c>
      <c r="N174" s="10">
        <v>888.3</v>
      </c>
      <c r="Q174" t="s">
        <v>1620</v>
      </c>
      <c r="R174">
        <v>28633</v>
      </c>
      <c r="T174" s="16" t="s">
        <v>463</v>
      </c>
      <c r="U174" s="16">
        <v>28816</v>
      </c>
    </row>
    <row r="175" spans="1:21" x14ac:dyDescent="0.35">
      <c r="A175" s="16" t="s">
        <v>464</v>
      </c>
      <c r="B175" s="16">
        <v>37052</v>
      </c>
      <c r="C175" s="16" t="s">
        <v>464</v>
      </c>
      <c r="D175" s="16">
        <v>28368</v>
      </c>
      <c r="E175" s="16" t="s">
        <v>464</v>
      </c>
      <c r="F175" s="16">
        <v>26636</v>
      </c>
      <c r="G175" s="16" t="s">
        <v>464</v>
      </c>
      <c r="I175" s="16"/>
      <c r="K175" t="s">
        <v>464</v>
      </c>
      <c r="L175">
        <v>27095</v>
      </c>
      <c r="M175" t="s">
        <v>464</v>
      </c>
      <c r="N175" s="10">
        <v>890.6</v>
      </c>
      <c r="Q175" t="s">
        <v>1621</v>
      </c>
      <c r="R175">
        <v>28678</v>
      </c>
      <c r="T175" s="16" t="s">
        <v>464</v>
      </c>
      <c r="U175" s="16">
        <v>28839</v>
      </c>
    </row>
    <row r="176" spans="1:21" x14ac:dyDescent="0.35">
      <c r="A176" s="16" t="s">
        <v>465</v>
      </c>
      <c r="B176" s="16">
        <v>37106</v>
      </c>
      <c r="C176" s="16" t="s">
        <v>465</v>
      </c>
      <c r="D176" s="16">
        <v>28448</v>
      </c>
      <c r="E176" s="16" t="s">
        <v>465</v>
      </c>
      <c r="F176" s="16">
        <v>26760</v>
      </c>
      <c r="G176" s="16" t="s">
        <v>465</v>
      </c>
      <c r="I176" s="16"/>
      <c r="K176" t="s">
        <v>465</v>
      </c>
      <c r="L176">
        <v>27218</v>
      </c>
      <c r="M176" t="s">
        <v>465</v>
      </c>
      <c r="N176" s="10">
        <v>894.8</v>
      </c>
      <c r="Q176" t="s">
        <v>1654</v>
      </c>
      <c r="R176">
        <v>28635</v>
      </c>
      <c r="T176" s="16" t="s">
        <v>465</v>
      </c>
      <c r="U176" s="16">
        <v>28920</v>
      </c>
    </row>
    <row r="177" spans="1:21" x14ac:dyDescent="0.35">
      <c r="A177" s="16" t="s">
        <v>466</v>
      </c>
      <c r="B177" s="16">
        <v>37162</v>
      </c>
      <c r="C177" s="16" t="s">
        <v>466</v>
      </c>
      <c r="D177" s="16">
        <v>28530</v>
      </c>
      <c r="E177" s="16" t="s">
        <v>466</v>
      </c>
      <c r="F177" s="16">
        <v>26858</v>
      </c>
      <c r="G177" s="16" t="s">
        <v>466</v>
      </c>
      <c r="I177" s="16"/>
      <c r="K177" t="s">
        <v>466</v>
      </c>
      <c r="L177">
        <v>27322</v>
      </c>
      <c r="M177" t="s">
        <v>466</v>
      </c>
      <c r="N177" s="10">
        <v>897</v>
      </c>
      <c r="Q177" t="s">
        <v>1655</v>
      </c>
      <c r="R177">
        <v>28676</v>
      </c>
      <c r="T177" s="16" t="s">
        <v>466</v>
      </c>
      <c r="U177" s="16">
        <v>29006</v>
      </c>
    </row>
    <row r="178" spans="1:21" x14ac:dyDescent="0.35">
      <c r="A178" s="16" t="s">
        <v>467</v>
      </c>
      <c r="B178" s="16">
        <v>37217</v>
      </c>
      <c r="C178" s="16" t="s">
        <v>467</v>
      </c>
      <c r="D178" s="16">
        <v>28567</v>
      </c>
      <c r="E178" s="16" t="s">
        <v>467</v>
      </c>
      <c r="F178" s="16">
        <v>26895</v>
      </c>
      <c r="G178" s="16" t="s">
        <v>467</v>
      </c>
      <c r="I178" s="16"/>
      <c r="K178" t="s">
        <v>467</v>
      </c>
      <c r="L178">
        <v>27362</v>
      </c>
      <c r="M178" t="s">
        <v>467</v>
      </c>
      <c r="N178" s="10">
        <v>884.4</v>
      </c>
      <c r="Q178" t="s">
        <v>815</v>
      </c>
      <c r="R178">
        <v>21634</v>
      </c>
      <c r="T178" s="16" t="s">
        <v>467</v>
      </c>
      <c r="U178" s="16">
        <v>29044</v>
      </c>
    </row>
    <row r="179" spans="1:21" x14ac:dyDescent="0.35">
      <c r="A179" s="16" t="s">
        <v>468</v>
      </c>
      <c r="B179" s="16">
        <v>37271</v>
      </c>
      <c r="C179" s="16" t="s">
        <v>468</v>
      </c>
      <c r="D179" s="16">
        <v>28601</v>
      </c>
      <c r="E179" s="16" t="s">
        <v>468</v>
      </c>
      <c r="F179" s="16">
        <v>27013</v>
      </c>
      <c r="G179" s="16" t="s">
        <v>468</v>
      </c>
      <c r="I179" s="16"/>
      <c r="K179" t="s">
        <v>468</v>
      </c>
      <c r="L179">
        <v>27468</v>
      </c>
      <c r="M179" t="s">
        <v>468</v>
      </c>
      <c r="N179" s="10">
        <v>895.3</v>
      </c>
      <c r="Q179" t="s">
        <v>816</v>
      </c>
      <c r="R179">
        <v>21576</v>
      </c>
      <c r="T179" s="16" t="s">
        <v>468</v>
      </c>
      <c r="U179" s="16">
        <v>29067</v>
      </c>
    </row>
    <row r="180" spans="1:21" x14ac:dyDescent="0.35">
      <c r="A180" s="16" t="s">
        <v>469</v>
      </c>
      <c r="B180" s="16">
        <v>37333</v>
      </c>
      <c r="C180" s="16" t="s">
        <v>469</v>
      </c>
      <c r="D180" s="16">
        <v>28654</v>
      </c>
      <c r="E180" s="16" t="s">
        <v>469</v>
      </c>
      <c r="F180" s="16">
        <v>27114</v>
      </c>
      <c r="G180" s="16" t="s">
        <v>469</v>
      </c>
      <c r="I180" s="16"/>
      <c r="K180" t="s">
        <v>469</v>
      </c>
      <c r="L180">
        <v>27555</v>
      </c>
      <c r="M180" t="s">
        <v>469</v>
      </c>
      <c r="N180" s="10">
        <v>896</v>
      </c>
      <c r="Q180" t="s">
        <v>817</v>
      </c>
      <c r="R180">
        <v>21535</v>
      </c>
      <c r="T180" s="16" t="s">
        <v>469</v>
      </c>
      <c r="U180" s="16">
        <v>29103</v>
      </c>
    </row>
    <row r="181" spans="1:21" x14ac:dyDescent="0.35">
      <c r="A181" s="16" t="s">
        <v>470</v>
      </c>
      <c r="B181" s="16">
        <v>37398</v>
      </c>
      <c r="C181" s="16" t="s">
        <v>470</v>
      </c>
      <c r="D181" s="16">
        <v>28621</v>
      </c>
      <c r="E181" s="16" t="s">
        <v>470</v>
      </c>
      <c r="F181" s="16">
        <v>27114</v>
      </c>
      <c r="G181" s="16" t="s">
        <v>470</v>
      </c>
      <c r="I181" s="16"/>
      <c r="K181" t="s">
        <v>470</v>
      </c>
      <c r="L181">
        <v>27549</v>
      </c>
      <c r="M181" t="s">
        <v>470</v>
      </c>
      <c r="N181" s="10">
        <v>903.4</v>
      </c>
      <c r="Q181" t="s">
        <v>818</v>
      </c>
      <c r="R181">
        <v>21536</v>
      </c>
      <c r="T181" s="16" t="s">
        <v>470</v>
      </c>
      <c r="U181" s="16">
        <v>29068</v>
      </c>
    </row>
    <row r="182" spans="1:21" x14ac:dyDescent="0.35">
      <c r="A182" s="16" t="s">
        <v>471</v>
      </c>
      <c r="B182" s="16">
        <v>37461</v>
      </c>
      <c r="C182" s="16" t="s">
        <v>471</v>
      </c>
      <c r="D182" s="16">
        <v>28682</v>
      </c>
      <c r="E182" s="16" t="s">
        <v>471</v>
      </c>
      <c r="F182" s="16">
        <v>27212</v>
      </c>
      <c r="G182" s="16" t="s">
        <v>471</v>
      </c>
      <c r="I182" s="16"/>
      <c r="K182" t="s">
        <v>471</v>
      </c>
      <c r="L182">
        <v>27623</v>
      </c>
      <c r="M182" t="s">
        <v>471</v>
      </c>
      <c r="N182" s="10">
        <v>900.5</v>
      </c>
      <c r="Q182" t="s">
        <v>819</v>
      </c>
      <c r="R182">
        <v>21551</v>
      </c>
      <c r="T182" s="16" t="s">
        <v>471</v>
      </c>
      <c r="U182" s="16">
        <v>29105</v>
      </c>
    </row>
    <row r="183" spans="1:21" x14ac:dyDescent="0.35">
      <c r="A183" s="16" t="s">
        <v>472</v>
      </c>
      <c r="B183" s="16">
        <v>37526</v>
      </c>
      <c r="C183" s="16" t="s">
        <v>472</v>
      </c>
      <c r="D183" s="16">
        <v>28732</v>
      </c>
      <c r="E183" s="16" t="s">
        <v>472</v>
      </c>
      <c r="F183" s="16">
        <v>27274</v>
      </c>
      <c r="G183" s="16" t="s">
        <v>472</v>
      </c>
      <c r="I183" s="16"/>
      <c r="K183" t="s">
        <v>472</v>
      </c>
      <c r="L183">
        <v>27707</v>
      </c>
      <c r="M183" t="s">
        <v>472</v>
      </c>
      <c r="N183" s="10">
        <v>906.4</v>
      </c>
      <c r="Q183" t="s">
        <v>820</v>
      </c>
      <c r="R183">
        <v>21505</v>
      </c>
      <c r="T183" s="16" t="s">
        <v>472</v>
      </c>
      <c r="U183" s="16">
        <v>29174</v>
      </c>
    </row>
    <row r="184" spans="1:21" x14ac:dyDescent="0.35">
      <c r="A184" s="16" t="s">
        <v>473</v>
      </c>
      <c r="B184" s="16">
        <v>37583</v>
      </c>
      <c r="C184" s="16" t="s">
        <v>473</v>
      </c>
      <c r="D184" s="16">
        <v>28738</v>
      </c>
      <c r="E184" s="16" t="s">
        <v>473</v>
      </c>
      <c r="F184" s="16">
        <v>27259</v>
      </c>
      <c r="G184" s="16" t="s">
        <v>473</v>
      </c>
      <c r="I184" s="16"/>
      <c r="K184" t="s">
        <v>473</v>
      </c>
      <c r="L184">
        <v>27715</v>
      </c>
      <c r="M184" t="s">
        <v>473</v>
      </c>
      <c r="N184" s="10">
        <v>904.9</v>
      </c>
      <c r="Q184" t="s">
        <v>821</v>
      </c>
      <c r="R184">
        <v>21478</v>
      </c>
      <c r="T184" s="16" t="s">
        <v>473</v>
      </c>
      <c r="U184" s="16">
        <v>29203</v>
      </c>
    </row>
    <row r="185" spans="1:21" x14ac:dyDescent="0.35">
      <c r="A185" s="16" t="s">
        <v>474</v>
      </c>
      <c r="B185" s="16">
        <v>37647</v>
      </c>
      <c r="C185" s="16" t="s">
        <v>474</v>
      </c>
      <c r="D185" s="16">
        <v>28836</v>
      </c>
      <c r="E185" s="16" t="s">
        <v>474</v>
      </c>
      <c r="F185" s="16">
        <v>27325</v>
      </c>
      <c r="G185" s="16" t="s">
        <v>474</v>
      </c>
      <c r="I185" s="16"/>
      <c r="K185" t="s">
        <v>474</v>
      </c>
      <c r="L185">
        <v>27803</v>
      </c>
      <c r="M185" t="s">
        <v>474</v>
      </c>
      <c r="N185" s="10">
        <v>903.5</v>
      </c>
      <c r="Q185" t="s">
        <v>822</v>
      </c>
      <c r="R185">
        <v>21429</v>
      </c>
      <c r="T185" s="16" t="s">
        <v>474</v>
      </c>
      <c r="U185" s="16">
        <v>29323</v>
      </c>
    </row>
    <row r="186" spans="1:21" x14ac:dyDescent="0.35">
      <c r="A186" s="16" t="s">
        <v>475</v>
      </c>
      <c r="B186" s="16">
        <v>37711</v>
      </c>
      <c r="C186" s="16" t="s">
        <v>475</v>
      </c>
      <c r="D186" s="16">
        <v>28827</v>
      </c>
      <c r="E186" s="16" t="s">
        <v>475</v>
      </c>
      <c r="F186" s="16">
        <v>27324</v>
      </c>
      <c r="G186" s="16" t="s">
        <v>475</v>
      </c>
      <c r="I186" s="16"/>
      <c r="K186" t="s">
        <v>475</v>
      </c>
      <c r="L186">
        <v>27797</v>
      </c>
      <c r="M186" t="s">
        <v>475</v>
      </c>
      <c r="N186" s="10">
        <v>901.5</v>
      </c>
      <c r="Q186" t="s">
        <v>823</v>
      </c>
      <c r="R186">
        <v>21416</v>
      </c>
      <c r="T186" s="16" t="s">
        <v>475</v>
      </c>
      <c r="U186" s="16">
        <v>29312</v>
      </c>
    </row>
    <row r="187" spans="1:21" x14ac:dyDescent="0.35">
      <c r="A187" s="16" t="s">
        <v>476</v>
      </c>
      <c r="B187" s="16">
        <v>37775</v>
      </c>
      <c r="C187" s="16" t="s">
        <v>476</v>
      </c>
      <c r="D187" s="16">
        <v>28963</v>
      </c>
      <c r="E187" s="16" t="s">
        <v>476</v>
      </c>
      <c r="F187" s="16">
        <v>27457</v>
      </c>
      <c r="G187" s="16" t="s">
        <v>476</v>
      </c>
      <c r="I187" s="16"/>
      <c r="K187" t="s">
        <v>476</v>
      </c>
      <c r="L187">
        <v>27933</v>
      </c>
      <c r="M187" t="s">
        <v>476</v>
      </c>
      <c r="N187" s="10">
        <v>897.4</v>
      </c>
      <c r="Q187" t="s">
        <v>824</v>
      </c>
      <c r="R187">
        <v>21376</v>
      </c>
      <c r="T187" s="16" t="s">
        <v>476</v>
      </c>
      <c r="U187" s="16">
        <v>29452</v>
      </c>
    </row>
    <row r="188" spans="1:21" x14ac:dyDescent="0.35">
      <c r="A188" s="16" t="s">
        <v>477</v>
      </c>
      <c r="B188" s="16">
        <v>37837</v>
      </c>
      <c r="C188" s="16" t="s">
        <v>477</v>
      </c>
      <c r="D188" s="16">
        <v>29012</v>
      </c>
      <c r="E188" s="16" t="s">
        <v>477</v>
      </c>
      <c r="F188" s="16">
        <v>27459</v>
      </c>
      <c r="G188" s="16" t="s">
        <v>477</v>
      </c>
      <c r="I188" s="16"/>
      <c r="K188" t="s">
        <v>477</v>
      </c>
      <c r="L188">
        <v>27935</v>
      </c>
      <c r="M188" t="s">
        <v>477</v>
      </c>
      <c r="N188" s="10">
        <v>903.9</v>
      </c>
      <c r="Q188" t="s">
        <v>825</v>
      </c>
      <c r="R188">
        <v>21388</v>
      </c>
      <c r="T188" s="16" t="s">
        <v>477</v>
      </c>
      <c r="U188" s="16">
        <v>29501</v>
      </c>
    </row>
    <row r="189" spans="1:21" x14ac:dyDescent="0.35">
      <c r="A189" s="16" t="s">
        <v>478</v>
      </c>
      <c r="B189" s="16">
        <v>37899</v>
      </c>
      <c r="C189" s="16" t="s">
        <v>478</v>
      </c>
      <c r="D189" s="16">
        <v>29125</v>
      </c>
      <c r="E189" s="16" t="s">
        <v>478</v>
      </c>
      <c r="F189" s="16">
        <v>27618</v>
      </c>
      <c r="G189" s="16" t="s">
        <v>478</v>
      </c>
      <c r="I189" s="16"/>
      <c r="K189" t="s">
        <v>478</v>
      </c>
      <c r="L189">
        <v>28110</v>
      </c>
      <c r="M189" t="s">
        <v>478</v>
      </c>
      <c r="N189" s="10">
        <v>905.3</v>
      </c>
      <c r="Q189" t="s">
        <v>826</v>
      </c>
      <c r="R189">
        <v>21348</v>
      </c>
      <c r="T189" s="16" t="s">
        <v>478</v>
      </c>
      <c r="U189" s="16">
        <v>29626</v>
      </c>
    </row>
    <row r="190" spans="1:21" x14ac:dyDescent="0.35">
      <c r="A190" s="16" t="s">
        <v>479</v>
      </c>
      <c r="B190" s="16">
        <v>37961</v>
      </c>
      <c r="C190" s="16" t="s">
        <v>479</v>
      </c>
      <c r="D190" s="16">
        <v>29110</v>
      </c>
      <c r="E190" s="16" t="s">
        <v>479</v>
      </c>
      <c r="F190" s="16">
        <v>27590</v>
      </c>
      <c r="G190" s="16" t="s">
        <v>479</v>
      </c>
      <c r="I190" s="16"/>
      <c r="K190" t="s">
        <v>479</v>
      </c>
      <c r="L190">
        <v>28099</v>
      </c>
      <c r="M190" t="s">
        <v>479</v>
      </c>
      <c r="N190" s="10">
        <v>904.6</v>
      </c>
      <c r="Q190" t="s">
        <v>827</v>
      </c>
      <c r="R190">
        <v>21374</v>
      </c>
      <c r="T190" s="16" t="s">
        <v>479</v>
      </c>
      <c r="U190" s="16">
        <v>29630</v>
      </c>
    </row>
    <row r="191" spans="1:21" x14ac:dyDescent="0.35">
      <c r="A191" s="16" t="s">
        <v>480</v>
      </c>
      <c r="B191" s="16">
        <v>38023</v>
      </c>
      <c r="C191" s="16" t="s">
        <v>480</v>
      </c>
      <c r="D191" s="16">
        <v>29166</v>
      </c>
      <c r="E191" s="16" t="s">
        <v>480</v>
      </c>
      <c r="F191" s="16">
        <v>27711</v>
      </c>
      <c r="G191" s="16" t="s">
        <v>480</v>
      </c>
      <c r="I191" s="16"/>
      <c r="K191" t="s">
        <v>480</v>
      </c>
      <c r="L191">
        <v>28226</v>
      </c>
      <c r="M191" t="s">
        <v>480</v>
      </c>
      <c r="N191" s="10">
        <v>907.2</v>
      </c>
      <c r="Q191" t="s">
        <v>828</v>
      </c>
      <c r="R191">
        <v>21389</v>
      </c>
      <c r="T191" s="16" t="s">
        <v>480</v>
      </c>
      <c r="U191" s="16">
        <v>29693</v>
      </c>
    </row>
    <row r="192" spans="1:21" x14ac:dyDescent="0.35">
      <c r="A192" s="16" t="s">
        <v>481</v>
      </c>
      <c r="B192" s="16">
        <v>38093</v>
      </c>
      <c r="C192" s="16" t="s">
        <v>481</v>
      </c>
      <c r="D192" s="16">
        <v>29215</v>
      </c>
      <c r="E192" s="16" t="s">
        <v>481</v>
      </c>
      <c r="F192" s="16">
        <v>27724</v>
      </c>
      <c r="G192" s="16" t="s">
        <v>481</v>
      </c>
      <c r="I192" s="16"/>
      <c r="K192" t="s">
        <v>481</v>
      </c>
      <c r="L192">
        <v>28256</v>
      </c>
      <c r="M192" t="s">
        <v>481</v>
      </c>
      <c r="N192" s="10">
        <v>908.3</v>
      </c>
      <c r="Q192" t="s">
        <v>829</v>
      </c>
      <c r="R192">
        <v>21407</v>
      </c>
      <c r="T192" s="16" t="s">
        <v>481</v>
      </c>
      <c r="U192" s="16">
        <v>29758</v>
      </c>
    </row>
    <row r="193" spans="1:21" x14ac:dyDescent="0.35">
      <c r="A193" s="16" t="s">
        <v>482</v>
      </c>
      <c r="B193" s="16">
        <v>38167</v>
      </c>
      <c r="C193" s="16" t="s">
        <v>482</v>
      </c>
      <c r="D193" s="16">
        <v>29216</v>
      </c>
      <c r="E193" s="16" t="s">
        <v>482</v>
      </c>
      <c r="F193" s="16">
        <v>27774</v>
      </c>
      <c r="G193" s="16" t="s">
        <v>482</v>
      </c>
      <c r="I193" s="16"/>
      <c r="K193" t="s">
        <v>482</v>
      </c>
      <c r="L193">
        <v>28304</v>
      </c>
      <c r="M193" t="s">
        <v>482</v>
      </c>
      <c r="N193" s="10">
        <v>903.9</v>
      </c>
      <c r="Q193" t="s">
        <v>830</v>
      </c>
      <c r="R193">
        <v>21377</v>
      </c>
      <c r="T193" s="16" t="s">
        <v>482</v>
      </c>
      <c r="U193" s="16">
        <v>29762</v>
      </c>
    </row>
    <row r="194" spans="1:21" x14ac:dyDescent="0.35">
      <c r="A194" s="16" t="s">
        <v>483</v>
      </c>
      <c r="B194" s="16">
        <v>38241</v>
      </c>
      <c r="C194" s="16" t="s">
        <v>483</v>
      </c>
      <c r="D194" s="16">
        <v>29351</v>
      </c>
      <c r="E194" s="16" t="s">
        <v>483</v>
      </c>
      <c r="F194" s="16">
        <v>27929</v>
      </c>
      <c r="G194" s="16" t="s">
        <v>483</v>
      </c>
      <c r="I194" s="16"/>
      <c r="K194" t="s">
        <v>483</v>
      </c>
      <c r="L194">
        <v>28459</v>
      </c>
      <c r="M194" t="s">
        <v>483</v>
      </c>
      <c r="N194" s="10">
        <v>913.1</v>
      </c>
      <c r="Q194" t="s">
        <v>831</v>
      </c>
      <c r="R194">
        <v>21431</v>
      </c>
      <c r="T194" s="16" t="s">
        <v>483</v>
      </c>
      <c r="U194" s="16">
        <v>29894</v>
      </c>
    </row>
    <row r="195" spans="1:21" x14ac:dyDescent="0.35">
      <c r="A195" s="16" t="s">
        <v>484</v>
      </c>
      <c r="B195" s="16">
        <v>38316</v>
      </c>
      <c r="C195" s="16" t="s">
        <v>484</v>
      </c>
      <c r="D195" s="16">
        <v>29350</v>
      </c>
      <c r="E195" s="16" t="s">
        <v>484</v>
      </c>
      <c r="F195" s="16">
        <v>27924</v>
      </c>
      <c r="G195" s="16" t="s">
        <v>484</v>
      </c>
      <c r="I195" s="16"/>
      <c r="K195" t="s">
        <v>484</v>
      </c>
      <c r="L195">
        <v>28470</v>
      </c>
      <c r="M195" t="s">
        <v>484</v>
      </c>
      <c r="N195" s="10">
        <v>909.8</v>
      </c>
      <c r="Q195" t="s">
        <v>832</v>
      </c>
      <c r="R195">
        <v>21429</v>
      </c>
      <c r="T195" s="16" t="s">
        <v>484</v>
      </c>
      <c r="U195" s="16">
        <v>29907</v>
      </c>
    </row>
    <row r="196" spans="1:21" x14ac:dyDescent="0.35">
      <c r="A196" s="16" t="s">
        <v>485</v>
      </c>
      <c r="B196" s="16">
        <v>38409</v>
      </c>
      <c r="C196" s="16" t="s">
        <v>485</v>
      </c>
      <c r="D196" s="16">
        <v>29380</v>
      </c>
      <c r="E196" s="16" t="s">
        <v>485</v>
      </c>
      <c r="F196" s="16">
        <v>27987</v>
      </c>
      <c r="G196" s="16" t="s">
        <v>485</v>
      </c>
      <c r="I196" s="16"/>
      <c r="K196" t="s">
        <v>485</v>
      </c>
      <c r="L196">
        <v>28518</v>
      </c>
      <c r="M196" t="s">
        <v>485</v>
      </c>
      <c r="N196" s="10">
        <v>911.9</v>
      </c>
      <c r="Q196" t="s">
        <v>833</v>
      </c>
      <c r="R196">
        <v>21405</v>
      </c>
      <c r="T196" s="16" t="s">
        <v>485</v>
      </c>
      <c r="U196" s="16">
        <v>29919</v>
      </c>
    </row>
    <row r="197" spans="1:21" x14ac:dyDescent="0.35">
      <c r="A197" s="16" t="s">
        <v>486</v>
      </c>
      <c r="B197" s="16">
        <v>38512</v>
      </c>
      <c r="C197" s="16" t="s">
        <v>486</v>
      </c>
      <c r="D197" s="16">
        <v>29538</v>
      </c>
      <c r="E197" s="16" t="s">
        <v>486</v>
      </c>
      <c r="F197" s="16">
        <v>28129</v>
      </c>
      <c r="G197" s="16" t="s">
        <v>486</v>
      </c>
      <c r="I197" s="16"/>
      <c r="K197" t="s">
        <v>486</v>
      </c>
      <c r="L197">
        <v>28673</v>
      </c>
      <c r="M197" t="s">
        <v>486</v>
      </c>
      <c r="N197" s="10">
        <v>923</v>
      </c>
      <c r="Q197" t="s">
        <v>834</v>
      </c>
      <c r="R197">
        <v>21403</v>
      </c>
      <c r="T197" s="16" t="s">
        <v>486</v>
      </c>
      <c r="U197" s="16">
        <v>30097</v>
      </c>
    </row>
    <row r="198" spans="1:21" x14ac:dyDescent="0.35">
      <c r="A198" s="16" t="s">
        <v>487</v>
      </c>
      <c r="B198" s="16">
        <v>38617</v>
      </c>
      <c r="C198" s="16" t="s">
        <v>487</v>
      </c>
      <c r="D198" s="16">
        <v>29624</v>
      </c>
      <c r="E198" s="16" t="s">
        <v>487</v>
      </c>
      <c r="F198" s="16">
        <v>28220</v>
      </c>
      <c r="G198" s="16" t="s">
        <v>487</v>
      </c>
      <c r="I198" s="16"/>
      <c r="K198" t="s">
        <v>487</v>
      </c>
      <c r="L198">
        <v>28789</v>
      </c>
      <c r="M198" t="s">
        <v>487</v>
      </c>
      <c r="N198" s="10">
        <v>923.8</v>
      </c>
      <c r="Q198" t="s">
        <v>835</v>
      </c>
      <c r="R198">
        <v>21389</v>
      </c>
      <c r="T198" s="16" t="s">
        <v>487</v>
      </c>
      <c r="U198" s="16">
        <v>30205</v>
      </c>
    </row>
    <row r="199" spans="1:21" x14ac:dyDescent="0.35">
      <c r="A199" s="16" t="s">
        <v>488</v>
      </c>
      <c r="B199" s="16">
        <v>38720</v>
      </c>
      <c r="C199" s="16" t="s">
        <v>488</v>
      </c>
      <c r="D199" s="16">
        <v>29652</v>
      </c>
      <c r="E199" s="16" t="s">
        <v>488</v>
      </c>
      <c r="F199" s="16">
        <v>28225</v>
      </c>
      <c r="G199" s="16" t="s">
        <v>488</v>
      </c>
      <c r="I199" s="16"/>
      <c r="K199" t="s">
        <v>488</v>
      </c>
      <c r="L199">
        <v>28802</v>
      </c>
      <c r="M199" t="s">
        <v>488</v>
      </c>
      <c r="N199" s="10">
        <v>922.9</v>
      </c>
      <c r="Q199" t="s">
        <v>836</v>
      </c>
      <c r="R199">
        <v>21402</v>
      </c>
      <c r="T199" s="16" t="s">
        <v>488</v>
      </c>
      <c r="U199" s="16">
        <v>30240</v>
      </c>
    </row>
    <row r="200" spans="1:21" x14ac:dyDescent="0.35">
      <c r="A200" s="16" t="s">
        <v>489</v>
      </c>
      <c r="B200" s="16">
        <v>38819</v>
      </c>
      <c r="C200" s="16" t="s">
        <v>489</v>
      </c>
      <c r="D200" s="16">
        <v>29778</v>
      </c>
      <c r="E200" s="16" t="s">
        <v>489</v>
      </c>
      <c r="F200" s="16">
        <v>28356</v>
      </c>
      <c r="G200" s="16" t="s">
        <v>489</v>
      </c>
      <c r="I200" s="16"/>
      <c r="K200" t="s">
        <v>489</v>
      </c>
      <c r="L200">
        <v>28928</v>
      </c>
      <c r="M200" t="s">
        <v>489</v>
      </c>
      <c r="N200" s="10">
        <v>929.5</v>
      </c>
      <c r="Q200" t="s">
        <v>837</v>
      </c>
      <c r="R200">
        <v>21443</v>
      </c>
      <c r="T200" s="16" t="s">
        <v>489</v>
      </c>
      <c r="U200" s="16">
        <v>30365</v>
      </c>
    </row>
    <row r="201" spans="1:21" x14ac:dyDescent="0.35">
      <c r="A201" s="16" t="s">
        <v>490</v>
      </c>
      <c r="B201" s="16">
        <v>38915</v>
      </c>
      <c r="C201" s="16" t="s">
        <v>490</v>
      </c>
      <c r="D201" s="16">
        <v>29832</v>
      </c>
      <c r="E201" s="16" t="s">
        <v>490</v>
      </c>
      <c r="F201" s="16">
        <v>28281</v>
      </c>
      <c r="G201" s="16" t="s">
        <v>490</v>
      </c>
      <c r="I201" s="16"/>
      <c r="K201" t="s">
        <v>490</v>
      </c>
      <c r="L201">
        <v>28880</v>
      </c>
      <c r="M201" t="s">
        <v>490</v>
      </c>
      <c r="N201" s="10">
        <v>929.3</v>
      </c>
      <c r="Q201" t="s">
        <v>838</v>
      </c>
      <c r="R201">
        <v>21470</v>
      </c>
      <c r="T201" s="16" t="s">
        <v>490</v>
      </c>
      <c r="U201" s="16">
        <v>30447</v>
      </c>
    </row>
    <row r="202" spans="1:21" x14ac:dyDescent="0.35">
      <c r="A202" s="16" t="s">
        <v>491</v>
      </c>
      <c r="B202" s="16">
        <v>39012</v>
      </c>
      <c r="C202" s="16" t="s">
        <v>491</v>
      </c>
      <c r="D202" s="16">
        <v>30031</v>
      </c>
      <c r="E202" s="16" t="s">
        <v>491</v>
      </c>
      <c r="F202" s="16">
        <v>28442</v>
      </c>
      <c r="G202" s="16" t="s">
        <v>491</v>
      </c>
      <c r="I202" s="16"/>
      <c r="K202" t="s">
        <v>491</v>
      </c>
      <c r="L202">
        <v>29048</v>
      </c>
      <c r="M202" t="s">
        <v>491</v>
      </c>
      <c r="N202" s="10">
        <v>931.7</v>
      </c>
      <c r="Q202" t="s">
        <v>839</v>
      </c>
      <c r="R202">
        <v>21484</v>
      </c>
      <c r="T202" s="16" t="s">
        <v>491</v>
      </c>
      <c r="U202" s="16">
        <v>30653</v>
      </c>
    </row>
    <row r="203" spans="1:21" x14ac:dyDescent="0.35">
      <c r="A203" s="16" t="s">
        <v>492</v>
      </c>
      <c r="B203" s="16">
        <v>39108</v>
      </c>
      <c r="C203" s="16" t="s">
        <v>492</v>
      </c>
      <c r="D203" s="16">
        <v>30158</v>
      </c>
      <c r="E203" s="16" t="s">
        <v>492</v>
      </c>
      <c r="F203" s="16">
        <v>28488</v>
      </c>
      <c r="G203" s="16" t="s">
        <v>492</v>
      </c>
      <c r="I203" s="16"/>
      <c r="K203" t="s">
        <v>492</v>
      </c>
      <c r="L203">
        <v>29106</v>
      </c>
      <c r="M203" t="s">
        <v>492</v>
      </c>
      <c r="N203" s="10">
        <v>930.5</v>
      </c>
      <c r="Q203" t="s">
        <v>840</v>
      </c>
      <c r="R203">
        <v>21498</v>
      </c>
      <c r="T203" s="16" t="s">
        <v>492</v>
      </c>
      <c r="U203" s="16">
        <v>30791</v>
      </c>
    </row>
    <row r="204" spans="1:21" x14ac:dyDescent="0.35">
      <c r="A204" s="16" t="s">
        <v>493</v>
      </c>
      <c r="B204" s="16">
        <v>39206</v>
      </c>
      <c r="C204" s="16" t="s">
        <v>493</v>
      </c>
      <c r="D204" s="16">
        <v>30226</v>
      </c>
      <c r="E204" s="16" t="s">
        <v>493</v>
      </c>
      <c r="F204" s="16">
        <v>28549</v>
      </c>
      <c r="G204" s="16" t="s">
        <v>493</v>
      </c>
      <c r="I204" s="16"/>
      <c r="K204" t="s">
        <v>493</v>
      </c>
      <c r="L204">
        <v>29183</v>
      </c>
      <c r="M204" t="s">
        <v>493</v>
      </c>
      <c r="N204" s="10">
        <v>931.8</v>
      </c>
      <c r="Q204" t="s">
        <v>841</v>
      </c>
      <c r="R204">
        <v>21556</v>
      </c>
      <c r="T204" s="16" t="s">
        <v>493</v>
      </c>
      <c r="U204" s="16">
        <v>30877</v>
      </c>
    </row>
    <row r="205" spans="1:21" x14ac:dyDescent="0.35">
      <c r="A205" s="16" t="s">
        <v>494</v>
      </c>
      <c r="B205" s="16">
        <v>39304</v>
      </c>
      <c r="C205" s="16" t="s">
        <v>494</v>
      </c>
      <c r="D205" s="16">
        <v>30267</v>
      </c>
      <c r="E205" s="16" t="s">
        <v>494</v>
      </c>
      <c r="F205" s="16">
        <v>28577</v>
      </c>
      <c r="G205" s="16" t="s">
        <v>494</v>
      </c>
      <c r="I205" s="16"/>
      <c r="K205" t="s">
        <v>494</v>
      </c>
      <c r="L205">
        <v>29214</v>
      </c>
      <c r="M205" t="s">
        <v>494</v>
      </c>
      <c r="N205" s="10">
        <v>935.6</v>
      </c>
      <c r="Q205" t="s">
        <v>842</v>
      </c>
      <c r="R205">
        <v>21566</v>
      </c>
      <c r="T205" s="16" t="s">
        <v>494</v>
      </c>
      <c r="U205" s="16">
        <v>30915</v>
      </c>
    </row>
    <row r="206" spans="1:21" x14ac:dyDescent="0.35">
      <c r="A206" s="16" t="s">
        <v>495</v>
      </c>
      <c r="B206" s="16">
        <v>39401</v>
      </c>
      <c r="C206" s="16" t="s">
        <v>495</v>
      </c>
      <c r="D206" s="16">
        <v>30256</v>
      </c>
      <c r="E206" s="16" t="s">
        <v>495</v>
      </c>
      <c r="F206" s="16">
        <v>28566</v>
      </c>
      <c r="G206" s="16" t="s">
        <v>495</v>
      </c>
      <c r="I206" s="16"/>
      <c r="K206" t="s">
        <v>495</v>
      </c>
      <c r="L206">
        <v>29194</v>
      </c>
      <c r="M206" t="s">
        <v>495</v>
      </c>
      <c r="N206" s="10">
        <v>937.1</v>
      </c>
      <c r="Q206" t="s">
        <v>843</v>
      </c>
      <c r="R206">
        <v>21558</v>
      </c>
      <c r="T206" s="16" t="s">
        <v>495</v>
      </c>
      <c r="U206" s="16">
        <v>30898</v>
      </c>
    </row>
    <row r="207" spans="1:21" x14ac:dyDescent="0.35">
      <c r="A207" s="16" t="s">
        <v>496</v>
      </c>
      <c r="B207" s="16">
        <v>39498</v>
      </c>
      <c r="C207" s="16" t="s">
        <v>496</v>
      </c>
      <c r="D207" s="16">
        <v>30336</v>
      </c>
      <c r="E207" s="16" t="s">
        <v>496</v>
      </c>
      <c r="F207" s="16">
        <v>28696</v>
      </c>
      <c r="G207" s="16" t="s">
        <v>496</v>
      </c>
      <c r="I207" s="16"/>
      <c r="K207" t="s">
        <v>496</v>
      </c>
      <c r="L207">
        <v>29322</v>
      </c>
      <c r="M207" t="s">
        <v>496</v>
      </c>
      <c r="N207" s="10">
        <v>941.2</v>
      </c>
      <c r="Q207" t="s">
        <v>844</v>
      </c>
      <c r="R207">
        <v>21582</v>
      </c>
      <c r="T207" s="16" t="s">
        <v>496</v>
      </c>
      <c r="U207" s="16">
        <v>30980</v>
      </c>
    </row>
    <row r="208" spans="1:21" x14ac:dyDescent="0.35">
      <c r="A208" s="16" t="s">
        <v>497</v>
      </c>
      <c r="B208" s="16">
        <v>39584</v>
      </c>
      <c r="C208" s="16" t="s">
        <v>497</v>
      </c>
      <c r="D208" s="16">
        <v>30409</v>
      </c>
      <c r="E208" s="16" t="s">
        <v>497</v>
      </c>
      <c r="F208" s="16">
        <v>28771</v>
      </c>
      <c r="G208" s="16" t="s">
        <v>497</v>
      </c>
      <c r="I208" s="16"/>
      <c r="K208" t="s">
        <v>497</v>
      </c>
      <c r="L208">
        <v>29420</v>
      </c>
      <c r="M208" t="s">
        <v>497</v>
      </c>
      <c r="N208" s="10">
        <v>943.1</v>
      </c>
      <c r="Q208" t="s">
        <v>845</v>
      </c>
      <c r="R208">
        <v>21594</v>
      </c>
      <c r="T208" s="16" t="s">
        <v>497</v>
      </c>
      <c r="U208" s="16">
        <v>31069</v>
      </c>
    </row>
    <row r="209" spans="1:21" x14ac:dyDescent="0.35">
      <c r="A209" s="16" t="s">
        <v>498</v>
      </c>
      <c r="B209" s="16">
        <v>39662</v>
      </c>
      <c r="C209" s="16" t="s">
        <v>498</v>
      </c>
      <c r="D209" s="16">
        <v>30517</v>
      </c>
      <c r="E209" s="16" t="s">
        <v>498</v>
      </c>
      <c r="F209" s="16">
        <v>28917</v>
      </c>
      <c r="G209" s="16" t="s">
        <v>498</v>
      </c>
      <c r="I209" s="16"/>
      <c r="K209" t="s">
        <v>498</v>
      </c>
      <c r="L209">
        <v>29576</v>
      </c>
      <c r="M209" t="s">
        <v>498</v>
      </c>
      <c r="N209" s="10">
        <v>943.1</v>
      </c>
      <c r="Q209" t="s">
        <v>846</v>
      </c>
      <c r="R209">
        <v>21604</v>
      </c>
      <c r="T209" s="16" t="s">
        <v>498</v>
      </c>
      <c r="U209" s="16">
        <v>31184</v>
      </c>
    </row>
    <row r="210" spans="1:21" x14ac:dyDescent="0.35">
      <c r="A210" s="16" t="s">
        <v>499</v>
      </c>
      <c r="B210" s="16">
        <v>39741</v>
      </c>
      <c r="C210" s="16" t="s">
        <v>499</v>
      </c>
      <c r="D210" s="16">
        <v>30611</v>
      </c>
      <c r="E210" s="16" t="s">
        <v>499</v>
      </c>
      <c r="F210" s="16">
        <v>29001</v>
      </c>
      <c r="G210" s="16" t="s">
        <v>499</v>
      </c>
      <c r="I210" s="16"/>
      <c r="K210" t="s">
        <v>499</v>
      </c>
      <c r="L210">
        <v>29684</v>
      </c>
      <c r="M210" t="s">
        <v>499</v>
      </c>
      <c r="N210" s="10">
        <v>955.1</v>
      </c>
      <c r="Q210" t="s">
        <v>847</v>
      </c>
      <c r="R210">
        <v>21592</v>
      </c>
      <c r="T210" s="16" t="s">
        <v>499</v>
      </c>
      <c r="U210" s="16">
        <v>31306</v>
      </c>
    </row>
    <row r="211" spans="1:21" x14ac:dyDescent="0.35">
      <c r="A211" s="16" t="s">
        <v>500</v>
      </c>
      <c r="B211" s="16">
        <v>39820</v>
      </c>
      <c r="C211" s="16" t="s">
        <v>500</v>
      </c>
      <c r="D211" s="16">
        <v>30694</v>
      </c>
      <c r="E211" s="16" t="s">
        <v>500</v>
      </c>
      <c r="F211" s="16">
        <v>29028</v>
      </c>
      <c r="G211" s="16" t="s">
        <v>500</v>
      </c>
      <c r="I211" s="16"/>
      <c r="K211" t="s">
        <v>500</v>
      </c>
      <c r="L211">
        <v>29722</v>
      </c>
      <c r="M211" t="s">
        <v>500</v>
      </c>
      <c r="N211" s="10">
        <v>944.6</v>
      </c>
      <c r="Q211" t="s">
        <v>848</v>
      </c>
      <c r="R211">
        <v>21642</v>
      </c>
      <c r="T211" s="16" t="s">
        <v>500</v>
      </c>
      <c r="U211" s="16">
        <v>31402</v>
      </c>
    </row>
    <row r="212" spans="1:21" x14ac:dyDescent="0.35">
      <c r="A212" s="16" t="s">
        <v>501</v>
      </c>
      <c r="B212" s="16">
        <v>39880</v>
      </c>
      <c r="C212" s="16" t="s">
        <v>501</v>
      </c>
      <c r="D212" s="16">
        <v>30709</v>
      </c>
      <c r="E212" s="16" t="s">
        <v>501</v>
      </c>
      <c r="F212" s="16">
        <v>28888</v>
      </c>
      <c r="G212" s="16" t="s">
        <v>501</v>
      </c>
      <c r="I212" s="16"/>
      <c r="K212" t="s">
        <v>501</v>
      </c>
      <c r="L212">
        <v>29580</v>
      </c>
      <c r="M212" t="s">
        <v>501</v>
      </c>
      <c r="N212" s="10">
        <v>945.2</v>
      </c>
      <c r="Q212" t="s">
        <v>849</v>
      </c>
      <c r="R212">
        <v>21671</v>
      </c>
      <c r="T212" s="16" t="s">
        <v>501</v>
      </c>
      <c r="U212" s="16">
        <v>31420</v>
      </c>
    </row>
    <row r="213" spans="1:21" x14ac:dyDescent="0.35">
      <c r="A213" s="16" t="s">
        <v>502</v>
      </c>
      <c r="B213" s="16">
        <v>39932</v>
      </c>
      <c r="C213" s="16" t="s">
        <v>502</v>
      </c>
      <c r="D213" s="16">
        <v>30807</v>
      </c>
      <c r="E213" s="16" t="s">
        <v>502</v>
      </c>
      <c r="F213" s="16">
        <v>28820</v>
      </c>
      <c r="G213" s="16" t="s">
        <v>502</v>
      </c>
      <c r="I213" s="16"/>
      <c r="K213" t="s">
        <v>502</v>
      </c>
      <c r="L213">
        <v>29528</v>
      </c>
      <c r="M213" t="s">
        <v>502</v>
      </c>
      <c r="N213" s="10">
        <v>939.5</v>
      </c>
      <c r="Q213" t="s">
        <v>850</v>
      </c>
      <c r="R213">
        <v>21725</v>
      </c>
      <c r="T213" s="16" t="s">
        <v>502</v>
      </c>
      <c r="U213" s="16">
        <v>31532</v>
      </c>
    </row>
    <row r="214" spans="1:21" x14ac:dyDescent="0.35">
      <c r="A214" s="16" t="s">
        <v>503</v>
      </c>
      <c r="B214" s="16">
        <v>39984</v>
      </c>
      <c r="C214" s="16" t="s">
        <v>503</v>
      </c>
      <c r="D214" s="16">
        <v>30873</v>
      </c>
      <c r="E214" s="16" t="s">
        <v>503</v>
      </c>
      <c r="F214" s="16">
        <v>28658</v>
      </c>
      <c r="G214" s="16" t="s">
        <v>503</v>
      </c>
      <c r="I214" s="16"/>
      <c r="K214" t="s">
        <v>503</v>
      </c>
      <c r="L214">
        <v>29366</v>
      </c>
      <c r="M214" t="s">
        <v>503</v>
      </c>
      <c r="N214" s="10">
        <v>923.5</v>
      </c>
      <c r="Q214" t="s">
        <v>851</v>
      </c>
      <c r="R214">
        <v>21753</v>
      </c>
      <c r="T214" s="16" t="s">
        <v>503</v>
      </c>
      <c r="U214" s="16">
        <v>31601</v>
      </c>
    </row>
    <row r="215" spans="1:21" x14ac:dyDescent="0.35">
      <c r="A215" s="16" t="s">
        <v>504</v>
      </c>
      <c r="B215" s="16">
        <v>40034</v>
      </c>
      <c r="C215" s="16" t="s">
        <v>504</v>
      </c>
      <c r="D215" s="16">
        <v>30788</v>
      </c>
      <c r="E215" s="16" t="s">
        <v>504</v>
      </c>
      <c r="F215" s="16">
        <v>28360</v>
      </c>
      <c r="G215" s="16" t="s">
        <v>504</v>
      </c>
      <c r="I215" s="16"/>
      <c r="K215" t="s">
        <v>504</v>
      </c>
      <c r="L215">
        <v>29087</v>
      </c>
      <c r="M215" t="s">
        <v>504</v>
      </c>
      <c r="N215" s="10">
        <v>920.1</v>
      </c>
      <c r="Q215" t="s">
        <v>852</v>
      </c>
      <c r="R215">
        <v>21787</v>
      </c>
      <c r="T215" s="16" t="s">
        <v>504</v>
      </c>
      <c r="U215" s="16">
        <v>31536</v>
      </c>
    </row>
    <row r="216" spans="1:21" x14ac:dyDescent="0.35">
      <c r="A216" s="16" t="s">
        <v>505</v>
      </c>
      <c r="B216" s="16">
        <v>40094</v>
      </c>
      <c r="C216" s="16" t="s">
        <v>505</v>
      </c>
      <c r="D216" s="16">
        <v>30764</v>
      </c>
      <c r="E216" s="16" t="s">
        <v>505</v>
      </c>
      <c r="F216" s="16">
        <v>28313</v>
      </c>
      <c r="G216" s="16" t="s">
        <v>505</v>
      </c>
      <c r="I216" s="16"/>
      <c r="K216" t="s">
        <v>505</v>
      </c>
      <c r="L216">
        <v>29069</v>
      </c>
      <c r="M216" t="s">
        <v>505</v>
      </c>
      <c r="N216" s="10">
        <v>915.2</v>
      </c>
      <c r="Q216" t="s">
        <v>853</v>
      </c>
      <c r="R216">
        <v>21840</v>
      </c>
      <c r="T216" s="16" t="s">
        <v>505</v>
      </c>
      <c r="U216" s="16">
        <v>31545</v>
      </c>
    </row>
    <row r="217" spans="1:21" x14ac:dyDescent="0.35">
      <c r="A217" s="16" t="s">
        <v>506</v>
      </c>
      <c r="B217" s="16">
        <v>40156</v>
      </c>
      <c r="C217" s="16" t="s">
        <v>506</v>
      </c>
      <c r="D217" s="16">
        <v>30761</v>
      </c>
      <c r="E217" s="16" t="s">
        <v>506</v>
      </c>
      <c r="F217" s="16">
        <v>28331</v>
      </c>
      <c r="G217" s="16" t="s">
        <v>506</v>
      </c>
      <c r="I217" s="16"/>
      <c r="K217" t="s">
        <v>506</v>
      </c>
      <c r="L217">
        <v>29102</v>
      </c>
      <c r="M217" t="s">
        <v>506</v>
      </c>
      <c r="N217" s="10">
        <v>915.6</v>
      </c>
      <c r="Q217" t="s">
        <v>854</v>
      </c>
      <c r="R217">
        <v>21910</v>
      </c>
      <c r="T217" s="16" t="s">
        <v>506</v>
      </c>
      <c r="U217" s="16">
        <v>31554</v>
      </c>
    </row>
    <row r="218" spans="1:21" x14ac:dyDescent="0.35">
      <c r="A218" s="16" t="s">
        <v>507</v>
      </c>
      <c r="B218" s="16">
        <v>40219</v>
      </c>
      <c r="C218" s="16" t="s">
        <v>507</v>
      </c>
      <c r="D218" s="16">
        <v>30732</v>
      </c>
      <c r="E218" s="16" t="s">
        <v>507</v>
      </c>
      <c r="F218" s="16">
        <v>28232</v>
      </c>
      <c r="G218" s="16" t="s">
        <v>507</v>
      </c>
      <c r="I218" s="16"/>
      <c r="K218" t="s">
        <v>507</v>
      </c>
      <c r="L218">
        <v>29013</v>
      </c>
      <c r="M218" t="s">
        <v>507</v>
      </c>
      <c r="N218" s="10">
        <v>914.4</v>
      </c>
      <c r="Q218" t="s">
        <v>855</v>
      </c>
      <c r="R218">
        <v>21925</v>
      </c>
      <c r="T218" s="16" t="s">
        <v>507</v>
      </c>
      <c r="U218" s="16">
        <v>31539</v>
      </c>
    </row>
    <row r="219" spans="1:21" x14ac:dyDescent="0.35">
      <c r="A219" s="16" t="s">
        <v>508</v>
      </c>
      <c r="B219" s="16">
        <v>40282</v>
      </c>
      <c r="C219" s="16" t="s">
        <v>508</v>
      </c>
      <c r="D219" s="16">
        <v>30835</v>
      </c>
      <c r="E219" s="16" t="s">
        <v>508</v>
      </c>
      <c r="F219" s="16">
        <v>28367</v>
      </c>
      <c r="G219" s="16" t="s">
        <v>508</v>
      </c>
      <c r="I219" s="16"/>
      <c r="K219" t="s">
        <v>508</v>
      </c>
      <c r="L219">
        <v>29192</v>
      </c>
      <c r="M219" t="s">
        <v>508</v>
      </c>
      <c r="N219" s="10">
        <v>922.3</v>
      </c>
      <c r="Q219" t="s">
        <v>856</v>
      </c>
      <c r="R219">
        <v>21931</v>
      </c>
      <c r="T219" s="16" t="s">
        <v>508</v>
      </c>
      <c r="U219" s="16">
        <v>31680</v>
      </c>
    </row>
    <row r="220" spans="1:21" x14ac:dyDescent="0.35">
      <c r="A220" s="16" t="s">
        <v>509</v>
      </c>
      <c r="B220" s="16">
        <v>40345</v>
      </c>
      <c r="C220" s="16" t="s">
        <v>509</v>
      </c>
      <c r="D220" s="16">
        <v>30977</v>
      </c>
      <c r="E220" s="16" t="s">
        <v>509</v>
      </c>
      <c r="F220" s="16">
        <v>28526</v>
      </c>
      <c r="G220" s="16" t="s">
        <v>509</v>
      </c>
      <c r="I220" s="16"/>
      <c r="K220" t="s">
        <v>509</v>
      </c>
      <c r="L220">
        <v>29385</v>
      </c>
      <c r="M220" t="s">
        <v>509</v>
      </c>
      <c r="N220" s="10">
        <v>926.9</v>
      </c>
      <c r="Q220" t="s">
        <v>857</v>
      </c>
      <c r="R220">
        <v>21971</v>
      </c>
      <c r="T220" s="16" t="s">
        <v>509</v>
      </c>
      <c r="U220" s="16">
        <v>31856</v>
      </c>
    </row>
    <row r="221" spans="1:21" x14ac:dyDescent="0.35">
      <c r="A221" s="16" t="s">
        <v>510</v>
      </c>
      <c r="B221" s="16">
        <v>40409</v>
      </c>
      <c r="C221" s="16" t="s">
        <v>510</v>
      </c>
      <c r="D221" s="16">
        <v>30926</v>
      </c>
      <c r="E221" s="16" t="s">
        <v>510</v>
      </c>
      <c r="F221" s="16">
        <v>28444</v>
      </c>
      <c r="G221" s="16" t="s">
        <v>510</v>
      </c>
      <c r="I221" s="16"/>
      <c r="K221" t="s">
        <v>510</v>
      </c>
      <c r="L221">
        <v>29324</v>
      </c>
      <c r="M221" t="s">
        <v>510</v>
      </c>
      <c r="N221" s="10">
        <v>930.9</v>
      </c>
      <c r="Q221" t="s">
        <v>858</v>
      </c>
      <c r="R221">
        <v>22070</v>
      </c>
      <c r="T221" s="16" t="s">
        <v>510</v>
      </c>
      <c r="U221" s="16">
        <v>31827</v>
      </c>
    </row>
    <row r="222" spans="1:21" x14ac:dyDescent="0.35">
      <c r="A222" s="16" t="s">
        <v>511</v>
      </c>
      <c r="B222" s="16">
        <v>40473</v>
      </c>
      <c r="C222" s="16" t="s">
        <v>511</v>
      </c>
      <c r="D222" s="16">
        <v>31018</v>
      </c>
      <c r="E222" s="16" t="s">
        <v>511</v>
      </c>
      <c r="F222" s="16">
        <v>28552</v>
      </c>
      <c r="G222" s="16" t="s">
        <v>511</v>
      </c>
      <c r="I222" s="16"/>
      <c r="K222" t="s">
        <v>511</v>
      </c>
      <c r="L222">
        <v>29441</v>
      </c>
      <c r="M222" t="s">
        <v>511</v>
      </c>
      <c r="N222" s="10">
        <v>931.3</v>
      </c>
      <c r="Q222" t="s">
        <v>859</v>
      </c>
      <c r="R222">
        <v>22102</v>
      </c>
      <c r="T222" s="16" t="s">
        <v>511</v>
      </c>
      <c r="U222" s="16">
        <v>31924</v>
      </c>
    </row>
    <row r="223" spans="1:21" x14ac:dyDescent="0.35">
      <c r="A223" s="16" t="s">
        <v>512</v>
      </c>
      <c r="B223" s="16">
        <v>40537</v>
      </c>
      <c r="C223" s="16" t="s">
        <v>512</v>
      </c>
      <c r="D223" s="16">
        <v>31080</v>
      </c>
      <c r="E223" s="16" t="s">
        <v>512</v>
      </c>
      <c r="F223" s="16">
        <v>28558</v>
      </c>
      <c r="G223" s="16" t="s">
        <v>512</v>
      </c>
      <c r="I223" s="16"/>
      <c r="K223" t="s">
        <v>512</v>
      </c>
      <c r="L223">
        <v>29447</v>
      </c>
      <c r="M223" t="s">
        <v>512</v>
      </c>
      <c r="N223" s="10">
        <v>921.4</v>
      </c>
      <c r="Q223" t="s">
        <v>860</v>
      </c>
      <c r="R223">
        <v>22120</v>
      </c>
      <c r="T223" s="16" t="s">
        <v>512</v>
      </c>
      <c r="U223" s="16">
        <v>31986</v>
      </c>
    </row>
    <row r="224" spans="1:21" x14ac:dyDescent="0.35">
      <c r="A224" s="16" t="s">
        <v>513</v>
      </c>
      <c r="B224" s="16">
        <v>40554</v>
      </c>
      <c r="C224" s="16" t="s">
        <v>513</v>
      </c>
      <c r="D224" s="16">
        <v>31064</v>
      </c>
      <c r="E224" s="16" t="s">
        <v>513</v>
      </c>
      <c r="F224" s="16">
        <v>28429</v>
      </c>
      <c r="G224" s="16" t="s">
        <v>513</v>
      </c>
      <c r="I224" s="16"/>
      <c r="K224" t="s">
        <v>513</v>
      </c>
      <c r="L224">
        <v>29283</v>
      </c>
      <c r="M224" t="s">
        <v>513</v>
      </c>
      <c r="N224" s="10">
        <v>927</v>
      </c>
      <c r="Q224" t="s">
        <v>861</v>
      </c>
      <c r="R224">
        <v>22110</v>
      </c>
      <c r="T224" s="16" t="s">
        <v>513</v>
      </c>
      <c r="U224" s="16">
        <v>31945</v>
      </c>
    </row>
    <row r="225" spans="1:21" x14ac:dyDescent="0.35">
      <c r="A225" s="16" t="s">
        <v>514</v>
      </c>
      <c r="B225" s="16">
        <v>40548</v>
      </c>
      <c r="C225" s="16" t="s">
        <v>514</v>
      </c>
      <c r="D225" s="16">
        <v>31131</v>
      </c>
      <c r="E225" s="16" t="s">
        <v>514</v>
      </c>
      <c r="F225" s="16">
        <v>28468</v>
      </c>
      <c r="G225" s="16" t="s">
        <v>514</v>
      </c>
      <c r="I225" s="16"/>
      <c r="K225" t="s">
        <v>514</v>
      </c>
      <c r="L225">
        <v>29349</v>
      </c>
      <c r="M225" t="s">
        <v>514</v>
      </c>
      <c r="N225" s="10">
        <v>926</v>
      </c>
      <c r="Q225" t="s">
        <v>862</v>
      </c>
      <c r="R225">
        <v>22108</v>
      </c>
      <c r="T225" s="16" t="s">
        <v>514</v>
      </c>
      <c r="U225" s="16">
        <v>32038</v>
      </c>
    </row>
    <row r="226" spans="1:21" x14ac:dyDescent="0.35">
      <c r="A226" s="16" t="s">
        <v>515</v>
      </c>
      <c r="B226" s="16">
        <v>40541</v>
      </c>
      <c r="C226" s="16" t="s">
        <v>515</v>
      </c>
      <c r="D226" s="16">
        <v>31170</v>
      </c>
      <c r="E226" s="16" t="s">
        <v>515</v>
      </c>
      <c r="F226" s="16">
        <v>28562</v>
      </c>
      <c r="G226" s="16" t="s">
        <v>515</v>
      </c>
      <c r="I226" s="16"/>
      <c r="K226" t="s">
        <v>515</v>
      </c>
      <c r="L226">
        <v>29464</v>
      </c>
      <c r="M226" t="s">
        <v>515</v>
      </c>
      <c r="N226" s="10">
        <v>934.9</v>
      </c>
      <c r="Q226" t="s">
        <v>863</v>
      </c>
      <c r="R226">
        <v>22158</v>
      </c>
      <c r="T226" s="16" t="s">
        <v>515</v>
      </c>
      <c r="U226" s="16">
        <v>32101</v>
      </c>
    </row>
    <row r="227" spans="1:21" x14ac:dyDescent="0.35">
      <c r="A227" s="16" t="s">
        <v>516</v>
      </c>
      <c r="B227" s="16">
        <v>40535</v>
      </c>
      <c r="C227" s="16" t="s">
        <v>516</v>
      </c>
      <c r="D227" s="16">
        <v>31294</v>
      </c>
      <c r="E227" s="16" t="s">
        <v>516</v>
      </c>
      <c r="F227" s="16">
        <v>28734</v>
      </c>
      <c r="G227" s="16" t="s">
        <v>516</v>
      </c>
      <c r="I227" s="16"/>
      <c r="K227" t="s">
        <v>516</v>
      </c>
      <c r="L227">
        <v>29681</v>
      </c>
      <c r="M227" t="s">
        <v>516</v>
      </c>
      <c r="N227" s="10">
        <v>941.3</v>
      </c>
      <c r="Q227" t="s">
        <v>864</v>
      </c>
      <c r="R227">
        <v>22149</v>
      </c>
      <c r="T227" s="16" t="s">
        <v>516</v>
      </c>
      <c r="U227" s="16">
        <v>32261</v>
      </c>
    </row>
    <row r="228" spans="1:21" x14ac:dyDescent="0.35">
      <c r="A228" s="16" t="s">
        <v>517</v>
      </c>
      <c r="B228" s="16">
        <v>40548</v>
      </c>
      <c r="C228" s="16" t="s">
        <v>517</v>
      </c>
      <c r="D228" s="16">
        <v>31353</v>
      </c>
      <c r="E228" s="16" t="s">
        <v>517</v>
      </c>
      <c r="F228" s="16">
        <v>28830</v>
      </c>
      <c r="G228" s="16" t="s">
        <v>517</v>
      </c>
      <c r="I228" s="16"/>
      <c r="K228" t="s">
        <v>517</v>
      </c>
      <c r="L228">
        <v>29778</v>
      </c>
      <c r="M228" t="s">
        <v>517</v>
      </c>
      <c r="N228" s="10">
        <v>950.8</v>
      </c>
      <c r="Q228" t="s">
        <v>865</v>
      </c>
      <c r="R228">
        <v>22149</v>
      </c>
      <c r="T228" s="16" t="s">
        <v>517</v>
      </c>
      <c r="U228" s="16">
        <v>32320</v>
      </c>
    </row>
    <row r="229" spans="1:21" x14ac:dyDescent="0.35">
      <c r="A229" s="16" t="s">
        <v>518</v>
      </c>
      <c r="B229" s="16">
        <v>40570</v>
      </c>
      <c r="C229" s="16" t="s">
        <v>518</v>
      </c>
      <c r="D229" s="16">
        <v>31471</v>
      </c>
      <c r="E229" s="16" t="s">
        <v>518</v>
      </c>
      <c r="F229" s="16">
        <v>28953</v>
      </c>
      <c r="G229" s="16" t="s">
        <v>518</v>
      </c>
      <c r="I229" s="16"/>
      <c r="K229" t="s">
        <v>518</v>
      </c>
      <c r="L229">
        <v>29932</v>
      </c>
      <c r="M229" t="s">
        <v>518</v>
      </c>
      <c r="N229" s="10">
        <v>953.7</v>
      </c>
      <c r="Q229" t="s">
        <v>866</v>
      </c>
      <c r="R229">
        <v>22172</v>
      </c>
      <c r="T229" s="16" t="s">
        <v>518</v>
      </c>
      <c r="U229" s="16">
        <v>32473</v>
      </c>
    </row>
    <row r="230" spans="1:21" x14ac:dyDescent="0.35">
      <c r="A230" s="16" t="s">
        <v>519</v>
      </c>
      <c r="B230" s="16">
        <v>40592</v>
      </c>
      <c r="C230" s="16" t="s">
        <v>519</v>
      </c>
      <c r="D230" s="16">
        <v>31403</v>
      </c>
      <c r="E230" s="16" t="s">
        <v>519</v>
      </c>
      <c r="F230" s="16">
        <v>28874</v>
      </c>
      <c r="G230" s="16" t="s">
        <v>519</v>
      </c>
      <c r="I230" s="16"/>
      <c r="K230" t="s">
        <v>519</v>
      </c>
      <c r="L230">
        <v>29869</v>
      </c>
      <c r="M230" t="s">
        <v>519</v>
      </c>
      <c r="N230" s="10">
        <v>954.5</v>
      </c>
      <c r="Q230" t="s">
        <v>867</v>
      </c>
      <c r="R230">
        <v>22184</v>
      </c>
      <c r="T230" s="16" t="s">
        <v>519</v>
      </c>
      <c r="U230" s="16">
        <v>32416</v>
      </c>
    </row>
    <row r="231" spans="1:21" x14ac:dyDescent="0.35">
      <c r="A231" s="16" t="s">
        <v>520</v>
      </c>
      <c r="B231" s="16">
        <v>40615</v>
      </c>
      <c r="C231" s="16" t="s">
        <v>520</v>
      </c>
      <c r="D231" s="16">
        <v>31446</v>
      </c>
      <c r="E231" s="16" t="s">
        <v>520</v>
      </c>
      <c r="F231" s="16">
        <v>28948</v>
      </c>
      <c r="G231" s="16" t="s">
        <v>520</v>
      </c>
      <c r="I231" s="16"/>
      <c r="K231" t="s">
        <v>520</v>
      </c>
      <c r="L231">
        <v>29974</v>
      </c>
      <c r="M231" t="s">
        <v>520</v>
      </c>
      <c r="N231" s="10">
        <v>957.1</v>
      </c>
      <c r="Q231" t="s">
        <v>868</v>
      </c>
      <c r="R231">
        <v>22249</v>
      </c>
      <c r="T231" s="16" t="s">
        <v>520</v>
      </c>
      <c r="U231" s="16">
        <v>32497</v>
      </c>
    </row>
    <row r="232" spans="1:21" x14ac:dyDescent="0.35">
      <c r="A232" s="16" t="s">
        <v>521</v>
      </c>
      <c r="B232" s="16">
        <v>40646</v>
      </c>
      <c r="C232" s="16" t="s">
        <v>521</v>
      </c>
      <c r="D232" s="16">
        <v>31569</v>
      </c>
      <c r="E232" s="16" t="s">
        <v>521</v>
      </c>
      <c r="F232" s="16">
        <v>29098</v>
      </c>
      <c r="G232" s="16" t="s">
        <v>521</v>
      </c>
      <c r="I232" s="16"/>
      <c r="K232" t="s">
        <v>521</v>
      </c>
      <c r="L232">
        <v>30144</v>
      </c>
      <c r="M232" t="s">
        <v>521</v>
      </c>
      <c r="N232" s="10">
        <v>968.4</v>
      </c>
      <c r="Q232" t="s">
        <v>869</v>
      </c>
      <c r="R232">
        <v>22318</v>
      </c>
      <c r="T232" s="16" t="s">
        <v>521</v>
      </c>
      <c r="U232" s="16">
        <v>32637</v>
      </c>
    </row>
    <row r="233" spans="1:21" x14ac:dyDescent="0.35">
      <c r="A233" s="16" t="s">
        <v>522</v>
      </c>
      <c r="B233" s="16">
        <v>40684</v>
      </c>
      <c r="C233" s="16" t="s">
        <v>522</v>
      </c>
      <c r="D233" s="16">
        <v>31598</v>
      </c>
      <c r="E233" s="16" t="s">
        <v>522</v>
      </c>
      <c r="F233" s="16">
        <v>29261</v>
      </c>
      <c r="G233" s="16" t="s">
        <v>522</v>
      </c>
      <c r="I233" s="16"/>
      <c r="K233" t="s">
        <v>522</v>
      </c>
      <c r="L233">
        <v>30330</v>
      </c>
      <c r="M233" t="s">
        <v>522</v>
      </c>
      <c r="N233" s="10">
        <v>970.1</v>
      </c>
      <c r="Q233" t="s">
        <v>870</v>
      </c>
      <c r="R233">
        <v>22342</v>
      </c>
      <c r="T233" s="16" t="s">
        <v>522</v>
      </c>
      <c r="U233" s="16">
        <v>32698</v>
      </c>
    </row>
    <row r="234" spans="1:21" x14ac:dyDescent="0.35">
      <c r="A234" s="16" t="s">
        <v>523</v>
      </c>
      <c r="B234" s="16">
        <v>40720</v>
      </c>
      <c r="C234" s="16" t="s">
        <v>523</v>
      </c>
      <c r="D234" s="16">
        <v>31670</v>
      </c>
      <c r="E234" s="16" t="s">
        <v>523</v>
      </c>
      <c r="F234" s="16">
        <v>29473</v>
      </c>
      <c r="G234" s="16" t="s">
        <v>523</v>
      </c>
      <c r="I234" s="16"/>
      <c r="K234" t="s">
        <v>523</v>
      </c>
      <c r="L234">
        <v>30573</v>
      </c>
      <c r="M234" t="s">
        <v>523</v>
      </c>
      <c r="N234" s="10">
        <v>978.9</v>
      </c>
      <c r="Q234" t="s">
        <v>871</v>
      </c>
      <c r="R234">
        <v>22411</v>
      </c>
      <c r="T234" s="16" t="s">
        <v>523</v>
      </c>
      <c r="U234" s="16">
        <v>32796</v>
      </c>
    </row>
    <row r="235" spans="1:21" x14ac:dyDescent="0.35">
      <c r="A235" s="16" t="s">
        <v>524</v>
      </c>
      <c r="B235" s="16">
        <v>40757</v>
      </c>
      <c r="C235" s="16" t="s">
        <v>524</v>
      </c>
      <c r="D235" s="16">
        <v>31695</v>
      </c>
      <c r="E235" s="16" t="s">
        <v>524</v>
      </c>
      <c r="F235" s="16">
        <v>29648</v>
      </c>
      <c r="G235" s="16" t="s">
        <v>524</v>
      </c>
      <c r="I235" s="16"/>
      <c r="K235" t="s">
        <v>524</v>
      </c>
      <c r="L235">
        <v>30747</v>
      </c>
      <c r="M235" t="s">
        <v>524</v>
      </c>
      <c r="N235" s="10">
        <v>988.4</v>
      </c>
      <c r="Q235" t="s">
        <v>872</v>
      </c>
      <c r="R235">
        <v>22510</v>
      </c>
      <c r="T235" s="16" t="s">
        <v>524</v>
      </c>
      <c r="U235" s="16">
        <v>32820</v>
      </c>
    </row>
    <row r="236" spans="1:21" x14ac:dyDescent="0.35">
      <c r="A236" s="16" t="s">
        <v>525</v>
      </c>
      <c r="B236" s="16">
        <v>40804</v>
      </c>
      <c r="C236" s="16" t="s">
        <v>525</v>
      </c>
      <c r="D236" s="16">
        <v>31718</v>
      </c>
      <c r="E236" s="16" t="s">
        <v>525</v>
      </c>
      <c r="F236" s="16">
        <v>29765</v>
      </c>
      <c r="G236" s="16" t="s">
        <v>525</v>
      </c>
      <c r="I236" s="16"/>
      <c r="K236" t="s">
        <v>525</v>
      </c>
      <c r="L236">
        <v>30873</v>
      </c>
      <c r="M236" t="s">
        <v>525</v>
      </c>
      <c r="N236" s="10">
        <v>991.6</v>
      </c>
      <c r="Q236" t="s">
        <v>873</v>
      </c>
      <c r="R236">
        <v>22563</v>
      </c>
      <c r="T236" s="16" t="s">
        <v>525</v>
      </c>
      <c r="U236" s="16">
        <v>32847</v>
      </c>
    </row>
    <row r="237" spans="1:21" x14ac:dyDescent="0.35">
      <c r="A237" s="16" t="s">
        <v>526</v>
      </c>
      <c r="B237" s="16">
        <v>40856</v>
      </c>
      <c r="C237" s="16" t="s">
        <v>526</v>
      </c>
      <c r="D237" s="16">
        <v>31730</v>
      </c>
      <c r="E237" s="16" t="s">
        <v>526</v>
      </c>
      <c r="F237" s="16">
        <v>29865</v>
      </c>
      <c r="G237" s="16" t="s">
        <v>526</v>
      </c>
      <c r="I237" s="16"/>
      <c r="K237" t="s">
        <v>526</v>
      </c>
      <c r="L237">
        <v>30981</v>
      </c>
      <c r="M237" t="s">
        <v>526</v>
      </c>
      <c r="N237" s="10">
        <v>997.5</v>
      </c>
      <c r="Q237" t="s">
        <v>874</v>
      </c>
      <c r="R237">
        <v>22618</v>
      </c>
      <c r="T237" s="16" t="s">
        <v>526</v>
      </c>
      <c r="U237" s="16">
        <v>32864</v>
      </c>
    </row>
    <row r="238" spans="1:21" x14ac:dyDescent="0.35">
      <c r="A238" s="16" t="s">
        <v>527</v>
      </c>
      <c r="B238" s="16">
        <v>40907</v>
      </c>
      <c r="C238" s="16" t="s">
        <v>527</v>
      </c>
      <c r="D238" s="16">
        <v>31811</v>
      </c>
      <c r="E238" s="16" t="s">
        <v>527</v>
      </c>
      <c r="F238" s="16">
        <v>29994</v>
      </c>
      <c r="G238" s="16" t="s">
        <v>527</v>
      </c>
      <c r="I238" s="16"/>
      <c r="K238" t="s">
        <v>527</v>
      </c>
      <c r="L238">
        <v>31188</v>
      </c>
      <c r="M238" t="s">
        <v>527</v>
      </c>
      <c r="N238" s="10">
        <v>1000.3</v>
      </c>
      <c r="Q238" t="s">
        <v>875</v>
      </c>
      <c r="R238">
        <v>22642</v>
      </c>
      <c r="T238" s="16" t="s">
        <v>527</v>
      </c>
      <c r="U238" s="16">
        <v>33028</v>
      </c>
    </row>
    <row r="239" spans="1:21" x14ac:dyDescent="0.35">
      <c r="A239" s="16" t="s">
        <v>528</v>
      </c>
      <c r="B239" s="16">
        <v>40958</v>
      </c>
      <c r="C239" s="16" t="s">
        <v>528</v>
      </c>
      <c r="D239" s="16">
        <v>31847</v>
      </c>
      <c r="E239" s="16" t="s">
        <v>528</v>
      </c>
      <c r="F239" s="16">
        <v>30006</v>
      </c>
      <c r="G239" s="16" t="s">
        <v>528</v>
      </c>
      <c r="I239" s="16"/>
      <c r="K239" t="s">
        <v>528</v>
      </c>
      <c r="L239">
        <v>31140</v>
      </c>
      <c r="M239" t="s">
        <v>528</v>
      </c>
      <c r="N239" s="10">
        <v>999</v>
      </c>
      <c r="Q239" t="s">
        <v>876</v>
      </c>
      <c r="R239">
        <v>22717</v>
      </c>
      <c r="T239" s="16" t="s">
        <v>528</v>
      </c>
      <c r="U239" s="16">
        <v>33003</v>
      </c>
    </row>
    <row r="240" spans="1:21" x14ac:dyDescent="0.35">
      <c r="A240" s="16" t="s">
        <v>529</v>
      </c>
      <c r="B240" s="16">
        <v>41015</v>
      </c>
      <c r="C240" s="16" t="s">
        <v>529</v>
      </c>
      <c r="D240" s="16">
        <v>31959</v>
      </c>
      <c r="E240" s="16" t="s">
        <v>529</v>
      </c>
      <c r="F240" s="16">
        <v>30204</v>
      </c>
      <c r="G240" s="16" t="s">
        <v>529</v>
      </c>
      <c r="I240" s="16"/>
      <c r="K240" t="s">
        <v>529</v>
      </c>
      <c r="L240">
        <v>31361</v>
      </c>
      <c r="M240" t="s">
        <v>529</v>
      </c>
      <c r="N240" s="10">
        <v>999.3</v>
      </c>
      <c r="Q240" t="s">
        <v>877</v>
      </c>
      <c r="R240">
        <v>22699</v>
      </c>
      <c r="T240" s="16" t="s">
        <v>529</v>
      </c>
      <c r="U240" s="16">
        <v>33137</v>
      </c>
    </row>
    <row r="241" spans="1:21" x14ac:dyDescent="0.35">
      <c r="A241" s="16" t="s">
        <v>530</v>
      </c>
      <c r="B241" s="16">
        <v>41074</v>
      </c>
      <c r="C241" s="16" t="s">
        <v>530</v>
      </c>
      <c r="D241" s="16">
        <v>32066</v>
      </c>
      <c r="E241" s="16" t="s">
        <v>530</v>
      </c>
      <c r="F241" s="16">
        <v>30380</v>
      </c>
      <c r="G241" s="16" t="s">
        <v>530</v>
      </c>
      <c r="I241" s="16"/>
      <c r="K241" t="s">
        <v>530</v>
      </c>
      <c r="L241">
        <v>31569</v>
      </c>
      <c r="M241" t="s">
        <v>530</v>
      </c>
      <c r="N241" s="10">
        <v>1019</v>
      </c>
      <c r="Q241" t="s">
        <v>878</v>
      </c>
      <c r="R241">
        <v>22719</v>
      </c>
      <c r="T241" s="16" t="s">
        <v>530</v>
      </c>
      <c r="U241" s="16">
        <v>33274</v>
      </c>
    </row>
    <row r="242" spans="1:21" x14ac:dyDescent="0.35">
      <c r="A242" s="16" t="s">
        <v>531</v>
      </c>
      <c r="B242" s="16">
        <v>41133</v>
      </c>
      <c r="C242" s="16" t="s">
        <v>531</v>
      </c>
      <c r="D242" s="16">
        <v>32113</v>
      </c>
      <c r="E242" s="16" t="s">
        <v>531</v>
      </c>
      <c r="F242" s="16">
        <v>30429</v>
      </c>
      <c r="G242" s="16" t="s">
        <v>531</v>
      </c>
      <c r="I242" s="16"/>
      <c r="K242" t="s">
        <v>531</v>
      </c>
      <c r="L242">
        <v>31603</v>
      </c>
      <c r="M242" t="s">
        <v>531</v>
      </c>
      <c r="N242" s="10">
        <v>1013.9</v>
      </c>
      <c r="Q242" t="s">
        <v>879</v>
      </c>
      <c r="R242">
        <v>22788</v>
      </c>
      <c r="T242" s="16" t="s">
        <v>531</v>
      </c>
      <c r="U242" s="16">
        <v>33308</v>
      </c>
    </row>
    <row r="243" spans="1:21" x14ac:dyDescent="0.35">
      <c r="A243" s="16" t="s">
        <v>532</v>
      </c>
      <c r="B243" s="16">
        <v>41191</v>
      </c>
      <c r="C243" s="16" t="s">
        <v>532</v>
      </c>
      <c r="D243" s="16">
        <v>32229</v>
      </c>
      <c r="E243" s="16" t="s">
        <v>532</v>
      </c>
      <c r="F243" s="16">
        <v>30583</v>
      </c>
      <c r="G243" s="16" t="s">
        <v>532</v>
      </c>
      <c r="I243" s="16"/>
      <c r="K243" t="s">
        <v>532</v>
      </c>
      <c r="L243">
        <v>31778</v>
      </c>
      <c r="M243" t="s">
        <v>532</v>
      </c>
      <c r="N243" s="10">
        <v>1016.5</v>
      </c>
      <c r="Q243" t="s">
        <v>880</v>
      </c>
      <c r="R243">
        <v>22823</v>
      </c>
      <c r="T243" s="16" t="s">
        <v>532</v>
      </c>
      <c r="U243" s="16">
        <v>33441</v>
      </c>
    </row>
    <row r="244" spans="1:21" x14ac:dyDescent="0.35">
      <c r="A244" s="16" t="s">
        <v>533</v>
      </c>
      <c r="B244" s="16">
        <v>41232</v>
      </c>
      <c r="C244" s="16" t="s">
        <v>533</v>
      </c>
      <c r="D244" s="16">
        <v>32244</v>
      </c>
      <c r="E244" s="16" t="s">
        <v>533</v>
      </c>
      <c r="F244" s="16">
        <v>30622</v>
      </c>
      <c r="G244" s="16" t="s">
        <v>533</v>
      </c>
      <c r="I244" s="16"/>
      <c r="K244" t="s">
        <v>533</v>
      </c>
      <c r="L244">
        <v>31843</v>
      </c>
      <c r="M244" t="s">
        <v>533</v>
      </c>
      <c r="N244" s="10">
        <v>1018.9</v>
      </c>
      <c r="Q244" t="s">
        <v>881</v>
      </c>
      <c r="R244">
        <v>22865</v>
      </c>
      <c r="T244" s="16" t="s">
        <v>533</v>
      </c>
      <c r="U244" s="16">
        <v>33481</v>
      </c>
    </row>
    <row r="245" spans="1:21" x14ac:dyDescent="0.35">
      <c r="A245" s="16" t="s">
        <v>534</v>
      </c>
      <c r="B245" s="16">
        <v>41263</v>
      </c>
      <c r="C245" s="16" t="s">
        <v>534</v>
      </c>
      <c r="D245" s="16">
        <v>32281</v>
      </c>
      <c r="E245" s="16" t="s">
        <v>534</v>
      </c>
      <c r="F245" s="16">
        <v>30691</v>
      </c>
      <c r="G245" s="16" t="s">
        <v>534</v>
      </c>
      <c r="I245" s="16"/>
      <c r="K245" t="s">
        <v>534</v>
      </c>
      <c r="L245">
        <v>31877</v>
      </c>
      <c r="M245" t="s">
        <v>534</v>
      </c>
      <c r="N245" s="10">
        <v>1022.9</v>
      </c>
      <c r="Q245" t="s">
        <v>882</v>
      </c>
      <c r="R245">
        <v>22903</v>
      </c>
      <c r="T245" s="16" t="s">
        <v>534</v>
      </c>
      <c r="U245" s="16">
        <v>33485</v>
      </c>
    </row>
    <row r="246" spans="1:21" x14ac:dyDescent="0.35">
      <c r="A246" s="16" t="s">
        <v>535</v>
      </c>
      <c r="B246" s="16">
        <v>41293</v>
      </c>
      <c r="C246" s="16" t="s">
        <v>535</v>
      </c>
      <c r="D246" s="16">
        <v>32330</v>
      </c>
      <c r="E246" s="16" t="s">
        <v>535</v>
      </c>
      <c r="F246" s="16">
        <v>30793</v>
      </c>
      <c r="G246" s="16" t="s">
        <v>535</v>
      </c>
      <c r="I246" s="16"/>
      <c r="K246" t="s">
        <v>535</v>
      </c>
      <c r="L246">
        <v>31978</v>
      </c>
      <c r="M246" t="s">
        <v>535</v>
      </c>
      <c r="N246" s="10">
        <v>1029.3</v>
      </c>
      <c r="Q246" t="s">
        <v>883</v>
      </c>
      <c r="R246">
        <v>22913</v>
      </c>
      <c r="T246" s="16" t="s">
        <v>535</v>
      </c>
      <c r="U246" s="16">
        <v>33529</v>
      </c>
    </row>
    <row r="247" spans="1:21" x14ac:dyDescent="0.35">
      <c r="A247" s="16" t="s">
        <v>536</v>
      </c>
      <c r="B247" s="16">
        <v>41325</v>
      </c>
      <c r="C247" s="16" t="s">
        <v>536</v>
      </c>
      <c r="D247" s="16">
        <v>32442</v>
      </c>
      <c r="E247" s="16" t="s">
        <v>536</v>
      </c>
      <c r="F247" s="16">
        <v>30951</v>
      </c>
      <c r="G247" s="16" t="s">
        <v>536</v>
      </c>
      <c r="I247" s="16"/>
      <c r="K247" t="s">
        <v>536</v>
      </c>
      <c r="L247">
        <v>32098</v>
      </c>
      <c r="M247" t="s">
        <v>536</v>
      </c>
      <c r="N247" s="10">
        <v>1034.8</v>
      </c>
      <c r="Q247" t="s">
        <v>884</v>
      </c>
      <c r="R247">
        <v>22932</v>
      </c>
      <c r="T247" s="16" t="s">
        <v>536</v>
      </c>
      <c r="U247" s="16">
        <v>33606</v>
      </c>
    </row>
    <row r="248" spans="1:21" x14ac:dyDescent="0.35">
      <c r="A248" s="16" t="s">
        <v>537</v>
      </c>
      <c r="B248" s="16">
        <v>41355</v>
      </c>
      <c r="C248" s="16" t="s">
        <v>537</v>
      </c>
      <c r="D248" s="16">
        <v>32361</v>
      </c>
      <c r="E248" s="16" t="s">
        <v>537</v>
      </c>
      <c r="F248" s="16">
        <v>30928</v>
      </c>
      <c r="G248" s="16" t="s">
        <v>537</v>
      </c>
      <c r="I248" s="16"/>
      <c r="K248" t="s">
        <v>537</v>
      </c>
      <c r="L248">
        <v>32093</v>
      </c>
      <c r="M248" t="s">
        <v>537</v>
      </c>
      <c r="N248" s="10">
        <v>1024.5</v>
      </c>
      <c r="Q248" t="s">
        <v>885</v>
      </c>
      <c r="R248">
        <v>22972</v>
      </c>
      <c r="T248" s="16" t="s">
        <v>537</v>
      </c>
      <c r="U248" s="16">
        <v>33547</v>
      </c>
    </row>
    <row r="249" spans="1:21" x14ac:dyDescent="0.35">
      <c r="A249" s="16" t="s">
        <v>538</v>
      </c>
      <c r="B249" s="16">
        <v>41385</v>
      </c>
      <c r="C249" s="16" t="s">
        <v>538</v>
      </c>
      <c r="D249" s="16">
        <v>32481</v>
      </c>
      <c r="E249" s="16" t="s">
        <v>538</v>
      </c>
      <c r="F249" s="16">
        <v>31012</v>
      </c>
      <c r="G249" s="16" t="s">
        <v>538</v>
      </c>
      <c r="I249" s="16"/>
      <c r="K249" t="s">
        <v>538</v>
      </c>
      <c r="L249">
        <v>32179</v>
      </c>
      <c r="M249" t="s">
        <v>538</v>
      </c>
      <c r="N249" s="10">
        <v>1026.9000000000001</v>
      </c>
      <c r="Q249" t="s">
        <v>886</v>
      </c>
      <c r="R249">
        <v>23020</v>
      </c>
      <c r="T249" s="16" t="s">
        <v>538</v>
      </c>
      <c r="U249" s="16">
        <v>33669</v>
      </c>
    </row>
    <row r="250" spans="1:21" x14ac:dyDescent="0.35">
      <c r="A250" s="16" t="s">
        <v>539</v>
      </c>
      <c r="B250" s="16">
        <v>41414</v>
      </c>
      <c r="C250" s="16" t="s">
        <v>539</v>
      </c>
      <c r="D250" s="16">
        <v>32609</v>
      </c>
      <c r="E250" s="16" t="s">
        <v>539</v>
      </c>
      <c r="F250" s="16">
        <v>31185</v>
      </c>
      <c r="G250" s="16" t="s">
        <v>539</v>
      </c>
      <c r="I250" s="16"/>
      <c r="K250" t="s">
        <v>539</v>
      </c>
      <c r="L250">
        <v>32364</v>
      </c>
      <c r="M250" t="s">
        <v>539</v>
      </c>
      <c r="N250" s="10">
        <v>1031.9000000000001</v>
      </c>
      <c r="Q250" t="s">
        <v>887</v>
      </c>
      <c r="R250">
        <v>23055</v>
      </c>
      <c r="T250" s="16" t="s">
        <v>539</v>
      </c>
      <c r="U250" s="16">
        <v>33809</v>
      </c>
    </row>
    <row r="251" spans="1:21" x14ac:dyDescent="0.35">
      <c r="A251" s="16" t="s">
        <v>540</v>
      </c>
      <c r="B251" s="16">
        <v>41443</v>
      </c>
      <c r="C251" s="16" t="s">
        <v>540</v>
      </c>
      <c r="D251" s="16">
        <v>32571</v>
      </c>
      <c r="E251" s="16" t="s">
        <v>540</v>
      </c>
      <c r="F251" s="16">
        <v>31195</v>
      </c>
      <c r="G251" s="16" t="s">
        <v>540</v>
      </c>
      <c r="I251" s="16"/>
      <c r="K251" t="s">
        <v>540</v>
      </c>
      <c r="L251">
        <v>32403</v>
      </c>
      <c r="M251" t="s">
        <v>540</v>
      </c>
      <c r="N251" s="10">
        <v>1033.5999999999999</v>
      </c>
      <c r="Q251" t="s">
        <v>888</v>
      </c>
      <c r="R251">
        <v>23090</v>
      </c>
      <c r="T251" s="16" t="s">
        <v>540</v>
      </c>
      <c r="U251" s="16">
        <v>33795</v>
      </c>
    </row>
    <row r="252" spans="1:21" x14ac:dyDescent="0.35">
      <c r="A252" s="16" t="s">
        <v>541</v>
      </c>
      <c r="B252" s="16">
        <v>41475</v>
      </c>
      <c r="C252" s="16" t="s">
        <v>541</v>
      </c>
      <c r="D252" s="16">
        <v>32607</v>
      </c>
      <c r="E252" s="16" t="s">
        <v>541</v>
      </c>
      <c r="F252" s="16">
        <v>31214</v>
      </c>
      <c r="G252" s="16" t="s">
        <v>541</v>
      </c>
      <c r="I252" s="16"/>
      <c r="K252" t="s">
        <v>541</v>
      </c>
      <c r="L252">
        <v>32448</v>
      </c>
      <c r="M252" t="s">
        <v>541</v>
      </c>
      <c r="N252" s="10">
        <v>1042.7</v>
      </c>
      <c r="Q252" t="s">
        <v>889</v>
      </c>
      <c r="R252">
        <v>23180</v>
      </c>
      <c r="T252" s="16" t="s">
        <v>541</v>
      </c>
      <c r="U252" s="16">
        <v>33856</v>
      </c>
    </row>
    <row r="253" spans="1:21" x14ac:dyDescent="0.35">
      <c r="A253" s="16" t="s">
        <v>542</v>
      </c>
      <c r="B253" s="16">
        <v>41509</v>
      </c>
      <c r="C253" s="16" t="s">
        <v>542</v>
      </c>
      <c r="D253" s="16">
        <v>32726</v>
      </c>
      <c r="E253" s="16" t="s">
        <v>542</v>
      </c>
      <c r="F253" s="16">
        <v>31349</v>
      </c>
      <c r="G253" s="16" t="s">
        <v>542</v>
      </c>
      <c r="I253" s="16"/>
      <c r="K253" t="s">
        <v>542</v>
      </c>
      <c r="L253">
        <v>32618</v>
      </c>
      <c r="M253" t="s">
        <v>542</v>
      </c>
      <c r="N253" s="10">
        <v>1042</v>
      </c>
      <c r="Q253" t="s">
        <v>890</v>
      </c>
      <c r="R253">
        <v>23271</v>
      </c>
      <c r="T253" s="16" t="s">
        <v>542</v>
      </c>
      <c r="U253" s="16">
        <v>34013</v>
      </c>
    </row>
    <row r="254" spans="1:21" x14ac:dyDescent="0.35">
      <c r="A254" s="16" t="s">
        <v>543</v>
      </c>
      <c r="B254" s="16">
        <v>41542</v>
      </c>
      <c r="C254" s="16" t="s">
        <v>543</v>
      </c>
      <c r="D254" s="16">
        <v>32774</v>
      </c>
      <c r="E254" s="16" t="s">
        <v>543</v>
      </c>
      <c r="F254" s="16">
        <v>31460</v>
      </c>
      <c r="G254" s="16" t="s">
        <v>543</v>
      </c>
      <c r="I254" s="16"/>
      <c r="K254" t="s">
        <v>543</v>
      </c>
      <c r="L254">
        <v>32721</v>
      </c>
      <c r="M254" t="s">
        <v>543</v>
      </c>
      <c r="N254" s="10">
        <v>1052.9000000000001</v>
      </c>
      <c r="Q254" t="s">
        <v>891</v>
      </c>
      <c r="R254">
        <v>23270</v>
      </c>
      <c r="T254" s="16" t="s">
        <v>543</v>
      </c>
      <c r="U254" s="16">
        <v>34052</v>
      </c>
    </row>
    <row r="255" spans="1:21" x14ac:dyDescent="0.35">
      <c r="A255" s="16" t="s">
        <v>544</v>
      </c>
      <c r="B255" s="16">
        <v>41576</v>
      </c>
      <c r="C255" s="16" t="s">
        <v>544</v>
      </c>
      <c r="D255" s="16">
        <v>32846</v>
      </c>
      <c r="E255" s="16" t="s">
        <v>544</v>
      </c>
      <c r="F255" s="16">
        <v>31497</v>
      </c>
      <c r="G255" s="16" t="s">
        <v>544</v>
      </c>
      <c r="I255" s="16"/>
      <c r="K255" t="s">
        <v>544</v>
      </c>
      <c r="L255">
        <v>32839</v>
      </c>
      <c r="M255" t="s">
        <v>544</v>
      </c>
      <c r="N255" s="10">
        <v>1052.5999999999999</v>
      </c>
      <c r="Q255" t="s">
        <v>892</v>
      </c>
      <c r="R255">
        <v>23310</v>
      </c>
      <c r="T255" s="16" t="s">
        <v>544</v>
      </c>
      <c r="U255" s="16">
        <v>34203</v>
      </c>
    </row>
    <row r="256" spans="1:21" x14ac:dyDescent="0.35">
      <c r="A256" s="16" t="s">
        <v>545</v>
      </c>
      <c r="B256" s="16">
        <v>41605</v>
      </c>
      <c r="C256" s="16" t="s">
        <v>545</v>
      </c>
      <c r="D256" s="16">
        <v>32816</v>
      </c>
      <c r="E256" s="16" t="s">
        <v>545</v>
      </c>
      <c r="F256" s="16">
        <v>31491</v>
      </c>
      <c r="G256" s="16" t="s">
        <v>545</v>
      </c>
      <c r="I256" s="16"/>
      <c r="K256" t="s">
        <v>545</v>
      </c>
      <c r="L256">
        <v>32779</v>
      </c>
      <c r="M256" t="s">
        <v>545</v>
      </c>
      <c r="N256" s="10">
        <v>1052.5999999999999</v>
      </c>
      <c r="Q256" t="s">
        <v>893</v>
      </c>
      <c r="R256">
        <v>23370</v>
      </c>
      <c r="T256" s="16" t="s">
        <v>545</v>
      </c>
      <c r="U256" s="16">
        <v>34120</v>
      </c>
    </row>
    <row r="257" spans="1:21" x14ac:dyDescent="0.35">
      <c r="A257" s="16" t="s">
        <v>546</v>
      </c>
      <c r="B257" s="16">
        <v>41631</v>
      </c>
      <c r="C257" s="16" t="s">
        <v>546</v>
      </c>
      <c r="D257" s="16">
        <v>32976</v>
      </c>
      <c r="E257" s="16" t="s">
        <v>546</v>
      </c>
      <c r="F257" s="16">
        <v>31682</v>
      </c>
      <c r="G257" s="16" t="s">
        <v>546</v>
      </c>
      <c r="I257" s="16"/>
      <c r="K257" t="s">
        <v>546</v>
      </c>
      <c r="L257">
        <v>32954</v>
      </c>
      <c r="M257" t="s">
        <v>546</v>
      </c>
      <c r="N257" s="10">
        <v>1050.0999999999999</v>
      </c>
      <c r="Q257" t="s">
        <v>894</v>
      </c>
      <c r="R257">
        <v>23397</v>
      </c>
      <c r="T257" s="16" t="s">
        <v>546</v>
      </c>
      <c r="U257" s="16">
        <v>34280</v>
      </c>
    </row>
    <row r="258" spans="1:21" x14ac:dyDescent="0.35">
      <c r="A258" s="16" t="s">
        <v>547</v>
      </c>
      <c r="B258" s="16">
        <v>41628</v>
      </c>
      <c r="C258" s="16" t="s">
        <v>547</v>
      </c>
      <c r="D258" s="16">
        <v>33000</v>
      </c>
      <c r="E258" s="16" t="s">
        <v>547</v>
      </c>
      <c r="F258" s="16">
        <v>31615</v>
      </c>
      <c r="G258" s="16" t="s">
        <v>547</v>
      </c>
      <c r="I258" s="16"/>
      <c r="K258" t="s">
        <v>547</v>
      </c>
      <c r="L258">
        <v>33000</v>
      </c>
      <c r="M258" t="s">
        <v>547</v>
      </c>
      <c r="N258" s="10">
        <v>1032.7</v>
      </c>
      <c r="Q258" t="s">
        <v>895</v>
      </c>
      <c r="R258">
        <v>23424</v>
      </c>
      <c r="T258" s="16" t="s">
        <v>547</v>
      </c>
      <c r="U258" s="16">
        <v>34412</v>
      </c>
    </row>
    <row r="259" spans="1:21" x14ac:dyDescent="0.35">
      <c r="A259" s="16" t="s">
        <v>548</v>
      </c>
      <c r="B259" s="16">
        <v>41593</v>
      </c>
      <c r="C259" s="16" t="s">
        <v>548</v>
      </c>
      <c r="D259" s="16">
        <v>32746</v>
      </c>
      <c r="E259" s="16" t="s">
        <v>548</v>
      </c>
      <c r="F259" s="16">
        <v>31329</v>
      </c>
      <c r="G259" s="16" t="s">
        <v>548</v>
      </c>
      <c r="I259" s="16"/>
      <c r="K259" t="s">
        <v>548</v>
      </c>
      <c r="L259">
        <v>32571</v>
      </c>
      <c r="M259" t="s">
        <v>548</v>
      </c>
      <c r="N259" s="10">
        <v>848.4</v>
      </c>
      <c r="Q259" t="s">
        <v>896</v>
      </c>
      <c r="R259">
        <v>23447</v>
      </c>
      <c r="T259" s="16" t="s">
        <v>548</v>
      </c>
      <c r="U259" s="16">
        <v>34005</v>
      </c>
    </row>
    <row r="260" spans="1:21" x14ac:dyDescent="0.35">
      <c r="A260" s="16" t="s">
        <v>549</v>
      </c>
      <c r="B260" s="16">
        <v>41678</v>
      </c>
      <c r="C260" s="16" t="s">
        <v>549</v>
      </c>
      <c r="D260" s="16">
        <v>32731</v>
      </c>
      <c r="E260" s="16" t="s">
        <v>549</v>
      </c>
      <c r="F260" s="16">
        <v>31062</v>
      </c>
      <c r="G260" s="16" t="s">
        <v>549</v>
      </c>
      <c r="I260" s="16"/>
      <c r="K260" t="s">
        <v>549</v>
      </c>
      <c r="L260">
        <v>32354</v>
      </c>
      <c r="M260" t="s">
        <v>549</v>
      </c>
      <c r="N260" s="10">
        <v>915.9</v>
      </c>
      <c r="Q260" t="s">
        <v>897</v>
      </c>
      <c r="R260">
        <v>23473</v>
      </c>
      <c r="T260" s="16" t="s">
        <v>549</v>
      </c>
      <c r="U260" s="16">
        <v>34052</v>
      </c>
    </row>
    <row r="261" spans="1:21" x14ac:dyDescent="0.35">
      <c r="A261" s="16" t="s">
        <v>550</v>
      </c>
      <c r="B261" s="16">
        <v>41681</v>
      </c>
      <c r="C261" s="16" t="s">
        <v>550</v>
      </c>
      <c r="D261" s="16">
        <v>32702</v>
      </c>
      <c r="E261" s="16" t="s">
        <v>550</v>
      </c>
      <c r="F261" s="16">
        <v>30916</v>
      </c>
      <c r="G261" s="16" t="s">
        <v>550</v>
      </c>
      <c r="I261" s="16"/>
      <c r="K261" t="s">
        <v>550</v>
      </c>
      <c r="L261">
        <v>32198</v>
      </c>
      <c r="M261" t="s">
        <v>550</v>
      </c>
      <c r="N261" s="10">
        <v>968.1</v>
      </c>
      <c r="Q261" t="s">
        <v>898</v>
      </c>
      <c r="R261">
        <v>23485</v>
      </c>
      <c r="T261" s="16" t="s">
        <v>550</v>
      </c>
      <c r="U261" s="16">
        <v>34013</v>
      </c>
    </row>
    <row r="262" spans="1:21" x14ac:dyDescent="0.35">
      <c r="A262" s="16" t="s">
        <v>551</v>
      </c>
      <c r="B262" s="16">
        <v>41687</v>
      </c>
      <c r="C262" s="16" t="s">
        <v>551</v>
      </c>
      <c r="D262" s="16">
        <v>32638</v>
      </c>
      <c r="E262" s="16" t="s">
        <v>551</v>
      </c>
      <c r="F262" s="16">
        <v>30952</v>
      </c>
      <c r="G262" s="16" t="s">
        <v>551</v>
      </c>
      <c r="I262" s="16"/>
      <c r="K262" t="s">
        <v>551</v>
      </c>
      <c r="L262">
        <v>32221</v>
      </c>
      <c r="M262" t="s">
        <v>551</v>
      </c>
      <c r="N262" s="10">
        <v>952.2</v>
      </c>
      <c r="Q262" t="s">
        <v>899</v>
      </c>
      <c r="R262">
        <v>23498</v>
      </c>
      <c r="T262" s="16" t="s">
        <v>551</v>
      </c>
      <c r="U262" s="16">
        <v>33939</v>
      </c>
    </row>
    <row r="263" spans="1:21" x14ac:dyDescent="0.35">
      <c r="A263" s="16" t="s">
        <v>552</v>
      </c>
      <c r="B263" s="16">
        <v>41726</v>
      </c>
      <c r="C263" s="16" t="s">
        <v>552</v>
      </c>
      <c r="D263" s="16">
        <v>32733</v>
      </c>
      <c r="E263" s="16" t="s">
        <v>552</v>
      </c>
      <c r="F263" s="16">
        <v>31121</v>
      </c>
      <c r="G263" s="16" t="s">
        <v>552</v>
      </c>
      <c r="I263" s="16"/>
      <c r="K263" t="s">
        <v>552</v>
      </c>
      <c r="L263">
        <v>32377</v>
      </c>
      <c r="M263" t="s">
        <v>552</v>
      </c>
      <c r="N263" s="10">
        <v>1003.2</v>
      </c>
      <c r="Q263" t="s">
        <v>900</v>
      </c>
      <c r="R263">
        <v>23515</v>
      </c>
      <c r="T263" s="16" t="s">
        <v>552</v>
      </c>
      <c r="U263" s="16">
        <v>34024</v>
      </c>
    </row>
    <row r="264" spans="1:21" x14ac:dyDescent="0.35">
      <c r="A264" s="16" t="s">
        <v>553</v>
      </c>
      <c r="B264" s="16">
        <v>41845</v>
      </c>
      <c r="C264" s="16" t="s">
        <v>553</v>
      </c>
      <c r="D264" s="16">
        <v>32804</v>
      </c>
      <c r="E264" s="16" t="s">
        <v>553</v>
      </c>
      <c r="F264" s="16">
        <v>31336</v>
      </c>
      <c r="G264" s="16" t="s">
        <v>553</v>
      </c>
      <c r="I264" s="16"/>
      <c r="K264" t="s">
        <v>553</v>
      </c>
      <c r="L264">
        <v>32687</v>
      </c>
      <c r="M264" t="s">
        <v>553</v>
      </c>
      <c r="N264" s="10">
        <v>1029.4000000000001</v>
      </c>
      <c r="Q264" t="s">
        <v>901</v>
      </c>
      <c r="R264">
        <v>23537</v>
      </c>
      <c r="T264" s="16" t="s">
        <v>553</v>
      </c>
      <c r="U264" s="16">
        <v>34188</v>
      </c>
    </row>
    <row r="265" spans="1:21" x14ac:dyDescent="0.35">
      <c r="A265" s="16" t="s">
        <v>554</v>
      </c>
      <c r="B265" s="16">
        <v>41869</v>
      </c>
      <c r="C265" s="16" t="s">
        <v>554</v>
      </c>
      <c r="D265" s="16">
        <v>32798</v>
      </c>
      <c r="E265" s="16" t="s">
        <v>554</v>
      </c>
      <c r="F265" s="16">
        <v>31403</v>
      </c>
      <c r="G265" s="16" t="s">
        <v>554</v>
      </c>
      <c r="I265" s="16"/>
      <c r="K265" t="s">
        <v>554</v>
      </c>
      <c r="L265">
        <v>32686</v>
      </c>
      <c r="M265" t="s">
        <v>554</v>
      </c>
      <c r="N265" s="10">
        <v>1029.8</v>
      </c>
      <c r="Q265" t="s">
        <v>902</v>
      </c>
      <c r="R265">
        <v>23586</v>
      </c>
      <c r="T265" s="16" t="s">
        <v>554</v>
      </c>
      <c r="U265" s="16">
        <v>34111</v>
      </c>
    </row>
    <row r="266" spans="1:21" x14ac:dyDescent="0.35">
      <c r="A266" s="16" t="s">
        <v>555</v>
      </c>
      <c r="B266" s="16">
        <v>41924</v>
      </c>
      <c r="C266" s="16" t="s">
        <v>555</v>
      </c>
      <c r="D266" s="16">
        <v>32794</v>
      </c>
      <c r="E266" s="16" t="s">
        <v>555</v>
      </c>
      <c r="F266" s="16">
        <v>31503</v>
      </c>
      <c r="G266" s="16" t="s">
        <v>555</v>
      </c>
      <c r="I266" s="16"/>
      <c r="K266" t="s">
        <v>555</v>
      </c>
      <c r="L266">
        <v>32775</v>
      </c>
      <c r="M266" t="s">
        <v>555</v>
      </c>
      <c r="N266" s="10">
        <v>1043.5</v>
      </c>
      <c r="Q266" t="s">
        <v>903</v>
      </c>
      <c r="R266">
        <v>23659</v>
      </c>
      <c r="T266" s="16" t="s">
        <v>555</v>
      </c>
      <c r="U266" s="16">
        <v>34088</v>
      </c>
    </row>
    <row r="267" spans="1:21" x14ac:dyDescent="0.35">
      <c r="A267" s="16" t="s">
        <v>556</v>
      </c>
      <c r="B267" s="16">
        <v>42000</v>
      </c>
      <c r="C267" s="16" t="s">
        <v>556</v>
      </c>
      <c r="D267" s="16">
        <v>32831</v>
      </c>
      <c r="E267" s="16" t="s">
        <v>556</v>
      </c>
      <c r="F267" s="16">
        <v>31509</v>
      </c>
      <c r="G267" s="16" t="s">
        <v>556</v>
      </c>
      <c r="I267" s="16"/>
      <c r="K267" t="s">
        <v>556</v>
      </c>
      <c r="L267">
        <v>32958</v>
      </c>
      <c r="M267" t="s">
        <v>556</v>
      </c>
      <c r="N267" s="10">
        <v>1043.0999999999999</v>
      </c>
      <c r="Q267" t="s">
        <v>904</v>
      </c>
      <c r="R267">
        <v>23674</v>
      </c>
      <c r="T267" s="16" t="s">
        <v>556</v>
      </c>
      <c r="U267" s="16">
        <v>34309</v>
      </c>
    </row>
    <row r="268" spans="1:21" x14ac:dyDescent="0.35">
      <c r="A268" s="16" t="s">
        <v>557</v>
      </c>
      <c r="B268" s="16">
        <v>42120</v>
      </c>
      <c r="C268" s="16" t="s">
        <v>557</v>
      </c>
      <c r="D268" s="16">
        <v>32835</v>
      </c>
      <c r="E268" s="16" t="s">
        <v>557</v>
      </c>
      <c r="F268" s="16">
        <v>31577</v>
      </c>
      <c r="G268" s="16" t="s">
        <v>557</v>
      </c>
      <c r="I268" s="16"/>
      <c r="K268" t="s">
        <v>557</v>
      </c>
      <c r="L268">
        <v>32916</v>
      </c>
      <c r="M268" t="s">
        <v>557</v>
      </c>
      <c r="N268" s="10">
        <v>1043.7</v>
      </c>
      <c r="Q268" t="s">
        <v>905</v>
      </c>
      <c r="R268">
        <v>23708</v>
      </c>
      <c r="T268" s="16" t="s">
        <v>557</v>
      </c>
      <c r="U268" s="16">
        <v>34199</v>
      </c>
    </row>
    <row r="269" spans="1:21" x14ac:dyDescent="0.35">
      <c r="A269" s="16" t="s">
        <v>558</v>
      </c>
      <c r="B269" s="16">
        <v>42162</v>
      </c>
      <c r="C269" s="16" t="s">
        <v>558</v>
      </c>
      <c r="D269" s="16">
        <v>33005</v>
      </c>
      <c r="E269" s="16" t="s">
        <v>558</v>
      </c>
      <c r="F269" s="16">
        <v>31700</v>
      </c>
      <c r="G269" s="16" t="s">
        <v>558</v>
      </c>
      <c r="I269" s="16"/>
      <c r="K269" t="s">
        <v>558</v>
      </c>
      <c r="L269">
        <v>33067</v>
      </c>
      <c r="M269" t="s">
        <v>558</v>
      </c>
      <c r="N269" s="10">
        <v>1046.5999999999999</v>
      </c>
      <c r="Q269" t="s">
        <v>906</v>
      </c>
      <c r="R269">
        <v>23770</v>
      </c>
      <c r="T269" s="16" t="s">
        <v>558</v>
      </c>
      <c r="U269" s="16">
        <v>34400</v>
      </c>
    </row>
    <row r="270" spans="1:21" x14ac:dyDescent="0.35">
      <c r="A270" s="16" t="s">
        <v>559</v>
      </c>
      <c r="B270" s="16">
        <v>42205</v>
      </c>
      <c r="C270" s="16" t="s">
        <v>559</v>
      </c>
      <c r="D270" s="16">
        <v>33125</v>
      </c>
      <c r="E270" s="16" t="s">
        <v>559</v>
      </c>
      <c r="F270" s="16">
        <v>31771</v>
      </c>
      <c r="G270" s="16" t="s">
        <v>559</v>
      </c>
      <c r="I270" s="16"/>
      <c r="K270" t="s">
        <v>559</v>
      </c>
      <c r="L270">
        <v>33201</v>
      </c>
      <c r="M270" t="s">
        <v>559</v>
      </c>
      <c r="N270" s="10">
        <v>1055.3</v>
      </c>
      <c r="Q270" t="s">
        <v>907</v>
      </c>
      <c r="R270">
        <v>23783</v>
      </c>
      <c r="T270" s="16" t="s">
        <v>559</v>
      </c>
      <c r="U270" s="16">
        <v>34584</v>
      </c>
    </row>
    <row r="271" spans="1:21" x14ac:dyDescent="0.35">
      <c r="A271" s="16" t="s">
        <v>560</v>
      </c>
      <c r="B271" s="16">
        <v>42248</v>
      </c>
      <c r="C271" s="16" t="s">
        <v>560</v>
      </c>
      <c r="D271" s="16">
        <v>33188</v>
      </c>
      <c r="E271" s="16" t="s">
        <v>560</v>
      </c>
      <c r="F271" s="16">
        <v>31757</v>
      </c>
      <c r="G271" s="16" t="s">
        <v>560</v>
      </c>
      <c r="I271" s="16"/>
      <c r="K271" t="s">
        <v>560</v>
      </c>
      <c r="L271">
        <v>33163</v>
      </c>
      <c r="M271" t="s">
        <v>560</v>
      </c>
      <c r="N271" s="10">
        <v>1049</v>
      </c>
      <c r="Q271" t="s">
        <v>908</v>
      </c>
      <c r="R271">
        <v>23775</v>
      </c>
      <c r="T271" s="16" t="s">
        <v>560</v>
      </c>
      <c r="U271" s="16">
        <v>34623</v>
      </c>
    </row>
    <row r="272" spans="1:21" x14ac:dyDescent="0.35">
      <c r="A272" s="16" t="s">
        <v>1620</v>
      </c>
      <c r="B272" s="16">
        <v>42291</v>
      </c>
      <c r="C272" s="16" t="s">
        <v>1620</v>
      </c>
      <c r="D272" s="16">
        <v>33037</v>
      </c>
      <c r="E272" s="16" t="s">
        <v>1620</v>
      </c>
      <c r="F272" s="16">
        <v>31654</v>
      </c>
      <c r="G272" s="16" t="s">
        <v>1620</v>
      </c>
      <c r="I272" s="16"/>
      <c r="K272" t="s">
        <v>1620</v>
      </c>
      <c r="L272">
        <v>33102</v>
      </c>
      <c r="M272" t="s">
        <v>1620</v>
      </c>
      <c r="N272" s="10">
        <v>1040</v>
      </c>
      <c r="Q272" t="s">
        <v>909</v>
      </c>
      <c r="R272">
        <v>23833</v>
      </c>
      <c r="T272" s="16" t="s">
        <v>1620</v>
      </c>
      <c r="U272" s="16">
        <v>34509</v>
      </c>
    </row>
    <row r="273" spans="1:21" x14ac:dyDescent="0.35">
      <c r="A273" s="16" t="s">
        <v>1621</v>
      </c>
      <c r="B273" s="16">
        <v>42335</v>
      </c>
      <c r="C273" s="16" t="s">
        <v>1621</v>
      </c>
      <c r="D273" s="16">
        <v>33057</v>
      </c>
      <c r="E273" s="16" t="s">
        <v>1621</v>
      </c>
      <c r="F273" s="16">
        <v>31755</v>
      </c>
      <c r="G273" s="16" t="s">
        <v>1621</v>
      </c>
      <c r="I273" s="16"/>
      <c r="K273" t="s">
        <v>1621</v>
      </c>
      <c r="L273">
        <v>33174</v>
      </c>
      <c r="M273" t="s">
        <v>1621</v>
      </c>
      <c r="N273" s="10">
        <v>1046.5999999999999</v>
      </c>
      <c r="Q273" t="s">
        <v>910</v>
      </c>
      <c r="R273">
        <v>23876</v>
      </c>
      <c r="T273" s="16" t="s">
        <v>1621</v>
      </c>
      <c r="U273" s="16">
        <v>34494</v>
      </c>
    </row>
    <row r="274" spans="1:21" x14ac:dyDescent="0.35">
      <c r="A274" s="16" t="s">
        <v>1654</v>
      </c>
      <c r="B274" s="16">
        <v>42379</v>
      </c>
      <c r="C274" s="16" t="s">
        <v>1654</v>
      </c>
      <c r="D274" s="16">
        <v>32996</v>
      </c>
      <c r="E274" s="16" t="s">
        <v>1654</v>
      </c>
      <c r="F274" s="16">
        <v>31552</v>
      </c>
      <c r="G274" s="16" t="s">
        <v>1654</v>
      </c>
      <c r="I274" s="16"/>
      <c r="K274" t="s">
        <v>1654</v>
      </c>
      <c r="L274">
        <v>32997</v>
      </c>
      <c r="M274" t="s">
        <v>1654</v>
      </c>
      <c r="N274" s="10">
        <v>1056.3</v>
      </c>
      <c r="Q274" t="s">
        <v>911</v>
      </c>
      <c r="R274">
        <v>23936</v>
      </c>
      <c r="T274" s="16" t="s">
        <v>1654</v>
      </c>
      <c r="U274" s="16">
        <v>34483</v>
      </c>
    </row>
    <row r="275" spans="1:21" x14ac:dyDescent="0.35">
      <c r="A275" s="16" t="s">
        <v>1655</v>
      </c>
      <c r="B275" s="16">
        <v>42423</v>
      </c>
      <c r="C275" s="16" t="s">
        <v>1655</v>
      </c>
      <c r="D275" s="16">
        <v>33013</v>
      </c>
      <c r="E275" s="16" t="s">
        <v>1655</v>
      </c>
      <c r="F275" s="16">
        <v>31612</v>
      </c>
      <c r="G275" s="16" t="s">
        <v>1655</v>
      </c>
      <c r="I275" s="16"/>
      <c r="K275" t="s">
        <v>1655</v>
      </c>
      <c r="L275">
        <v>33094</v>
      </c>
      <c r="M275" t="s">
        <v>1655</v>
      </c>
      <c r="N275" s="10">
        <v>1059.5</v>
      </c>
      <c r="Q275" t="s">
        <v>912</v>
      </c>
      <c r="R275">
        <v>23956</v>
      </c>
      <c r="T275" s="16" t="s">
        <v>1655</v>
      </c>
      <c r="U275" s="16">
        <v>34529</v>
      </c>
    </row>
    <row r="276" spans="1:21" x14ac:dyDescent="0.35">
      <c r="A276" s="16" t="s">
        <v>561</v>
      </c>
      <c r="B276" s="16">
        <v>33559</v>
      </c>
      <c r="C276" s="16" t="s">
        <v>561</v>
      </c>
      <c r="D276" s="16">
        <v>25187</v>
      </c>
      <c r="E276" s="16" t="s">
        <v>561</v>
      </c>
      <c r="F276" s="16">
        <v>24219</v>
      </c>
      <c r="G276" s="16" t="s">
        <v>561</v>
      </c>
      <c r="I276" s="16"/>
      <c r="K276" t="s">
        <v>561</v>
      </c>
      <c r="L276">
        <v>24613</v>
      </c>
      <c r="M276" t="s">
        <v>561</v>
      </c>
      <c r="N276" s="10">
        <v>864.3</v>
      </c>
      <c r="Q276" t="s">
        <v>913</v>
      </c>
      <c r="R276">
        <v>23980</v>
      </c>
      <c r="T276" s="16" t="s">
        <v>561</v>
      </c>
      <c r="U276" s="16">
        <v>25593</v>
      </c>
    </row>
    <row r="277" spans="1:21" x14ac:dyDescent="0.35">
      <c r="A277" s="16" t="s">
        <v>562</v>
      </c>
      <c r="B277" s="16">
        <v>33565</v>
      </c>
      <c r="C277" s="16" t="s">
        <v>562</v>
      </c>
      <c r="D277" s="16">
        <v>25172</v>
      </c>
      <c r="E277" s="16" t="s">
        <v>562</v>
      </c>
      <c r="F277" s="16">
        <v>24187</v>
      </c>
      <c r="G277" s="16" t="s">
        <v>562</v>
      </c>
      <c r="I277" s="16"/>
      <c r="K277" t="s">
        <v>562</v>
      </c>
      <c r="L277">
        <v>24575</v>
      </c>
      <c r="M277" t="s">
        <v>562</v>
      </c>
      <c r="N277" s="10">
        <v>862.7</v>
      </c>
      <c r="Q277" t="s">
        <v>914</v>
      </c>
      <c r="R277">
        <v>24037</v>
      </c>
      <c r="T277" s="16" t="s">
        <v>562</v>
      </c>
      <c r="U277" s="16">
        <v>25573</v>
      </c>
    </row>
    <row r="278" spans="1:21" x14ac:dyDescent="0.35">
      <c r="A278" s="16" t="s">
        <v>563</v>
      </c>
      <c r="B278" s="16">
        <v>33570</v>
      </c>
      <c r="C278" s="16" t="s">
        <v>563</v>
      </c>
      <c r="D278" s="16">
        <v>25180</v>
      </c>
      <c r="E278" s="16" t="s">
        <v>563</v>
      </c>
      <c r="F278" s="16">
        <v>24171</v>
      </c>
      <c r="G278" s="16" t="s">
        <v>563</v>
      </c>
      <c r="I278" s="16"/>
      <c r="K278" t="s">
        <v>563</v>
      </c>
      <c r="L278">
        <v>24559</v>
      </c>
      <c r="M278" t="s">
        <v>563</v>
      </c>
      <c r="N278" s="10">
        <v>862.5</v>
      </c>
      <c r="Q278" t="s">
        <v>915</v>
      </c>
      <c r="R278">
        <v>24030</v>
      </c>
      <c r="T278" s="16" t="s">
        <v>563</v>
      </c>
      <c r="U278" s="16">
        <v>25582</v>
      </c>
    </row>
    <row r="279" spans="1:21" x14ac:dyDescent="0.35">
      <c r="A279" s="16" t="s">
        <v>564</v>
      </c>
      <c r="B279" s="16">
        <v>33576</v>
      </c>
      <c r="C279" s="16" t="s">
        <v>564</v>
      </c>
      <c r="D279" s="16">
        <v>25199</v>
      </c>
      <c r="E279" s="16" t="s">
        <v>564</v>
      </c>
      <c r="F279" s="16">
        <v>24168</v>
      </c>
      <c r="G279" s="16" t="s">
        <v>564</v>
      </c>
      <c r="I279" s="16"/>
      <c r="K279" t="s">
        <v>564</v>
      </c>
      <c r="L279">
        <v>24556</v>
      </c>
      <c r="M279" t="s">
        <v>564</v>
      </c>
      <c r="N279" s="10">
        <v>862.8</v>
      </c>
      <c r="Q279" t="s">
        <v>916</v>
      </c>
      <c r="R279">
        <v>24023</v>
      </c>
      <c r="T279" s="16" t="s">
        <v>564</v>
      </c>
      <c r="U279" s="16">
        <v>25600</v>
      </c>
    </row>
    <row r="280" spans="1:21" x14ac:dyDescent="0.35">
      <c r="A280" s="16" t="s">
        <v>565</v>
      </c>
      <c r="B280" s="16">
        <v>33581</v>
      </c>
      <c r="C280" s="16" t="s">
        <v>565</v>
      </c>
      <c r="D280" s="16">
        <v>25202</v>
      </c>
      <c r="E280" s="16" t="s">
        <v>565</v>
      </c>
      <c r="F280" s="16">
        <v>24153</v>
      </c>
      <c r="G280" s="16" t="s">
        <v>565</v>
      </c>
      <c r="I280" s="16"/>
      <c r="K280" t="s">
        <v>565</v>
      </c>
      <c r="L280">
        <v>24541</v>
      </c>
      <c r="M280" t="s">
        <v>565</v>
      </c>
      <c r="N280" s="10">
        <v>862.6</v>
      </c>
      <c r="Q280" t="s">
        <v>917</v>
      </c>
      <c r="R280">
        <v>24026</v>
      </c>
      <c r="T280" s="16" t="s">
        <v>565</v>
      </c>
      <c r="U280" s="16">
        <v>25603</v>
      </c>
    </row>
    <row r="281" spans="1:21" x14ac:dyDescent="0.35">
      <c r="A281" s="16" t="s">
        <v>566</v>
      </c>
      <c r="B281" s="16">
        <v>33586</v>
      </c>
      <c r="C281" s="16" t="s">
        <v>566</v>
      </c>
      <c r="D281" s="16">
        <v>25180</v>
      </c>
      <c r="E281" s="16" t="s">
        <v>566</v>
      </c>
      <c r="F281" s="16">
        <v>24125</v>
      </c>
      <c r="G281" s="16" t="s">
        <v>566</v>
      </c>
      <c r="I281" s="16"/>
      <c r="K281" t="s">
        <v>566</v>
      </c>
      <c r="L281">
        <v>24508</v>
      </c>
      <c r="M281" t="s">
        <v>566</v>
      </c>
      <c r="N281" s="10">
        <v>862.3</v>
      </c>
      <c r="Q281" t="s">
        <v>918</v>
      </c>
      <c r="R281">
        <v>24088</v>
      </c>
      <c r="T281" s="16" t="s">
        <v>566</v>
      </c>
      <c r="U281" s="16">
        <v>25576</v>
      </c>
    </row>
    <row r="282" spans="1:21" x14ac:dyDescent="0.35">
      <c r="A282" s="16" t="s">
        <v>567</v>
      </c>
      <c r="B282" s="16">
        <v>33589</v>
      </c>
      <c r="C282" s="16" t="s">
        <v>567</v>
      </c>
      <c r="D282" s="16">
        <v>25148</v>
      </c>
      <c r="E282" s="16" t="s">
        <v>567</v>
      </c>
      <c r="F282" s="16">
        <v>24085</v>
      </c>
      <c r="G282" s="16" t="s">
        <v>567</v>
      </c>
      <c r="I282" s="16"/>
      <c r="K282" t="s">
        <v>567</v>
      </c>
      <c r="L282">
        <v>24464</v>
      </c>
      <c r="M282" t="s">
        <v>567</v>
      </c>
      <c r="N282" s="10">
        <v>861.3</v>
      </c>
      <c r="Q282" t="s">
        <v>919</v>
      </c>
      <c r="R282">
        <v>24146</v>
      </c>
      <c r="T282" s="16" t="s">
        <v>567</v>
      </c>
      <c r="U282" s="16">
        <v>25539</v>
      </c>
    </row>
    <row r="283" spans="1:21" x14ac:dyDescent="0.35">
      <c r="A283" s="16" t="s">
        <v>568</v>
      </c>
      <c r="B283" s="16">
        <v>33591</v>
      </c>
      <c r="C283" s="16" t="s">
        <v>568</v>
      </c>
      <c r="D283" s="16">
        <v>25124</v>
      </c>
      <c r="E283" s="16" t="s">
        <v>568</v>
      </c>
      <c r="F283" s="16">
        <v>24046</v>
      </c>
      <c r="G283" s="16" t="s">
        <v>568</v>
      </c>
      <c r="I283" s="16"/>
      <c r="K283" t="s">
        <v>568</v>
      </c>
      <c r="L283">
        <v>24424</v>
      </c>
      <c r="M283" t="s">
        <v>568</v>
      </c>
      <c r="N283" s="10">
        <v>860.8</v>
      </c>
      <c r="Q283" t="s">
        <v>920</v>
      </c>
      <c r="R283">
        <v>24110</v>
      </c>
      <c r="T283" s="16" t="s">
        <v>568</v>
      </c>
      <c r="U283" s="16">
        <v>25515</v>
      </c>
    </row>
    <row r="284" spans="1:21" x14ac:dyDescent="0.35">
      <c r="A284" s="16" t="s">
        <v>569</v>
      </c>
      <c r="B284" s="16">
        <v>33594</v>
      </c>
      <c r="C284" s="16" t="s">
        <v>569</v>
      </c>
      <c r="D284" s="16">
        <v>25115</v>
      </c>
      <c r="E284" s="16" t="s">
        <v>569</v>
      </c>
      <c r="F284" s="16">
        <v>24015</v>
      </c>
      <c r="G284" s="16" t="s">
        <v>569</v>
      </c>
      <c r="I284" s="16"/>
      <c r="K284" t="s">
        <v>569</v>
      </c>
      <c r="L284">
        <v>24398</v>
      </c>
      <c r="M284" t="s">
        <v>569</v>
      </c>
      <c r="N284" s="10">
        <v>860.8</v>
      </c>
      <c r="Q284" t="s">
        <v>921</v>
      </c>
      <c r="R284">
        <v>24102</v>
      </c>
      <c r="T284" s="16" t="s">
        <v>569</v>
      </c>
      <c r="U284" s="16">
        <v>25511</v>
      </c>
    </row>
    <row r="285" spans="1:21" x14ac:dyDescent="0.35">
      <c r="A285" s="16" t="s">
        <v>570</v>
      </c>
      <c r="B285" s="16">
        <v>33596</v>
      </c>
      <c r="C285" s="16" t="s">
        <v>570</v>
      </c>
      <c r="D285" s="16">
        <v>25137</v>
      </c>
      <c r="E285" s="16" t="s">
        <v>570</v>
      </c>
      <c r="F285" s="16">
        <v>24017</v>
      </c>
      <c r="G285" s="16" t="s">
        <v>570</v>
      </c>
      <c r="I285" s="16"/>
      <c r="K285" t="s">
        <v>570</v>
      </c>
      <c r="L285">
        <v>24395</v>
      </c>
      <c r="M285" t="s">
        <v>570</v>
      </c>
      <c r="N285" s="10">
        <v>861.7</v>
      </c>
      <c r="Q285" t="s">
        <v>922</v>
      </c>
      <c r="R285">
        <v>24134</v>
      </c>
      <c r="T285" s="16" t="s">
        <v>570</v>
      </c>
      <c r="U285" s="16">
        <v>25528</v>
      </c>
    </row>
    <row r="286" spans="1:21" x14ac:dyDescent="0.35">
      <c r="A286" s="16" t="s">
        <v>571</v>
      </c>
      <c r="B286" s="16">
        <v>33598</v>
      </c>
      <c r="C286" s="16" t="s">
        <v>571</v>
      </c>
      <c r="D286" s="16">
        <v>25163</v>
      </c>
      <c r="E286" s="16" t="s">
        <v>571</v>
      </c>
      <c r="F286" s="16">
        <v>24032</v>
      </c>
      <c r="G286" s="16" t="s">
        <v>571</v>
      </c>
      <c r="I286" s="16"/>
      <c r="K286" t="s">
        <v>571</v>
      </c>
      <c r="L286">
        <v>24416</v>
      </c>
      <c r="M286" t="s">
        <v>571</v>
      </c>
      <c r="N286" s="10">
        <v>863.5</v>
      </c>
      <c r="Q286" t="s">
        <v>923</v>
      </c>
      <c r="R286">
        <v>24171</v>
      </c>
      <c r="T286" s="16" t="s">
        <v>571</v>
      </c>
      <c r="U286" s="16">
        <v>25560</v>
      </c>
    </row>
    <row r="287" spans="1:21" x14ac:dyDescent="0.35">
      <c r="A287" s="16" t="s">
        <v>572</v>
      </c>
      <c r="B287" s="16">
        <v>33601</v>
      </c>
      <c r="C287" s="16" t="s">
        <v>572</v>
      </c>
      <c r="D287" s="16">
        <v>25207</v>
      </c>
      <c r="E287" s="16" t="s">
        <v>572</v>
      </c>
      <c r="F287" s="16">
        <v>24071</v>
      </c>
      <c r="G287" s="16" t="s">
        <v>572</v>
      </c>
      <c r="I287" s="16"/>
      <c r="K287" t="s">
        <v>572</v>
      </c>
      <c r="L287">
        <v>24455</v>
      </c>
      <c r="M287" t="s">
        <v>572</v>
      </c>
      <c r="N287" s="10">
        <v>866.1</v>
      </c>
      <c r="Q287" t="s">
        <v>924</v>
      </c>
      <c r="R287">
        <v>24188</v>
      </c>
      <c r="T287" s="16" t="s">
        <v>572</v>
      </c>
      <c r="U287" s="16">
        <v>25605</v>
      </c>
    </row>
    <row r="288" spans="1:21" x14ac:dyDescent="0.35">
      <c r="A288" s="16" t="s">
        <v>573</v>
      </c>
      <c r="B288" s="16">
        <v>33603</v>
      </c>
      <c r="C288" s="16" t="s">
        <v>573</v>
      </c>
      <c r="D288" s="16">
        <v>25257</v>
      </c>
      <c r="E288" s="16" t="s">
        <v>573</v>
      </c>
      <c r="F288" s="16">
        <v>24115</v>
      </c>
      <c r="G288" s="16" t="s">
        <v>573</v>
      </c>
      <c r="I288" s="16"/>
      <c r="K288" t="s">
        <v>573</v>
      </c>
      <c r="L288">
        <v>24501</v>
      </c>
      <c r="M288" t="s">
        <v>573</v>
      </c>
      <c r="N288" s="10">
        <v>868.7</v>
      </c>
      <c r="Q288" t="s">
        <v>925</v>
      </c>
      <c r="R288">
        <v>24171</v>
      </c>
      <c r="T288" s="16" t="s">
        <v>573</v>
      </c>
      <c r="U288" s="16">
        <v>25656</v>
      </c>
    </row>
    <row r="289" spans="1:21" x14ac:dyDescent="0.35">
      <c r="A289" s="16" t="s">
        <v>574</v>
      </c>
      <c r="B289" s="16">
        <v>33606</v>
      </c>
      <c r="C289" s="16" t="s">
        <v>574</v>
      </c>
      <c r="D289" s="16">
        <v>25296</v>
      </c>
      <c r="E289" s="16" t="s">
        <v>574</v>
      </c>
      <c r="F289" s="16">
        <v>24148</v>
      </c>
      <c r="G289" s="16" t="s">
        <v>574</v>
      </c>
      <c r="I289" s="16"/>
      <c r="K289" t="s">
        <v>574</v>
      </c>
      <c r="L289">
        <v>24529</v>
      </c>
      <c r="M289" t="s">
        <v>574</v>
      </c>
      <c r="N289" s="10">
        <v>870.7</v>
      </c>
      <c r="Q289" t="s">
        <v>926</v>
      </c>
      <c r="R289">
        <v>24188</v>
      </c>
      <c r="T289" s="16" t="s">
        <v>574</v>
      </c>
      <c r="U289" s="16">
        <v>25690</v>
      </c>
    </row>
    <row r="290" spans="1:21" x14ac:dyDescent="0.35">
      <c r="A290" s="16" t="s">
        <v>575</v>
      </c>
      <c r="B290" s="16">
        <v>33608</v>
      </c>
      <c r="C290" s="16" t="s">
        <v>575</v>
      </c>
      <c r="D290" s="16">
        <v>25300</v>
      </c>
      <c r="E290" s="16" t="s">
        <v>575</v>
      </c>
      <c r="F290" s="16">
        <v>24158</v>
      </c>
      <c r="G290" s="16" t="s">
        <v>575</v>
      </c>
      <c r="I290" s="16"/>
      <c r="K290" t="s">
        <v>575</v>
      </c>
      <c r="L290">
        <v>24539</v>
      </c>
      <c r="M290" t="s">
        <v>575</v>
      </c>
      <c r="N290" s="10">
        <v>872</v>
      </c>
      <c r="Q290" t="s">
        <v>927</v>
      </c>
      <c r="R290">
        <v>24181</v>
      </c>
      <c r="T290" s="16" t="s">
        <v>575</v>
      </c>
      <c r="U290" s="16">
        <v>25694</v>
      </c>
    </row>
    <row r="291" spans="1:21" x14ac:dyDescent="0.35">
      <c r="A291" s="16" t="s">
        <v>576</v>
      </c>
      <c r="B291" s="16">
        <v>33611</v>
      </c>
      <c r="C291" s="16" t="s">
        <v>576</v>
      </c>
      <c r="D291" s="16">
        <v>25281</v>
      </c>
      <c r="E291" s="16" t="s">
        <v>576</v>
      </c>
      <c r="F291" s="16">
        <v>24155</v>
      </c>
      <c r="G291" s="16" t="s">
        <v>576</v>
      </c>
      <c r="I291" s="16"/>
      <c r="K291" t="s">
        <v>576</v>
      </c>
      <c r="L291">
        <v>24542</v>
      </c>
      <c r="M291" t="s">
        <v>576</v>
      </c>
      <c r="N291" s="10">
        <v>873.1</v>
      </c>
      <c r="Q291" t="s">
        <v>928</v>
      </c>
      <c r="R291">
        <v>24220</v>
      </c>
      <c r="T291" s="16" t="s">
        <v>576</v>
      </c>
      <c r="U291" s="16">
        <v>25682</v>
      </c>
    </row>
    <row r="292" spans="1:21" x14ac:dyDescent="0.35">
      <c r="A292" s="16" t="s">
        <v>577</v>
      </c>
      <c r="B292" s="16">
        <v>33613</v>
      </c>
      <c r="C292" s="16" t="s">
        <v>577</v>
      </c>
      <c r="D292" s="16">
        <v>25262</v>
      </c>
      <c r="E292" s="16" t="s">
        <v>577</v>
      </c>
      <c r="F292" s="16">
        <v>24154</v>
      </c>
      <c r="G292" s="16" t="s">
        <v>577</v>
      </c>
      <c r="I292" s="16"/>
      <c r="K292" t="s">
        <v>577</v>
      </c>
      <c r="L292">
        <v>24541</v>
      </c>
      <c r="M292" t="s">
        <v>577</v>
      </c>
      <c r="N292" s="10">
        <v>873.7</v>
      </c>
      <c r="Q292" t="s">
        <v>929</v>
      </c>
      <c r="R292">
        <v>24260</v>
      </c>
      <c r="T292" s="16" t="s">
        <v>577</v>
      </c>
      <c r="U292" s="16">
        <v>25663</v>
      </c>
    </row>
    <row r="293" spans="1:21" x14ac:dyDescent="0.35">
      <c r="A293" s="16" t="s">
        <v>578</v>
      </c>
      <c r="B293" s="16">
        <v>33616</v>
      </c>
      <c r="C293" s="16" t="s">
        <v>578</v>
      </c>
      <c r="D293" s="16">
        <v>25259</v>
      </c>
      <c r="E293" s="16" t="s">
        <v>578</v>
      </c>
      <c r="F293" s="16">
        <v>24164</v>
      </c>
      <c r="G293" s="16" t="s">
        <v>578</v>
      </c>
      <c r="I293" s="16"/>
      <c r="K293" t="s">
        <v>578</v>
      </c>
      <c r="L293">
        <v>24557</v>
      </c>
      <c r="M293" t="s">
        <v>578</v>
      </c>
      <c r="N293" s="10">
        <v>875</v>
      </c>
      <c r="Q293" t="s">
        <v>930</v>
      </c>
      <c r="R293">
        <v>24274</v>
      </c>
      <c r="T293" s="16" t="s">
        <v>578</v>
      </c>
      <c r="U293" s="16">
        <v>25664</v>
      </c>
    </row>
    <row r="294" spans="1:21" x14ac:dyDescent="0.35">
      <c r="A294" s="16" t="s">
        <v>579</v>
      </c>
      <c r="B294" s="16">
        <v>33620</v>
      </c>
      <c r="C294" s="16" t="s">
        <v>579</v>
      </c>
      <c r="D294" s="16">
        <v>25279</v>
      </c>
      <c r="E294" s="16" t="s">
        <v>579</v>
      </c>
      <c r="F294" s="16">
        <v>24192</v>
      </c>
      <c r="G294" s="16" t="s">
        <v>579</v>
      </c>
      <c r="I294" s="16"/>
      <c r="K294" t="s">
        <v>579</v>
      </c>
      <c r="L294">
        <v>24585</v>
      </c>
      <c r="M294" t="s">
        <v>579</v>
      </c>
      <c r="N294" s="10">
        <v>876.7</v>
      </c>
      <c r="Q294" t="s">
        <v>931</v>
      </c>
      <c r="R294">
        <v>24245</v>
      </c>
      <c r="T294" s="16" t="s">
        <v>579</v>
      </c>
      <c r="U294" s="16">
        <v>25685</v>
      </c>
    </row>
    <row r="295" spans="1:21" x14ac:dyDescent="0.35">
      <c r="A295" s="16" t="s">
        <v>580</v>
      </c>
      <c r="B295" s="16">
        <v>33624</v>
      </c>
      <c r="C295" s="16" t="s">
        <v>580</v>
      </c>
      <c r="D295" s="16">
        <v>25299</v>
      </c>
      <c r="E295" s="16" t="s">
        <v>580</v>
      </c>
      <c r="F295" s="16">
        <v>24220</v>
      </c>
      <c r="G295" s="16" t="s">
        <v>580</v>
      </c>
      <c r="I295" s="16"/>
      <c r="K295" t="s">
        <v>580</v>
      </c>
      <c r="L295">
        <v>24614</v>
      </c>
      <c r="M295" t="s">
        <v>580</v>
      </c>
      <c r="N295" s="10">
        <v>878.3</v>
      </c>
      <c r="Q295" t="s">
        <v>932</v>
      </c>
      <c r="R295">
        <v>24271</v>
      </c>
      <c r="T295" s="16" t="s">
        <v>580</v>
      </c>
      <c r="U295" s="16">
        <v>25706</v>
      </c>
    </row>
    <row r="296" spans="1:21" x14ac:dyDescent="0.35">
      <c r="A296" s="16" t="s">
        <v>581</v>
      </c>
      <c r="B296" s="16">
        <v>33628</v>
      </c>
      <c r="C296" s="16" t="s">
        <v>581</v>
      </c>
      <c r="D296" s="16">
        <v>25325</v>
      </c>
      <c r="E296" s="16" t="s">
        <v>581</v>
      </c>
      <c r="F296" s="16">
        <v>24253</v>
      </c>
      <c r="G296" s="16" t="s">
        <v>581</v>
      </c>
      <c r="I296" s="16"/>
      <c r="K296" t="s">
        <v>581</v>
      </c>
      <c r="L296">
        <v>24643</v>
      </c>
      <c r="M296" t="s">
        <v>581</v>
      </c>
      <c r="N296" s="10">
        <v>879.8</v>
      </c>
      <c r="Q296" t="s">
        <v>933</v>
      </c>
      <c r="R296">
        <v>24271</v>
      </c>
      <c r="T296" s="16" t="s">
        <v>581</v>
      </c>
      <c r="U296" s="16">
        <v>25728</v>
      </c>
    </row>
    <row r="297" spans="1:21" x14ac:dyDescent="0.35">
      <c r="A297" s="16" t="s">
        <v>582</v>
      </c>
      <c r="B297" s="16">
        <v>33632</v>
      </c>
      <c r="C297" s="16" t="s">
        <v>582</v>
      </c>
      <c r="D297" s="16">
        <v>25344</v>
      </c>
      <c r="E297" s="16" t="s">
        <v>582</v>
      </c>
      <c r="F297" s="16">
        <v>24288</v>
      </c>
      <c r="G297" s="16" t="s">
        <v>582</v>
      </c>
      <c r="I297" s="16"/>
      <c r="K297" t="s">
        <v>582</v>
      </c>
      <c r="L297">
        <v>24689</v>
      </c>
      <c r="M297" t="s">
        <v>582</v>
      </c>
      <c r="N297" s="10">
        <v>881.9</v>
      </c>
      <c r="Q297" t="s">
        <v>934</v>
      </c>
      <c r="R297">
        <v>24352</v>
      </c>
      <c r="T297" s="16" t="s">
        <v>582</v>
      </c>
      <c r="U297" s="16">
        <v>25758</v>
      </c>
    </row>
    <row r="298" spans="1:21" x14ac:dyDescent="0.35">
      <c r="A298" s="16" t="s">
        <v>583</v>
      </c>
      <c r="B298" s="16">
        <v>33636</v>
      </c>
      <c r="C298" s="16" t="s">
        <v>583</v>
      </c>
      <c r="D298" s="16">
        <v>25381</v>
      </c>
      <c r="E298" s="16" t="s">
        <v>583</v>
      </c>
      <c r="F298" s="16">
        <v>24346</v>
      </c>
      <c r="G298" s="16" t="s">
        <v>583</v>
      </c>
      <c r="I298" s="16"/>
      <c r="K298" t="s">
        <v>583</v>
      </c>
      <c r="L298">
        <v>24748</v>
      </c>
      <c r="M298" t="s">
        <v>583</v>
      </c>
      <c r="N298" s="10">
        <v>884.4</v>
      </c>
      <c r="Q298" t="s">
        <v>935</v>
      </c>
      <c r="R298">
        <v>24348</v>
      </c>
      <c r="T298" s="16" t="s">
        <v>583</v>
      </c>
      <c r="U298" s="16">
        <v>25796</v>
      </c>
    </row>
    <row r="299" spans="1:21" x14ac:dyDescent="0.35">
      <c r="A299" s="16" t="s">
        <v>584</v>
      </c>
      <c r="B299" s="16">
        <v>33640</v>
      </c>
      <c r="C299" s="16" t="s">
        <v>584</v>
      </c>
      <c r="D299" s="16">
        <v>25422</v>
      </c>
      <c r="E299" s="16" t="s">
        <v>584</v>
      </c>
      <c r="F299" s="16">
        <v>24412</v>
      </c>
      <c r="G299" s="16" t="s">
        <v>584</v>
      </c>
      <c r="I299" s="16"/>
      <c r="K299" t="s">
        <v>584</v>
      </c>
      <c r="L299">
        <v>24825</v>
      </c>
      <c r="M299" t="s">
        <v>584</v>
      </c>
      <c r="N299" s="10">
        <v>887.7</v>
      </c>
      <c r="Q299" t="s">
        <v>936</v>
      </c>
      <c r="R299">
        <v>24395</v>
      </c>
      <c r="T299" s="16" t="s">
        <v>584</v>
      </c>
      <c r="U299" s="16">
        <v>25848</v>
      </c>
    </row>
    <row r="300" spans="1:21" x14ac:dyDescent="0.35">
      <c r="A300" s="16" t="s">
        <v>585</v>
      </c>
      <c r="B300" s="16">
        <v>33644</v>
      </c>
      <c r="C300" s="16" t="s">
        <v>585</v>
      </c>
      <c r="D300" s="16">
        <v>25477</v>
      </c>
      <c r="E300" s="16" t="s">
        <v>585</v>
      </c>
      <c r="F300" s="16">
        <v>24488</v>
      </c>
      <c r="G300" s="16" t="s">
        <v>585</v>
      </c>
      <c r="I300" s="16"/>
      <c r="K300" t="s">
        <v>585</v>
      </c>
      <c r="L300">
        <v>24903</v>
      </c>
      <c r="M300" t="s">
        <v>585</v>
      </c>
      <c r="N300" s="10">
        <v>890.6</v>
      </c>
      <c r="Q300" t="s">
        <v>937</v>
      </c>
      <c r="R300">
        <v>24367</v>
      </c>
      <c r="T300" s="16" t="s">
        <v>585</v>
      </c>
      <c r="U300" s="16">
        <v>25904</v>
      </c>
    </row>
    <row r="301" spans="1:21" x14ac:dyDescent="0.35">
      <c r="A301" s="16" t="s">
        <v>586</v>
      </c>
      <c r="B301" s="16">
        <v>33648</v>
      </c>
      <c r="C301" s="16" t="s">
        <v>586</v>
      </c>
      <c r="D301" s="16">
        <v>25515</v>
      </c>
      <c r="E301" s="16" t="s">
        <v>586</v>
      </c>
      <c r="F301" s="16">
        <v>24541</v>
      </c>
      <c r="G301" s="16" t="s">
        <v>586</v>
      </c>
      <c r="I301" s="16"/>
      <c r="K301" t="s">
        <v>586</v>
      </c>
      <c r="L301">
        <v>24962</v>
      </c>
      <c r="M301" t="s">
        <v>586</v>
      </c>
      <c r="N301" s="10">
        <v>893.1</v>
      </c>
      <c r="Q301" t="s">
        <v>938</v>
      </c>
      <c r="R301">
        <v>24392</v>
      </c>
      <c r="T301" s="16" t="s">
        <v>586</v>
      </c>
      <c r="U301" s="16">
        <v>25949</v>
      </c>
    </row>
    <row r="302" spans="1:21" x14ac:dyDescent="0.35">
      <c r="A302" s="16" t="s">
        <v>587</v>
      </c>
      <c r="B302" s="16">
        <v>33652</v>
      </c>
      <c r="C302" s="16" t="s">
        <v>587</v>
      </c>
      <c r="D302" s="16">
        <v>25528</v>
      </c>
      <c r="E302" s="16" t="s">
        <v>587</v>
      </c>
      <c r="F302" s="16">
        <v>24565</v>
      </c>
      <c r="G302" s="16" t="s">
        <v>587</v>
      </c>
      <c r="I302" s="16"/>
      <c r="K302" t="s">
        <v>587</v>
      </c>
      <c r="L302">
        <v>24986</v>
      </c>
      <c r="M302" t="s">
        <v>587</v>
      </c>
      <c r="N302" s="10">
        <v>894.1</v>
      </c>
      <c r="Q302" t="s">
        <v>939</v>
      </c>
      <c r="R302">
        <v>24386</v>
      </c>
      <c r="T302" s="16" t="s">
        <v>587</v>
      </c>
      <c r="U302" s="16">
        <v>25963</v>
      </c>
    </row>
    <row r="303" spans="1:21" x14ac:dyDescent="0.35">
      <c r="A303" s="16" t="s">
        <v>588</v>
      </c>
      <c r="B303" s="16">
        <v>33656</v>
      </c>
      <c r="C303" s="16" t="s">
        <v>588</v>
      </c>
      <c r="D303" s="16">
        <v>25520</v>
      </c>
      <c r="E303" s="16" t="s">
        <v>588</v>
      </c>
      <c r="F303" s="16">
        <v>24564</v>
      </c>
      <c r="G303" s="16" t="s">
        <v>588</v>
      </c>
      <c r="I303" s="16"/>
      <c r="K303" t="s">
        <v>588</v>
      </c>
      <c r="L303">
        <v>24986</v>
      </c>
      <c r="M303" t="s">
        <v>588</v>
      </c>
      <c r="N303" s="10">
        <v>894.2</v>
      </c>
      <c r="Q303" t="s">
        <v>940</v>
      </c>
      <c r="R303">
        <v>24459</v>
      </c>
      <c r="T303" s="16" t="s">
        <v>588</v>
      </c>
      <c r="U303" s="16">
        <v>25954</v>
      </c>
    </row>
    <row r="304" spans="1:21" x14ac:dyDescent="0.35">
      <c r="A304" s="16" t="s">
        <v>589</v>
      </c>
      <c r="B304" s="16">
        <v>33659</v>
      </c>
      <c r="C304" s="16" t="s">
        <v>589</v>
      </c>
      <c r="D304" s="16">
        <v>25497</v>
      </c>
      <c r="E304" s="16" t="s">
        <v>589</v>
      </c>
      <c r="F304" s="16">
        <v>24552</v>
      </c>
      <c r="G304" s="16" t="s">
        <v>589</v>
      </c>
      <c r="I304" s="16"/>
      <c r="K304" t="s">
        <v>589</v>
      </c>
      <c r="L304">
        <v>24975</v>
      </c>
      <c r="M304" t="s">
        <v>589</v>
      </c>
      <c r="N304" s="10">
        <v>893.8</v>
      </c>
      <c r="Q304" t="s">
        <v>941</v>
      </c>
      <c r="R304">
        <v>24532</v>
      </c>
      <c r="T304" s="16" t="s">
        <v>589</v>
      </c>
      <c r="U304" s="16">
        <v>25932</v>
      </c>
    </row>
    <row r="305" spans="1:21" x14ac:dyDescent="0.35">
      <c r="A305" s="16" t="s">
        <v>590</v>
      </c>
      <c r="B305" s="16">
        <v>33663</v>
      </c>
      <c r="C305" s="16" t="s">
        <v>590</v>
      </c>
      <c r="D305" s="16">
        <v>25478</v>
      </c>
      <c r="E305" s="16" t="s">
        <v>590</v>
      </c>
      <c r="F305" s="16">
        <v>24548</v>
      </c>
      <c r="G305" s="16" t="s">
        <v>590</v>
      </c>
      <c r="I305" s="16"/>
      <c r="K305" t="s">
        <v>590</v>
      </c>
      <c r="L305">
        <v>24965</v>
      </c>
      <c r="M305" t="s">
        <v>590</v>
      </c>
      <c r="N305" s="10">
        <v>893.4</v>
      </c>
      <c r="Q305" t="s">
        <v>942</v>
      </c>
      <c r="R305">
        <v>24576</v>
      </c>
      <c r="T305" s="16" t="s">
        <v>590</v>
      </c>
      <c r="U305" s="16">
        <v>25908</v>
      </c>
    </row>
    <row r="306" spans="1:21" x14ac:dyDescent="0.35">
      <c r="A306" s="16" t="s">
        <v>591</v>
      </c>
      <c r="B306" s="16">
        <v>33666</v>
      </c>
      <c r="C306" s="16" t="s">
        <v>591</v>
      </c>
      <c r="D306" s="16">
        <v>25468</v>
      </c>
      <c r="E306" s="16" t="s">
        <v>591</v>
      </c>
      <c r="F306" s="16">
        <v>24554</v>
      </c>
      <c r="G306" s="16" t="s">
        <v>591</v>
      </c>
      <c r="I306" s="16"/>
      <c r="K306" t="s">
        <v>591</v>
      </c>
      <c r="L306">
        <v>24972</v>
      </c>
      <c r="M306" t="s">
        <v>591</v>
      </c>
      <c r="N306" s="10">
        <v>893.7</v>
      </c>
      <c r="Q306" t="s">
        <v>943</v>
      </c>
      <c r="R306">
        <v>24507</v>
      </c>
      <c r="T306" s="16" t="s">
        <v>591</v>
      </c>
      <c r="U306" s="16">
        <v>25899</v>
      </c>
    </row>
    <row r="307" spans="1:21" x14ac:dyDescent="0.35">
      <c r="A307" s="16" t="s">
        <v>592</v>
      </c>
      <c r="B307" s="16">
        <v>33668</v>
      </c>
      <c r="C307" s="16" t="s">
        <v>592</v>
      </c>
      <c r="D307" s="16">
        <v>25461</v>
      </c>
      <c r="E307" s="16" t="s">
        <v>592</v>
      </c>
      <c r="F307" s="16">
        <v>24561</v>
      </c>
      <c r="G307" s="16" t="s">
        <v>592</v>
      </c>
      <c r="I307" s="16"/>
      <c r="K307" t="s">
        <v>592</v>
      </c>
      <c r="L307">
        <v>24984</v>
      </c>
      <c r="M307" t="s">
        <v>592</v>
      </c>
      <c r="N307" s="10">
        <v>894</v>
      </c>
      <c r="Q307" t="s">
        <v>944</v>
      </c>
      <c r="R307">
        <v>24462</v>
      </c>
      <c r="T307" s="16" t="s">
        <v>592</v>
      </c>
      <c r="U307" s="16">
        <v>25898</v>
      </c>
    </row>
    <row r="308" spans="1:21" x14ac:dyDescent="0.35">
      <c r="A308" s="16" t="s">
        <v>593</v>
      </c>
      <c r="B308" s="16">
        <v>33670</v>
      </c>
      <c r="C308" s="16" t="s">
        <v>593</v>
      </c>
      <c r="D308" s="16">
        <v>25461</v>
      </c>
      <c r="E308" s="16" t="s">
        <v>593</v>
      </c>
      <c r="F308" s="16">
        <v>24573</v>
      </c>
      <c r="G308" s="16" t="s">
        <v>593</v>
      </c>
      <c r="I308" s="16"/>
      <c r="K308" t="s">
        <v>593</v>
      </c>
      <c r="L308">
        <v>24997</v>
      </c>
      <c r="M308" t="s">
        <v>593</v>
      </c>
      <c r="N308" s="10">
        <v>894.1</v>
      </c>
      <c r="Q308" t="s">
        <v>945</v>
      </c>
      <c r="R308">
        <v>24495</v>
      </c>
      <c r="T308" s="16" t="s">
        <v>593</v>
      </c>
      <c r="U308" s="16">
        <v>25898</v>
      </c>
    </row>
    <row r="309" spans="1:21" x14ac:dyDescent="0.35">
      <c r="A309" s="16" t="s">
        <v>594</v>
      </c>
      <c r="B309" s="16">
        <v>33673</v>
      </c>
      <c r="C309" s="16" t="s">
        <v>594</v>
      </c>
      <c r="D309" s="16">
        <v>25455</v>
      </c>
      <c r="E309" s="16" t="s">
        <v>594</v>
      </c>
      <c r="F309" s="16">
        <v>24580</v>
      </c>
      <c r="G309" s="16" t="s">
        <v>594</v>
      </c>
      <c r="I309" s="16"/>
      <c r="K309" t="s">
        <v>594</v>
      </c>
      <c r="L309">
        <v>24999</v>
      </c>
      <c r="M309" t="s">
        <v>594</v>
      </c>
      <c r="N309" s="10">
        <v>893.9</v>
      </c>
      <c r="Q309" t="s">
        <v>946</v>
      </c>
      <c r="R309">
        <v>24483</v>
      </c>
      <c r="T309" s="16" t="s">
        <v>594</v>
      </c>
      <c r="U309" s="16">
        <v>25887</v>
      </c>
    </row>
    <row r="310" spans="1:21" x14ac:dyDescent="0.35">
      <c r="A310" s="16" t="s">
        <v>595</v>
      </c>
      <c r="B310" s="16">
        <v>33675</v>
      </c>
      <c r="C310" s="16" t="s">
        <v>595</v>
      </c>
      <c r="D310" s="16">
        <v>25453</v>
      </c>
      <c r="E310" s="16" t="s">
        <v>595</v>
      </c>
      <c r="F310" s="16">
        <v>24575</v>
      </c>
      <c r="G310" s="16" t="s">
        <v>595</v>
      </c>
      <c r="I310" s="16"/>
      <c r="K310" t="s">
        <v>595</v>
      </c>
      <c r="L310">
        <v>25000</v>
      </c>
      <c r="M310" t="s">
        <v>595</v>
      </c>
      <c r="N310" s="10">
        <v>893.6</v>
      </c>
      <c r="Q310" t="s">
        <v>947</v>
      </c>
      <c r="R310">
        <v>24490</v>
      </c>
      <c r="T310" s="16" t="s">
        <v>595</v>
      </c>
      <c r="U310" s="16">
        <v>25891</v>
      </c>
    </row>
    <row r="311" spans="1:21" x14ac:dyDescent="0.35">
      <c r="A311" s="16" t="s">
        <v>596</v>
      </c>
      <c r="B311" s="16">
        <v>33677</v>
      </c>
      <c r="C311" s="16" t="s">
        <v>596</v>
      </c>
      <c r="D311" s="16">
        <v>25460</v>
      </c>
      <c r="E311" s="16" t="s">
        <v>596</v>
      </c>
      <c r="F311" s="16">
        <v>24569</v>
      </c>
      <c r="G311" s="16" t="s">
        <v>596</v>
      </c>
      <c r="I311" s="16"/>
      <c r="K311" t="s">
        <v>596</v>
      </c>
      <c r="L311">
        <v>24995</v>
      </c>
      <c r="M311" t="s">
        <v>596</v>
      </c>
      <c r="N311" s="10">
        <v>892.8</v>
      </c>
      <c r="Q311" t="s">
        <v>948</v>
      </c>
      <c r="R311">
        <v>24492</v>
      </c>
      <c r="T311" s="16" t="s">
        <v>596</v>
      </c>
      <c r="U311" s="16">
        <v>25899</v>
      </c>
    </row>
    <row r="312" spans="1:21" x14ac:dyDescent="0.35">
      <c r="A312" s="16" t="s">
        <v>597</v>
      </c>
      <c r="B312" s="16">
        <v>33680</v>
      </c>
      <c r="C312" s="16" t="s">
        <v>597</v>
      </c>
      <c r="D312" s="16">
        <v>25474</v>
      </c>
      <c r="E312" s="16" t="s">
        <v>597</v>
      </c>
      <c r="F312" s="16">
        <v>24563</v>
      </c>
      <c r="G312" s="16" t="s">
        <v>597</v>
      </c>
      <c r="I312" s="16"/>
      <c r="K312" t="s">
        <v>597</v>
      </c>
      <c r="L312">
        <v>24984</v>
      </c>
      <c r="M312" t="s">
        <v>597</v>
      </c>
      <c r="N312" s="10">
        <v>891.6</v>
      </c>
      <c r="Q312" t="s">
        <v>949</v>
      </c>
      <c r="R312">
        <v>24476</v>
      </c>
      <c r="T312" s="16" t="s">
        <v>597</v>
      </c>
      <c r="U312" s="16">
        <v>25908</v>
      </c>
    </row>
    <row r="313" spans="1:21" x14ac:dyDescent="0.35">
      <c r="A313" s="16" t="s">
        <v>598</v>
      </c>
      <c r="B313" s="16">
        <v>33682</v>
      </c>
      <c r="C313" s="16" t="s">
        <v>598</v>
      </c>
      <c r="D313" s="16">
        <v>25481</v>
      </c>
      <c r="E313" s="16" t="s">
        <v>598</v>
      </c>
      <c r="F313" s="16">
        <v>24563</v>
      </c>
      <c r="G313" s="16" t="s">
        <v>598</v>
      </c>
      <c r="I313" s="16"/>
      <c r="K313" t="s">
        <v>598</v>
      </c>
      <c r="L313">
        <v>24984</v>
      </c>
      <c r="M313" t="s">
        <v>598</v>
      </c>
      <c r="N313" s="10">
        <v>890.9</v>
      </c>
      <c r="Q313" t="s">
        <v>950</v>
      </c>
      <c r="R313">
        <v>24412</v>
      </c>
      <c r="T313" s="16" t="s">
        <v>598</v>
      </c>
      <c r="U313" s="16">
        <v>25916</v>
      </c>
    </row>
    <row r="314" spans="1:21" x14ac:dyDescent="0.35">
      <c r="A314" s="16" t="s">
        <v>599</v>
      </c>
      <c r="B314" s="16">
        <v>33684</v>
      </c>
      <c r="C314" s="16" t="s">
        <v>599</v>
      </c>
      <c r="D314" s="16">
        <v>25484</v>
      </c>
      <c r="E314" s="16" t="s">
        <v>599</v>
      </c>
      <c r="F314" s="16">
        <v>24564</v>
      </c>
      <c r="G314" s="16" t="s">
        <v>599</v>
      </c>
      <c r="I314" s="16"/>
      <c r="K314" t="s">
        <v>599</v>
      </c>
      <c r="L314">
        <v>24985</v>
      </c>
      <c r="M314" t="s">
        <v>599</v>
      </c>
      <c r="N314" s="10">
        <v>890</v>
      </c>
      <c r="Q314" t="s">
        <v>951</v>
      </c>
      <c r="R314">
        <v>24391</v>
      </c>
      <c r="T314" s="16" t="s">
        <v>599</v>
      </c>
      <c r="U314" s="16">
        <v>25919</v>
      </c>
    </row>
    <row r="315" spans="1:21" x14ac:dyDescent="0.35">
      <c r="A315" s="16" t="s">
        <v>600</v>
      </c>
      <c r="B315" s="16">
        <v>33686</v>
      </c>
      <c r="C315" s="16" t="s">
        <v>600</v>
      </c>
      <c r="D315" s="16">
        <v>25499</v>
      </c>
      <c r="E315" s="16" t="s">
        <v>600</v>
      </c>
      <c r="F315" s="16">
        <v>24575</v>
      </c>
      <c r="G315" s="16" t="s">
        <v>600</v>
      </c>
      <c r="I315" s="16"/>
      <c r="K315" t="s">
        <v>600</v>
      </c>
      <c r="L315">
        <v>25002</v>
      </c>
      <c r="M315" t="s">
        <v>600</v>
      </c>
      <c r="N315" s="10">
        <v>889.6</v>
      </c>
      <c r="Q315" t="s">
        <v>952</v>
      </c>
      <c r="R315">
        <v>24421</v>
      </c>
      <c r="T315" s="16" t="s">
        <v>600</v>
      </c>
      <c r="U315" s="16">
        <v>25940</v>
      </c>
    </row>
    <row r="316" spans="1:21" x14ac:dyDescent="0.35">
      <c r="A316" s="16" t="s">
        <v>601</v>
      </c>
      <c r="B316" s="16">
        <v>33689</v>
      </c>
      <c r="C316" s="16" t="s">
        <v>601</v>
      </c>
      <c r="D316" s="16">
        <v>25520</v>
      </c>
      <c r="E316" s="16" t="s">
        <v>601</v>
      </c>
      <c r="F316" s="16">
        <v>24592</v>
      </c>
      <c r="G316" s="16" t="s">
        <v>601</v>
      </c>
      <c r="I316" s="16"/>
      <c r="K316" t="s">
        <v>601</v>
      </c>
      <c r="L316">
        <v>25020</v>
      </c>
      <c r="M316" t="s">
        <v>601</v>
      </c>
      <c r="N316" s="10">
        <v>889</v>
      </c>
      <c r="Q316" t="s">
        <v>953</v>
      </c>
      <c r="R316">
        <v>24448</v>
      </c>
      <c r="T316" s="16" t="s">
        <v>601</v>
      </c>
      <c r="U316" s="16">
        <v>25961</v>
      </c>
    </row>
    <row r="317" spans="1:21" x14ac:dyDescent="0.35">
      <c r="A317" s="16" t="s">
        <v>602</v>
      </c>
      <c r="B317" s="16">
        <v>33691</v>
      </c>
      <c r="C317" s="16" t="s">
        <v>602</v>
      </c>
      <c r="D317" s="16">
        <v>25557</v>
      </c>
      <c r="E317" s="16" t="s">
        <v>602</v>
      </c>
      <c r="F317" s="16">
        <v>24620</v>
      </c>
      <c r="G317" s="16" t="s">
        <v>602</v>
      </c>
      <c r="I317" s="16"/>
      <c r="K317" t="s">
        <v>602</v>
      </c>
      <c r="L317">
        <v>25044</v>
      </c>
      <c r="M317" t="s">
        <v>602</v>
      </c>
      <c r="N317" s="10">
        <v>888.7</v>
      </c>
      <c r="Q317" t="s">
        <v>954</v>
      </c>
      <c r="R317">
        <v>24457</v>
      </c>
      <c r="T317" s="16" t="s">
        <v>602</v>
      </c>
      <c r="U317" s="16">
        <v>25995</v>
      </c>
    </row>
    <row r="318" spans="1:21" x14ac:dyDescent="0.35">
      <c r="A318" s="16" t="s">
        <v>603</v>
      </c>
      <c r="B318" s="16">
        <v>33696</v>
      </c>
      <c r="C318" s="16" t="s">
        <v>603</v>
      </c>
      <c r="D318" s="16">
        <v>25581</v>
      </c>
      <c r="E318" s="16" t="s">
        <v>603</v>
      </c>
      <c r="F318" s="16">
        <v>24636</v>
      </c>
      <c r="G318" s="16" t="s">
        <v>603</v>
      </c>
      <c r="I318" s="16"/>
      <c r="K318" t="s">
        <v>603</v>
      </c>
      <c r="L318">
        <v>25066</v>
      </c>
      <c r="M318" t="s">
        <v>603</v>
      </c>
      <c r="N318" s="10">
        <v>888.1</v>
      </c>
      <c r="Q318" t="s">
        <v>955</v>
      </c>
      <c r="R318">
        <v>24554</v>
      </c>
      <c r="T318" s="16" t="s">
        <v>603</v>
      </c>
      <c r="U318" s="16">
        <v>26024</v>
      </c>
    </row>
    <row r="319" spans="1:21" x14ac:dyDescent="0.35">
      <c r="A319" s="16" t="s">
        <v>604</v>
      </c>
      <c r="B319" s="16">
        <v>33702</v>
      </c>
      <c r="C319" s="16" t="s">
        <v>604</v>
      </c>
      <c r="D319" s="16">
        <v>25599</v>
      </c>
      <c r="E319" s="16" t="s">
        <v>604</v>
      </c>
      <c r="F319" s="16">
        <v>24647</v>
      </c>
      <c r="G319" s="16" t="s">
        <v>604</v>
      </c>
      <c r="I319" s="16"/>
      <c r="K319" t="s">
        <v>604</v>
      </c>
      <c r="L319">
        <v>25077</v>
      </c>
      <c r="M319" t="s">
        <v>604</v>
      </c>
      <c r="N319" s="10">
        <v>887.1</v>
      </c>
      <c r="Q319" t="s">
        <v>956</v>
      </c>
      <c r="R319">
        <v>24600</v>
      </c>
      <c r="T319" s="16" t="s">
        <v>604</v>
      </c>
      <c r="U319" s="16">
        <v>26042</v>
      </c>
    </row>
    <row r="320" spans="1:21" x14ac:dyDescent="0.35">
      <c r="A320" s="16" t="s">
        <v>605</v>
      </c>
      <c r="B320" s="16">
        <v>33707</v>
      </c>
      <c r="C320" s="16" t="s">
        <v>605</v>
      </c>
      <c r="D320" s="16">
        <v>25600</v>
      </c>
      <c r="E320" s="16" t="s">
        <v>605</v>
      </c>
      <c r="F320" s="16">
        <v>24644</v>
      </c>
      <c r="G320" s="16" t="s">
        <v>605</v>
      </c>
      <c r="I320" s="16"/>
      <c r="K320" t="s">
        <v>605</v>
      </c>
      <c r="L320">
        <v>25075</v>
      </c>
      <c r="M320" t="s">
        <v>605</v>
      </c>
      <c r="N320" s="10">
        <v>885.3</v>
      </c>
      <c r="Q320" t="s">
        <v>957</v>
      </c>
      <c r="R320">
        <v>24622</v>
      </c>
      <c r="T320" s="16" t="s">
        <v>605</v>
      </c>
      <c r="U320" s="16">
        <v>26044</v>
      </c>
    </row>
    <row r="321" spans="1:21" x14ac:dyDescent="0.35">
      <c r="A321" s="16" t="s">
        <v>606</v>
      </c>
      <c r="B321" s="16">
        <v>33712</v>
      </c>
      <c r="C321" s="16" t="s">
        <v>606</v>
      </c>
      <c r="D321" s="16">
        <v>25597</v>
      </c>
      <c r="E321" s="16" t="s">
        <v>606</v>
      </c>
      <c r="F321" s="16">
        <v>24635</v>
      </c>
      <c r="G321" s="16" t="s">
        <v>606</v>
      </c>
      <c r="I321" s="16"/>
      <c r="K321" t="s">
        <v>606</v>
      </c>
      <c r="L321">
        <v>25065</v>
      </c>
      <c r="M321" t="s">
        <v>606</v>
      </c>
      <c r="N321" s="10">
        <v>883.5</v>
      </c>
      <c r="Q321" t="s">
        <v>958</v>
      </c>
      <c r="R321">
        <v>24595</v>
      </c>
      <c r="T321" s="16" t="s">
        <v>606</v>
      </c>
      <c r="U321" s="16">
        <v>26041</v>
      </c>
    </row>
    <row r="322" spans="1:21" x14ac:dyDescent="0.35">
      <c r="A322" s="16" t="s">
        <v>607</v>
      </c>
      <c r="B322" s="16">
        <v>33717</v>
      </c>
      <c r="C322" s="16" t="s">
        <v>607</v>
      </c>
      <c r="D322" s="16">
        <v>25589</v>
      </c>
      <c r="E322" s="16" t="s">
        <v>607</v>
      </c>
      <c r="F322" s="16">
        <v>24613</v>
      </c>
      <c r="G322" s="16" t="s">
        <v>607</v>
      </c>
      <c r="I322" s="16"/>
      <c r="K322" t="s">
        <v>607</v>
      </c>
      <c r="L322">
        <v>25044</v>
      </c>
      <c r="M322" t="s">
        <v>607</v>
      </c>
      <c r="N322" s="10">
        <v>881.4</v>
      </c>
      <c r="Q322" t="s">
        <v>959</v>
      </c>
      <c r="R322">
        <v>24614</v>
      </c>
      <c r="T322" s="16" t="s">
        <v>607</v>
      </c>
      <c r="U322" s="16">
        <v>26033</v>
      </c>
    </row>
    <row r="323" spans="1:21" x14ac:dyDescent="0.35">
      <c r="A323" s="16" t="s">
        <v>608</v>
      </c>
      <c r="B323" s="16">
        <v>33723</v>
      </c>
      <c r="C323" s="16" t="s">
        <v>608</v>
      </c>
      <c r="D323" s="16">
        <v>25586</v>
      </c>
      <c r="E323" s="16" t="s">
        <v>608</v>
      </c>
      <c r="F323" s="16">
        <v>24592</v>
      </c>
      <c r="G323" s="16" t="s">
        <v>608</v>
      </c>
      <c r="I323" s="16"/>
      <c r="K323" t="s">
        <v>608</v>
      </c>
      <c r="L323">
        <v>25018</v>
      </c>
      <c r="M323" t="s">
        <v>608</v>
      </c>
      <c r="N323" s="10">
        <v>879</v>
      </c>
      <c r="Q323" t="s">
        <v>960</v>
      </c>
      <c r="R323">
        <v>24581</v>
      </c>
      <c r="T323" s="16" t="s">
        <v>608</v>
      </c>
      <c r="U323" s="16">
        <v>26025</v>
      </c>
    </row>
    <row r="324" spans="1:21" x14ac:dyDescent="0.35">
      <c r="A324" s="16" t="s">
        <v>609</v>
      </c>
      <c r="B324" s="16">
        <v>33728</v>
      </c>
      <c r="C324" s="16" t="s">
        <v>609</v>
      </c>
      <c r="D324" s="16">
        <v>25592</v>
      </c>
      <c r="E324" s="16" t="s">
        <v>609</v>
      </c>
      <c r="F324" s="16">
        <v>24576</v>
      </c>
      <c r="G324" s="16" t="s">
        <v>609</v>
      </c>
      <c r="I324" s="16"/>
      <c r="K324" t="s">
        <v>609</v>
      </c>
      <c r="L324">
        <v>24996</v>
      </c>
      <c r="M324" t="s">
        <v>609</v>
      </c>
      <c r="N324" s="10">
        <v>876.9</v>
      </c>
      <c r="Q324" t="s">
        <v>961</v>
      </c>
      <c r="R324">
        <v>24607</v>
      </c>
      <c r="T324" s="16" t="s">
        <v>609</v>
      </c>
      <c r="U324" s="16">
        <v>26025</v>
      </c>
    </row>
    <row r="325" spans="1:21" x14ac:dyDescent="0.35">
      <c r="A325" s="16" t="s">
        <v>610</v>
      </c>
      <c r="B325" s="16">
        <v>33733</v>
      </c>
      <c r="C325" s="16" t="s">
        <v>610</v>
      </c>
      <c r="D325" s="16">
        <v>25597</v>
      </c>
      <c r="E325" s="16" t="s">
        <v>610</v>
      </c>
      <c r="F325" s="16">
        <v>24555</v>
      </c>
      <c r="G325" s="16" t="s">
        <v>610</v>
      </c>
      <c r="I325" s="16"/>
      <c r="K325" t="s">
        <v>610</v>
      </c>
      <c r="L325">
        <v>24980</v>
      </c>
      <c r="M325" t="s">
        <v>610</v>
      </c>
      <c r="N325" s="10">
        <v>874.8</v>
      </c>
      <c r="Q325" t="s">
        <v>962</v>
      </c>
      <c r="R325">
        <v>24631</v>
      </c>
      <c r="T325" s="16" t="s">
        <v>610</v>
      </c>
      <c r="U325" s="16">
        <v>26036</v>
      </c>
    </row>
    <row r="326" spans="1:21" x14ac:dyDescent="0.35">
      <c r="A326" s="16" t="s">
        <v>611</v>
      </c>
      <c r="B326" s="16">
        <v>33739</v>
      </c>
      <c r="C326" s="16" t="s">
        <v>611</v>
      </c>
      <c r="D326" s="16">
        <v>25621</v>
      </c>
      <c r="E326" s="16" t="s">
        <v>611</v>
      </c>
      <c r="F326" s="16">
        <v>24544</v>
      </c>
      <c r="G326" s="16" t="s">
        <v>611</v>
      </c>
      <c r="I326" s="16"/>
      <c r="K326" t="s">
        <v>611</v>
      </c>
      <c r="L326">
        <v>24965</v>
      </c>
      <c r="M326" t="s">
        <v>611</v>
      </c>
      <c r="N326" s="10">
        <v>873.1</v>
      </c>
      <c r="Q326" t="s">
        <v>963</v>
      </c>
      <c r="R326">
        <v>24714</v>
      </c>
      <c r="T326" s="16" t="s">
        <v>611</v>
      </c>
      <c r="U326" s="16">
        <v>26054</v>
      </c>
    </row>
    <row r="327" spans="1:21" x14ac:dyDescent="0.35">
      <c r="A327" s="16" t="s">
        <v>612</v>
      </c>
      <c r="B327" s="16">
        <v>33744</v>
      </c>
      <c r="C327" s="16" t="s">
        <v>612</v>
      </c>
      <c r="D327" s="16">
        <v>25647</v>
      </c>
      <c r="E327" s="16" t="s">
        <v>612</v>
      </c>
      <c r="F327" s="16">
        <v>24534</v>
      </c>
      <c r="G327" s="16" t="s">
        <v>612</v>
      </c>
      <c r="I327" s="16"/>
      <c r="K327" t="s">
        <v>612</v>
      </c>
      <c r="L327">
        <v>24955</v>
      </c>
      <c r="M327" t="s">
        <v>612</v>
      </c>
      <c r="N327" s="10">
        <v>871.4</v>
      </c>
      <c r="Q327" t="s">
        <v>964</v>
      </c>
      <c r="R327">
        <v>24701</v>
      </c>
      <c r="T327" s="16" t="s">
        <v>612</v>
      </c>
      <c r="U327" s="16">
        <v>26081</v>
      </c>
    </row>
    <row r="328" spans="1:21" x14ac:dyDescent="0.35">
      <c r="A328" s="16" t="s">
        <v>613</v>
      </c>
      <c r="B328" s="16">
        <v>33749</v>
      </c>
      <c r="C328" s="16" t="s">
        <v>613</v>
      </c>
      <c r="D328" s="16">
        <v>25673</v>
      </c>
      <c r="E328" s="16" t="s">
        <v>613</v>
      </c>
      <c r="F328" s="16">
        <v>24524</v>
      </c>
      <c r="G328" s="16" t="s">
        <v>613</v>
      </c>
      <c r="I328" s="16"/>
      <c r="K328" t="s">
        <v>613</v>
      </c>
      <c r="L328">
        <v>24945</v>
      </c>
      <c r="M328" t="s">
        <v>613</v>
      </c>
      <c r="N328" s="10">
        <v>870.1</v>
      </c>
      <c r="Q328" t="s">
        <v>965</v>
      </c>
      <c r="R328">
        <v>24770</v>
      </c>
      <c r="T328" s="16" t="s">
        <v>613</v>
      </c>
      <c r="U328" s="16">
        <v>26107</v>
      </c>
    </row>
    <row r="329" spans="1:21" x14ac:dyDescent="0.35">
      <c r="A329" s="16" t="s">
        <v>614</v>
      </c>
      <c r="B329" s="16">
        <v>33753</v>
      </c>
      <c r="C329" s="16" t="s">
        <v>614</v>
      </c>
      <c r="D329" s="16">
        <v>25692</v>
      </c>
      <c r="E329" s="16" t="s">
        <v>614</v>
      </c>
      <c r="F329" s="16">
        <v>24513</v>
      </c>
      <c r="G329" s="16" t="s">
        <v>614</v>
      </c>
      <c r="I329" s="16"/>
      <c r="K329" t="s">
        <v>614</v>
      </c>
      <c r="L329">
        <v>24934</v>
      </c>
      <c r="M329" t="s">
        <v>614</v>
      </c>
      <c r="N329" s="10">
        <v>868.9</v>
      </c>
      <c r="Q329" t="s">
        <v>966</v>
      </c>
      <c r="R329">
        <v>24830</v>
      </c>
      <c r="T329" s="16" t="s">
        <v>614</v>
      </c>
      <c r="U329" s="16">
        <v>26127</v>
      </c>
    </row>
    <row r="330" spans="1:21" x14ac:dyDescent="0.35">
      <c r="A330" s="16" t="s">
        <v>615</v>
      </c>
      <c r="B330" s="16">
        <v>33764</v>
      </c>
      <c r="C330" s="16" t="s">
        <v>615</v>
      </c>
      <c r="D330" s="16">
        <v>25704</v>
      </c>
      <c r="E330" s="16" t="s">
        <v>615</v>
      </c>
      <c r="F330" s="16">
        <v>24496</v>
      </c>
      <c r="G330" s="16" t="s">
        <v>615</v>
      </c>
      <c r="I330" s="16"/>
      <c r="K330" t="s">
        <v>615</v>
      </c>
      <c r="L330">
        <v>24918</v>
      </c>
      <c r="M330" t="s">
        <v>615</v>
      </c>
      <c r="N330" s="10">
        <v>867.4</v>
      </c>
      <c r="Q330" t="s">
        <v>967</v>
      </c>
      <c r="R330">
        <v>24903</v>
      </c>
      <c r="T330" s="16" t="s">
        <v>615</v>
      </c>
      <c r="U330" s="16">
        <v>26139</v>
      </c>
    </row>
    <row r="331" spans="1:21" x14ac:dyDescent="0.35">
      <c r="A331" s="16" t="s">
        <v>616</v>
      </c>
      <c r="B331" s="16">
        <v>33774</v>
      </c>
      <c r="C331" s="16" t="s">
        <v>616</v>
      </c>
      <c r="D331" s="16">
        <v>25723</v>
      </c>
      <c r="E331" s="16" t="s">
        <v>616</v>
      </c>
      <c r="F331" s="16">
        <v>24484</v>
      </c>
      <c r="G331" s="16" t="s">
        <v>616</v>
      </c>
      <c r="I331" s="16"/>
      <c r="K331" t="s">
        <v>616</v>
      </c>
      <c r="L331">
        <v>24897</v>
      </c>
      <c r="M331" t="s">
        <v>616</v>
      </c>
      <c r="N331" s="10">
        <v>865.9</v>
      </c>
      <c r="Q331" t="s">
        <v>968</v>
      </c>
      <c r="R331">
        <v>24944</v>
      </c>
      <c r="T331" s="16" t="s">
        <v>616</v>
      </c>
      <c r="U331" s="16">
        <v>26149</v>
      </c>
    </row>
    <row r="332" spans="1:21" x14ac:dyDescent="0.35">
      <c r="A332" s="16" t="s">
        <v>617</v>
      </c>
      <c r="B332" s="16">
        <v>33785</v>
      </c>
      <c r="C332" s="16" t="s">
        <v>617</v>
      </c>
      <c r="D332" s="16">
        <v>25735</v>
      </c>
      <c r="E332" s="16" t="s">
        <v>617</v>
      </c>
      <c r="F332" s="16">
        <v>24463</v>
      </c>
      <c r="G332" s="16" t="s">
        <v>617</v>
      </c>
      <c r="I332" s="16"/>
      <c r="K332" t="s">
        <v>617</v>
      </c>
      <c r="L332">
        <v>24880</v>
      </c>
      <c r="M332" t="s">
        <v>617</v>
      </c>
      <c r="N332" s="10">
        <v>864.7</v>
      </c>
      <c r="Q332" t="s">
        <v>969</v>
      </c>
      <c r="R332">
        <v>24949</v>
      </c>
      <c r="T332" s="16" t="s">
        <v>617</v>
      </c>
      <c r="U332" s="16">
        <v>26167</v>
      </c>
    </row>
    <row r="333" spans="1:21" x14ac:dyDescent="0.35">
      <c r="A333" s="16" t="s">
        <v>618</v>
      </c>
      <c r="B333" s="16">
        <v>33796</v>
      </c>
      <c r="C333" s="16" t="s">
        <v>618</v>
      </c>
      <c r="D333" s="16">
        <v>25751</v>
      </c>
      <c r="E333" s="16" t="s">
        <v>618</v>
      </c>
      <c r="F333" s="16">
        <v>24446</v>
      </c>
      <c r="G333" s="16" t="s">
        <v>618</v>
      </c>
      <c r="I333" s="16"/>
      <c r="K333" t="s">
        <v>618</v>
      </c>
      <c r="L333">
        <v>24864</v>
      </c>
      <c r="M333" t="s">
        <v>618</v>
      </c>
      <c r="N333" s="10">
        <v>863.6</v>
      </c>
      <c r="Q333" t="s">
        <v>970</v>
      </c>
      <c r="R333">
        <v>24926</v>
      </c>
      <c r="T333" s="16" t="s">
        <v>618</v>
      </c>
      <c r="U333" s="16">
        <v>26183</v>
      </c>
    </row>
    <row r="334" spans="1:21" x14ac:dyDescent="0.35">
      <c r="A334" s="16" t="s">
        <v>619</v>
      </c>
      <c r="B334" s="16">
        <v>33806</v>
      </c>
      <c r="C334" s="16" t="s">
        <v>619</v>
      </c>
      <c r="D334" s="16">
        <v>25758</v>
      </c>
      <c r="E334" s="16" t="s">
        <v>619</v>
      </c>
      <c r="F334" s="16">
        <v>24429</v>
      </c>
      <c r="G334" s="16" t="s">
        <v>619</v>
      </c>
      <c r="I334" s="16"/>
      <c r="K334" t="s">
        <v>619</v>
      </c>
      <c r="L334">
        <v>24847</v>
      </c>
      <c r="M334" t="s">
        <v>619</v>
      </c>
      <c r="N334" s="10">
        <v>862.7</v>
      </c>
      <c r="Q334" t="s">
        <v>971</v>
      </c>
      <c r="R334">
        <v>24926</v>
      </c>
      <c r="T334" s="16" t="s">
        <v>619</v>
      </c>
      <c r="U334" s="16">
        <v>26190</v>
      </c>
    </row>
    <row r="335" spans="1:21" x14ac:dyDescent="0.35">
      <c r="A335" s="16" t="s">
        <v>620</v>
      </c>
      <c r="B335" s="16">
        <v>33817</v>
      </c>
      <c r="C335" s="16" t="s">
        <v>620</v>
      </c>
      <c r="D335" s="16">
        <v>25760</v>
      </c>
      <c r="E335" s="16" t="s">
        <v>620</v>
      </c>
      <c r="F335" s="16">
        <v>24412</v>
      </c>
      <c r="G335" s="16" t="s">
        <v>620</v>
      </c>
      <c r="I335" s="16"/>
      <c r="K335" t="s">
        <v>620</v>
      </c>
      <c r="L335">
        <v>24825</v>
      </c>
      <c r="M335" t="s">
        <v>620</v>
      </c>
      <c r="N335" s="10">
        <v>861.5</v>
      </c>
      <c r="Q335" t="s">
        <v>972</v>
      </c>
      <c r="R335">
        <v>24974</v>
      </c>
      <c r="T335" s="16" t="s">
        <v>620</v>
      </c>
      <c r="U335" s="16">
        <v>26188</v>
      </c>
    </row>
    <row r="336" spans="1:21" x14ac:dyDescent="0.35">
      <c r="A336" s="16" t="s">
        <v>621</v>
      </c>
      <c r="B336" s="16">
        <v>33828</v>
      </c>
      <c r="C336" s="16" t="s">
        <v>621</v>
      </c>
      <c r="D336" s="16">
        <v>25759</v>
      </c>
      <c r="E336" s="16" t="s">
        <v>621</v>
      </c>
      <c r="F336" s="16">
        <v>24395</v>
      </c>
      <c r="G336" s="16" t="s">
        <v>621</v>
      </c>
      <c r="I336" s="16"/>
      <c r="K336" t="s">
        <v>621</v>
      </c>
      <c r="L336">
        <v>24809</v>
      </c>
      <c r="M336" t="s">
        <v>621</v>
      </c>
      <c r="N336" s="10">
        <v>860.8</v>
      </c>
      <c r="Q336" t="s">
        <v>973</v>
      </c>
      <c r="R336">
        <v>25023</v>
      </c>
      <c r="T336" s="16" t="s">
        <v>621</v>
      </c>
      <c r="U336" s="16">
        <v>26187</v>
      </c>
    </row>
    <row r="337" spans="1:21" x14ac:dyDescent="0.35">
      <c r="A337" s="16" t="s">
        <v>622</v>
      </c>
      <c r="B337" s="16">
        <v>33838</v>
      </c>
      <c r="C337" s="16" t="s">
        <v>622</v>
      </c>
      <c r="D337" s="16">
        <v>25756</v>
      </c>
      <c r="E337" s="16" t="s">
        <v>622</v>
      </c>
      <c r="F337" s="16">
        <v>24378</v>
      </c>
      <c r="G337" s="16" t="s">
        <v>622</v>
      </c>
      <c r="I337" s="16"/>
      <c r="K337" t="s">
        <v>622</v>
      </c>
      <c r="L337">
        <v>24793</v>
      </c>
      <c r="M337" t="s">
        <v>622</v>
      </c>
      <c r="N337" s="10">
        <v>860.2</v>
      </c>
      <c r="Q337" t="s">
        <v>974</v>
      </c>
      <c r="R337">
        <v>25077</v>
      </c>
      <c r="T337" s="16" t="s">
        <v>622</v>
      </c>
      <c r="U337" s="16">
        <v>26185</v>
      </c>
    </row>
    <row r="338" spans="1:21" x14ac:dyDescent="0.35">
      <c r="A338" s="16" t="s">
        <v>623</v>
      </c>
      <c r="B338" s="16">
        <v>33849</v>
      </c>
      <c r="C338" s="16" t="s">
        <v>623</v>
      </c>
      <c r="D338" s="16">
        <v>25764</v>
      </c>
      <c r="E338" s="16" t="s">
        <v>623</v>
      </c>
      <c r="F338" s="16">
        <v>24373</v>
      </c>
      <c r="G338" s="16" t="s">
        <v>623</v>
      </c>
      <c r="I338" s="16"/>
      <c r="K338" t="s">
        <v>623</v>
      </c>
      <c r="L338">
        <v>24788</v>
      </c>
      <c r="M338" t="s">
        <v>623</v>
      </c>
      <c r="N338" s="10">
        <v>860.2</v>
      </c>
      <c r="Q338" t="s">
        <v>975</v>
      </c>
      <c r="R338">
        <v>25066</v>
      </c>
      <c r="T338" s="16" t="s">
        <v>623</v>
      </c>
      <c r="U338" s="16">
        <v>26193</v>
      </c>
    </row>
    <row r="339" spans="1:21" x14ac:dyDescent="0.35">
      <c r="A339" s="16" t="s">
        <v>624</v>
      </c>
      <c r="B339" s="16">
        <v>33860</v>
      </c>
      <c r="C339" s="16" t="s">
        <v>624</v>
      </c>
      <c r="D339" s="16">
        <v>25762</v>
      </c>
      <c r="E339" s="16" t="s">
        <v>624</v>
      </c>
      <c r="F339" s="16">
        <v>24364</v>
      </c>
      <c r="G339" s="16" t="s">
        <v>624</v>
      </c>
      <c r="I339" s="16"/>
      <c r="K339" t="s">
        <v>624</v>
      </c>
      <c r="L339">
        <v>24779</v>
      </c>
      <c r="M339" t="s">
        <v>624</v>
      </c>
      <c r="N339" s="10">
        <v>860.1</v>
      </c>
      <c r="Q339" t="s">
        <v>976</v>
      </c>
      <c r="R339">
        <v>25073</v>
      </c>
      <c r="T339" s="16" t="s">
        <v>624</v>
      </c>
      <c r="U339" s="16">
        <v>26192</v>
      </c>
    </row>
    <row r="340" spans="1:21" x14ac:dyDescent="0.35">
      <c r="A340" s="16" t="s">
        <v>625</v>
      </c>
      <c r="B340" s="16">
        <v>33871</v>
      </c>
      <c r="C340" s="16" t="s">
        <v>625</v>
      </c>
      <c r="D340" s="16">
        <v>25764</v>
      </c>
      <c r="E340" s="16" t="s">
        <v>625</v>
      </c>
      <c r="F340" s="16">
        <v>24359</v>
      </c>
      <c r="G340" s="16" t="s">
        <v>625</v>
      </c>
      <c r="I340" s="16"/>
      <c r="K340" t="s">
        <v>625</v>
      </c>
      <c r="L340">
        <v>24776</v>
      </c>
      <c r="M340" t="s">
        <v>625</v>
      </c>
      <c r="N340" s="10">
        <v>860.3</v>
      </c>
      <c r="Q340" t="s">
        <v>977</v>
      </c>
      <c r="R340">
        <v>25006</v>
      </c>
      <c r="T340" s="16" t="s">
        <v>625</v>
      </c>
      <c r="U340" s="16">
        <v>26195</v>
      </c>
    </row>
    <row r="341" spans="1:21" x14ac:dyDescent="0.35">
      <c r="A341" s="16" t="s">
        <v>626</v>
      </c>
      <c r="B341" s="16">
        <v>33880</v>
      </c>
      <c r="C341" s="16" t="s">
        <v>626</v>
      </c>
      <c r="D341" s="16">
        <v>25769</v>
      </c>
      <c r="E341" s="16" t="s">
        <v>626</v>
      </c>
      <c r="F341" s="16">
        <v>24359</v>
      </c>
      <c r="G341" s="16" t="s">
        <v>626</v>
      </c>
      <c r="I341" s="16"/>
      <c r="K341" t="s">
        <v>626</v>
      </c>
      <c r="L341">
        <v>24772</v>
      </c>
      <c r="M341" t="s">
        <v>626</v>
      </c>
      <c r="N341" s="10">
        <v>860.6</v>
      </c>
      <c r="Q341" t="s">
        <v>978</v>
      </c>
      <c r="R341">
        <v>24999</v>
      </c>
      <c r="T341" s="16" t="s">
        <v>626</v>
      </c>
      <c r="U341" s="16">
        <v>26196</v>
      </c>
    </row>
    <row r="342" spans="1:21" x14ac:dyDescent="0.35">
      <c r="A342" s="16" t="s">
        <v>627</v>
      </c>
      <c r="B342" s="16">
        <v>33894</v>
      </c>
      <c r="C342" s="16" t="s">
        <v>627</v>
      </c>
      <c r="D342" s="16">
        <v>25771</v>
      </c>
      <c r="E342" s="16" t="s">
        <v>627</v>
      </c>
      <c r="F342" s="16">
        <v>24355</v>
      </c>
      <c r="G342" s="16" t="s">
        <v>627</v>
      </c>
      <c r="I342" s="16"/>
      <c r="K342" t="s">
        <v>627</v>
      </c>
      <c r="L342">
        <v>24768</v>
      </c>
      <c r="M342" t="s">
        <v>627</v>
      </c>
      <c r="N342" s="10">
        <v>861</v>
      </c>
      <c r="Q342" t="s">
        <v>979</v>
      </c>
      <c r="R342">
        <v>25046</v>
      </c>
      <c r="T342" s="16" t="s">
        <v>627</v>
      </c>
      <c r="U342" s="16">
        <v>26198</v>
      </c>
    </row>
    <row r="343" spans="1:21" x14ac:dyDescent="0.35">
      <c r="A343" s="16" t="s">
        <v>628</v>
      </c>
      <c r="B343" s="16">
        <v>33907</v>
      </c>
      <c r="C343" s="16" t="s">
        <v>628</v>
      </c>
      <c r="D343" s="16">
        <v>25774</v>
      </c>
      <c r="E343" s="16" t="s">
        <v>628</v>
      </c>
      <c r="F343" s="16">
        <v>24357</v>
      </c>
      <c r="G343" s="16" t="s">
        <v>628</v>
      </c>
      <c r="I343" s="16"/>
      <c r="K343" t="s">
        <v>628</v>
      </c>
      <c r="L343">
        <v>24771</v>
      </c>
      <c r="M343" t="s">
        <v>628</v>
      </c>
      <c r="N343" s="10">
        <v>861.6</v>
      </c>
      <c r="Q343" t="s">
        <v>980</v>
      </c>
      <c r="R343">
        <v>25092</v>
      </c>
      <c r="T343" s="16" t="s">
        <v>628</v>
      </c>
      <c r="U343" s="16">
        <v>26203</v>
      </c>
    </row>
    <row r="344" spans="1:21" x14ac:dyDescent="0.35">
      <c r="A344" s="16" t="s">
        <v>629</v>
      </c>
      <c r="B344" s="16">
        <v>33921</v>
      </c>
      <c r="C344" s="16" t="s">
        <v>629</v>
      </c>
      <c r="D344" s="16">
        <v>25776</v>
      </c>
      <c r="E344" s="16" t="s">
        <v>629</v>
      </c>
      <c r="F344" s="16">
        <v>24359</v>
      </c>
      <c r="G344" s="16" t="s">
        <v>629</v>
      </c>
      <c r="I344" s="16"/>
      <c r="K344" t="s">
        <v>629</v>
      </c>
      <c r="L344">
        <v>24779</v>
      </c>
      <c r="M344" t="s">
        <v>629</v>
      </c>
      <c r="N344" s="10">
        <v>862.4</v>
      </c>
      <c r="Q344" t="s">
        <v>981</v>
      </c>
      <c r="R344">
        <v>25143</v>
      </c>
      <c r="T344" s="16" t="s">
        <v>629</v>
      </c>
      <c r="U344" s="16">
        <v>26210</v>
      </c>
    </row>
    <row r="345" spans="1:21" x14ac:dyDescent="0.35">
      <c r="A345" s="16" t="s">
        <v>630</v>
      </c>
      <c r="B345" s="16">
        <v>33935</v>
      </c>
      <c r="C345" s="16" t="s">
        <v>630</v>
      </c>
      <c r="D345" s="16">
        <v>25784</v>
      </c>
      <c r="E345" s="16" t="s">
        <v>630</v>
      </c>
      <c r="F345" s="16">
        <v>24367</v>
      </c>
      <c r="G345" s="16" t="s">
        <v>630</v>
      </c>
      <c r="I345" s="16"/>
      <c r="K345" t="s">
        <v>630</v>
      </c>
      <c r="L345">
        <v>24788</v>
      </c>
      <c r="M345" t="s">
        <v>630</v>
      </c>
      <c r="N345" s="10">
        <v>863.4</v>
      </c>
      <c r="Q345" t="s">
        <v>982</v>
      </c>
      <c r="R345">
        <v>25170</v>
      </c>
      <c r="T345" s="16" t="s">
        <v>630</v>
      </c>
      <c r="U345" s="16">
        <v>26220</v>
      </c>
    </row>
    <row r="346" spans="1:21" x14ac:dyDescent="0.35">
      <c r="A346" s="16" t="s">
        <v>631</v>
      </c>
      <c r="B346" s="16">
        <v>33949</v>
      </c>
      <c r="C346" s="16" t="s">
        <v>631</v>
      </c>
      <c r="D346" s="16">
        <v>25795</v>
      </c>
      <c r="E346" s="16" t="s">
        <v>631</v>
      </c>
      <c r="F346" s="16">
        <v>24374</v>
      </c>
      <c r="G346" s="16" t="s">
        <v>631</v>
      </c>
      <c r="I346" s="16"/>
      <c r="K346" t="s">
        <v>631</v>
      </c>
      <c r="L346">
        <v>24797</v>
      </c>
      <c r="M346" t="s">
        <v>631</v>
      </c>
      <c r="N346" s="10">
        <v>864.3</v>
      </c>
      <c r="Q346" t="s">
        <v>983</v>
      </c>
      <c r="R346">
        <v>25179</v>
      </c>
      <c r="T346" s="16" t="s">
        <v>631</v>
      </c>
      <c r="U346" s="16">
        <v>26232</v>
      </c>
    </row>
    <row r="347" spans="1:21" x14ac:dyDescent="0.35">
      <c r="A347" s="16" t="s">
        <v>632</v>
      </c>
      <c r="B347" s="16">
        <v>33963</v>
      </c>
      <c r="C347" s="16" t="s">
        <v>632</v>
      </c>
      <c r="D347" s="16">
        <v>25803</v>
      </c>
      <c r="E347" s="16" t="s">
        <v>632</v>
      </c>
      <c r="F347" s="16">
        <v>24382</v>
      </c>
      <c r="G347" s="16" t="s">
        <v>632</v>
      </c>
      <c r="I347" s="16"/>
      <c r="K347" t="s">
        <v>632</v>
      </c>
      <c r="L347">
        <v>24800</v>
      </c>
      <c r="M347" t="s">
        <v>632</v>
      </c>
      <c r="N347" s="10">
        <v>864.9</v>
      </c>
      <c r="Q347" t="s">
        <v>984</v>
      </c>
      <c r="R347">
        <v>25210</v>
      </c>
      <c r="T347" s="16" t="s">
        <v>632</v>
      </c>
      <c r="U347" s="16">
        <v>26236</v>
      </c>
    </row>
    <row r="348" spans="1:21" x14ac:dyDescent="0.35">
      <c r="A348" s="16" t="s">
        <v>633</v>
      </c>
      <c r="B348" s="16">
        <v>33976</v>
      </c>
      <c r="C348" s="16" t="s">
        <v>633</v>
      </c>
      <c r="D348" s="16">
        <v>25799</v>
      </c>
      <c r="E348" s="16" t="s">
        <v>633</v>
      </c>
      <c r="F348" s="16">
        <v>24378</v>
      </c>
      <c r="G348" s="16" t="s">
        <v>633</v>
      </c>
      <c r="I348" s="16"/>
      <c r="K348" t="s">
        <v>633</v>
      </c>
      <c r="L348">
        <v>24803</v>
      </c>
      <c r="M348" t="s">
        <v>633</v>
      </c>
      <c r="N348" s="10">
        <v>865.6</v>
      </c>
      <c r="Q348" t="s">
        <v>985</v>
      </c>
      <c r="R348">
        <v>25226</v>
      </c>
      <c r="T348" s="16" t="s">
        <v>633</v>
      </c>
      <c r="U348" s="16">
        <v>26239</v>
      </c>
    </row>
    <row r="349" spans="1:21" x14ac:dyDescent="0.35">
      <c r="A349" s="16" t="s">
        <v>634</v>
      </c>
      <c r="B349" s="16">
        <v>33990</v>
      </c>
      <c r="C349" s="16" t="s">
        <v>634</v>
      </c>
      <c r="D349" s="16">
        <v>25798</v>
      </c>
      <c r="E349" s="16" t="s">
        <v>634</v>
      </c>
      <c r="F349" s="16">
        <v>24375</v>
      </c>
      <c r="G349" s="16" t="s">
        <v>634</v>
      </c>
      <c r="I349" s="16"/>
      <c r="K349" t="s">
        <v>634</v>
      </c>
      <c r="L349">
        <v>24801</v>
      </c>
      <c r="M349" t="s">
        <v>634</v>
      </c>
      <c r="N349" s="10">
        <v>866</v>
      </c>
      <c r="Q349" t="s">
        <v>986</v>
      </c>
      <c r="R349">
        <v>25283</v>
      </c>
      <c r="T349" s="16" t="s">
        <v>634</v>
      </c>
      <c r="U349" s="16">
        <v>26238</v>
      </c>
    </row>
    <row r="350" spans="1:21" x14ac:dyDescent="0.35">
      <c r="A350" s="16" t="s">
        <v>635</v>
      </c>
      <c r="B350" s="16">
        <v>34004</v>
      </c>
      <c r="C350" s="16" t="s">
        <v>635</v>
      </c>
      <c r="D350" s="16">
        <v>25803</v>
      </c>
      <c r="E350" s="16" t="s">
        <v>635</v>
      </c>
      <c r="F350" s="16">
        <v>24377</v>
      </c>
      <c r="G350" s="16" t="s">
        <v>635</v>
      </c>
      <c r="I350" s="16"/>
      <c r="K350" t="s">
        <v>635</v>
      </c>
      <c r="L350">
        <v>24799</v>
      </c>
      <c r="M350" t="s">
        <v>635</v>
      </c>
      <c r="N350" s="10">
        <v>866.2</v>
      </c>
      <c r="Q350" t="s">
        <v>987</v>
      </c>
      <c r="R350">
        <v>25211</v>
      </c>
      <c r="T350" s="16" t="s">
        <v>635</v>
      </c>
      <c r="U350" s="16">
        <v>26240</v>
      </c>
    </row>
    <row r="351" spans="1:21" x14ac:dyDescent="0.35">
      <c r="A351" s="16" t="s">
        <v>636</v>
      </c>
      <c r="B351" s="16">
        <v>34018</v>
      </c>
      <c r="C351" s="16" t="s">
        <v>636</v>
      </c>
      <c r="D351" s="16">
        <v>25811</v>
      </c>
      <c r="E351" s="16" t="s">
        <v>636</v>
      </c>
      <c r="F351" s="16">
        <v>24374</v>
      </c>
      <c r="G351" s="16" t="s">
        <v>636</v>
      </c>
      <c r="I351" s="16"/>
      <c r="K351" t="s">
        <v>636</v>
      </c>
      <c r="L351">
        <v>24802</v>
      </c>
      <c r="M351" t="s">
        <v>636</v>
      </c>
      <c r="N351" s="10">
        <v>866.7</v>
      </c>
      <c r="Q351" t="s">
        <v>988</v>
      </c>
      <c r="R351">
        <v>25195</v>
      </c>
      <c r="T351" s="16" t="s">
        <v>636</v>
      </c>
      <c r="U351" s="16">
        <v>26254</v>
      </c>
    </row>
    <row r="352" spans="1:21" x14ac:dyDescent="0.35">
      <c r="A352" s="16" t="s">
        <v>637</v>
      </c>
      <c r="B352" s="16">
        <v>34032</v>
      </c>
      <c r="C352" s="16" t="s">
        <v>637</v>
      </c>
      <c r="D352" s="16">
        <v>25823</v>
      </c>
      <c r="E352" s="16" t="s">
        <v>637</v>
      </c>
      <c r="F352" s="16">
        <v>24371</v>
      </c>
      <c r="G352" s="16" t="s">
        <v>637</v>
      </c>
      <c r="I352" s="16"/>
      <c r="K352" t="s">
        <v>637</v>
      </c>
      <c r="L352">
        <v>24800</v>
      </c>
      <c r="M352" t="s">
        <v>637</v>
      </c>
      <c r="N352" s="10">
        <v>866.7</v>
      </c>
      <c r="Q352" t="s">
        <v>989</v>
      </c>
      <c r="R352">
        <v>25200</v>
      </c>
      <c r="T352" s="16" t="s">
        <v>637</v>
      </c>
      <c r="U352" s="16">
        <v>26267</v>
      </c>
    </row>
    <row r="353" spans="1:21" x14ac:dyDescent="0.35">
      <c r="A353" s="16" t="s">
        <v>638</v>
      </c>
      <c r="B353" s="16">
        <v>34042</v>
      </c>
      <c r="C353" s="16" t="s">
        <v>638</v>
      </c>
      <c r="D353" s="16">
        <v>25840</v>
      </c>
      <c r="E353" s="16" t="s">
        <v>638</v>
      </c>
      <c r="F353" s="16">
        <v>24373</v>
      </c>
      <c r="G353" s="16" t="s">
        <v>638</v>
      </c>
      <c r="I353" s="16"/>
      <c r="K353" t="s">
        <v>638</v>
      </c>
      <c r="L353">
        <v>24804</v>
      </c>
      <c r="M353" t="s">
        <v>638</v>
      </c>
      <c r="N353" s="10">
        <v>867.2</v>
      </c>
      <c r="Q353" t="s">
        <v>990</v>
      </c>
      <c r="R353">
        <v>25217</v>
      </c>
      <c r="T353" s="16" t="s">
        <v>638</v>
      </c>
      <c r="U353" s="16">
        <v>26285</v>
      </c>
    </row>
    <row r="354" spans="1:21" x14ac:dyDescent="0.35">
      <c r="A354" s="16" t="s">
        <v>639</v>
      </c>
      <c r="B354" s="16">
        <v>34057</v>
      </c>
      <c r="C354" s="16" t="s">
        <v>639</v>
      </c>
      <c r="D354" s="16">
        <v>25859</v>
      </c>
      <c r="E354" s="16" t="s">
        <v>639</v>
      </c>
      <c r="F354" s="16">
        <v>24381</v>
      </c>
      <c r="G354" s="16" t="s">
        <v>639</v>
      </c>
      <c r="I354" s="16"/>
      <c r="K354" t="s">
        <v>639</v>
      </c>
      <c r="L354">
        <v>24809</v>
      </c>
      <c r="M354" t="s">
        <v>639</v>
      </c>
      <c r="N354" s="10">
        <v>867.3</v>
      </c>
      <c r="Q354" t="s">
        <v>991</v>
      </c>
      <c r="R354">
        <v>25186</v>
      </c>
      <c r="T354" s="16" t="s">
        <v>639</v>
      </c>
      <c r="U354" s="16">
        <v>26302</v>
      </c>
    </row>
    <row r="355" spans="1:21" x14ac:dyDescent="0.35">
      <c r="A355" s="16" t="s">
        <v>640</v>
      </c>
      <c r="B355" s="16">
        <v>34071</v>
      </c>
      <c r="C355" s="16" t="s">
        <v>640</v>
      </c>
      <c r="D355" s="16">
        <v>25862</v>
      </c>
      <c r="E355" s="16" t="s">
        <v>640</v>
      </c>
      <c r="F355" s="16">
        <v>24379</v>
      </c>
      <c r="G355" s="16" t="s">
        <v>640</v>
      </c>
      <c r="I355" s="16"/>
      <c r="K355" t="s">
        <v>640</v>
      </c>
      <c r="L355">
        <v>24813</v>
      </c>
      <c r="M355" t="s">
        <v>640</v>
      </c>
      <c r="N355" s="10">
        <v>867.6</v>
      </c>
      <c r="Q355" t="s">
        <v>992</v>
      </c>
      <c r="R355">
        <v>25155</v>
      </c>
      <c r="T355" s="16" t="s">
        <v>640</v>
      </c>
      <c r="U355" s="16">
        <v>26312</v>
      </c>
    </row>
    <row r="356" spans="1:21" x14ac:dyDescent="0.35">
      <c r="A356" s="16" t="s">
        <v>641</v>
      </c>
      <c r="B356" s="16">
        <v>34085</v>
      </c>
      <c r="C356" s="16" t="s">
        <v>641</v>
      </c>
      <c r="D356" s="16">
        <v>25868</v>
      </c>
      <c r="E356" s="16" t="s">
        <v>641</v>
      </c>
      <c r="F356" s="16">
        <v>24381</v>
      </c>
      <c r="G356" s="16" t="s">
        <v>641</v>
      </c>
      <c r="I356" s="16"/>
      <c r="K356" t="s">
        <v>641</v>
      </c>
      <c r="L356">
        <v>24818</v>
      </c>
      <c r="M356" t="s">
        <v>641</v>
      </c>
      <c r="N356" s="10">
        <v>867.7</v>
      </c>
      <c r="Q356" t="s">
        <v>993</v>
      </c>
      <c r="R356">
        <v>25169</v>
      </c>
      <c r="T356" s="16" t="s">
        <v>641</v>
      </c>
      <c r="U356" s="16">
        <v>26319</v>
      </c>
    </row>
    <row r="357" spans="1:21" x14ac:dyDescent="0.35">
      <c r="A357" s="16" t="s">
        <v>642</v>
      </c>
      <c r="B357" s="16">
        <v>34099</v>
      </c>
      <c r="C357" s="16" t="s">
        <v>642</v>
      </c>
      <c r="D357" s="16">
        <v>25868</v>
      </c>
      <c r="E357" s="16" t="s">
        <v>642</v>
      </c>
      <c r="F357" s="16">
        <v>24384</v>
      </c>
      <c r="G357" s="16" t="s">
        <v>642</v>
      </c>
      <c r="I357" s="16"/>
      <c r="K357" t="s">
        <v>642</v>
      </c>
      <c r="L357">
        <v>24822</v>
      </c>
      <c r="M357" t="s">
        <v>642</v>
      </c>
      <c r="N357" s="10">
        <v>867.8</v>
      </c>
      <c r="Q357" t="s">
        <v>994</v>
      </c>
      <c r="R357">
        <v>25211</v>
      </c>
      <c r="T357" s="16" t="s">
        <v>642</v>
      </c>
      <c r="U357" s="16">
        <v>26321</v>
      </c>
    </row>
    <row r="358" spans="1:21" x14ac:dyDescent="0.35">
      <c r="A358" s="16" t="s">
        <v>643</v>
      </c>
      <c r="B358" s="16">
        <v>34113</v>
      </c>
      <c r="C358" s="16" t="s">
        <v>643</v>
      </c>
      <c r="D358" s="16">
        <v>25871</v>
      </c>
      <c r="E358" s="16" t="s">
        <v>643</v>
      </c>
      <c r="F358" s="16">
        <v>24393</v>
      </c>
      <c r="G358" s="16" t="s">
        <v>643</v>
      </c>
      <c r="I358" s="16"/>
      <c r="K358" t="s">
        <v>643</v>
      </c>
      <c r="L358">
        <v>24833</v>
      </c>
      <c r="M358" t="s">
        <v>643</v>
      </c>
      <c r="N358" s="10">
        <v>868.1</v>
      </c>
      <c r="Q358" t="s">
        <v>995</v>
      </c>
      <c r="R358">
        <v>25310</v>
      </c>
      <c r="T358" s="16" t="s">
        <v>643</v>
      </c>
      <c r="U358" s="16">
        <v>26326</v>
      </c>
    </row>
    <row r="359" spans="1:21" x14ac:dyDescent="0.35">
      <c r="A359" s="16" t="s">
        <v>644</v>
      </c>
      <c r="B359" s="16">
        <v>34127</v>
      </c>
      <c r="C359" s="16" t="s">
        <v>644</v>
      </c>
      <c r="D359" s="16">
        <v>25876</v>
      </c>
      <c r="E359" s="16" t="s">
        <v>644</v>
      </c>
      <c r="F359" s="16">
        <v>24408</v>
      </c>
      <c r="G359" s="16" t="s">
        <v>644</v>
      </c>
      <c r="I359" s="16"/>
      <c r="K359" t="s">
        <v>644</v>
      </c>
      <c r="L359">
        <v>24844</v>
      </c>
      <c r="M359" t="s">
        <v>644</v>
      </c>
      <c r="N359" s="10">
        <v>868.4</v>
      </c>
      <c r="Q359" t="s">
        <v>996</v>
      </c>
      <c r="R359">
        <v>25310</v>
      </c>
      <c r="T359" s="16" t="s">
        <v>644</v>
      </c>
      <c r="U359" s="16">
        <v>26328</v>
      </c>
    </row>
    <row r="360" spans="1:21" x14ac:dyDescent="0.35">
      <c r="A360" s="16" t="s">
        <v>645</v>
      </c>
      <c r="B360" s="16">
        <v>34141</v>
      </c>
      <c r="C360" s="16" t="s">
        <v>645</v>
      </c>
      <c r="D360" s="16">
        <v>25877</v>
      </c>
      <c r="E360" s="16" t="s">
        <v>645</v>
      </c>
      <c r="F360" s="16">
        <v>24418</v>
      </c>
      <c r="G360" s="16" t="s">
        <v>645</v>
      </c>
      <c r="I360" s="16"/>
      <c r="K360" t="s">
        <v>645</v>
      </c>
      <c r="L360">
        <v>24862</v>
      </c>
      <c r="M360" t="s">
        <v>645</v>
      </c>
      <c r="N360" s="10">
        <v>869</v>
      </c>
      <c r="Q360" t="s">
        <v>997</v>
      </c>
      <c r="R360">
        <v>25319</v>
      </c>
      <c r="T360" s="16" t="s">
        <v>645</v>
      </c>
      <c r="U360" s="16">
        <v>26336</v>
      </c>
    </row>
    <row r="361" spans="1:21" x14ac:dyDescent="0.35">
      <c r="A361" s="16" t="s">
        <v>646</v>
      </c>
      <c r="B361" s="16">
        <v>34155</v>
      </c>
      <c r="C361" s="16" t="s">
        <v>646</v>
      </c>
      <c r="D361" s="16">
        <v>25882</v>
      </c>
      <c r="E361" s="16" t="s">
        <v>646</v>
      </c>
      <c r="F361" s="16">
        <v>24429</v>
      </c>
      <c r="G361" s="16" t="s">
        <v>646</v>
      </c>
      <c r="I361" s="16"/>
      <c r="K361" t="s">
        <v>646</v>
      </c>
      <c r="L361">
        <v>24874</v>
      </c>
      <c r="M361" t="s">
        <v>646</v>
      </c>
      <c r="N361" s="10">
        <v>869.5</v>
      </c>
      <c r="Q361" t="s">
        <v>998</v>
      </c>
      <c r="R361">
        <v>25330</v>
      </c>
      <c r="T361" s="16" t="s">
        <v>646</v>
      </c>
      <c r="U361" s="16">
        <v>26343</v>
      </c>
    </row>
    <row r="362" spans="1:21" x14ac:dyDescent="0.35">
      <c r="A362" s="16" t="s">
        <v>647</v>
      </c>
      <c r="B362" s="16">
        <v>34170</v>
      </c>
      <c r="C362" s="16" t="s">
        <v>647</v>
      </c>
      <c r="D362" s="16">
        <v>25890</v>
      </c>
      <c r="E362" s="16" t="s">
        <v>647</v>
      </c>
      <c r="F362" s="16">
        <v>24439</v>
      </c>
      <c r="G362" s="16" t="s">
        <v>647</v>
      </c>
      <c r="I362" s="16"/>
      <c r="K362" t="s">
        <v>647</v>
      </c>
      <c r="L362">
        <v>24886</v>
      </c>
      <c r="M362" t="s">
        <v>647</v>
      </c>
      <c r="N362" s="10">
        <v>869.8</v>
      </c>
      <c r="Q362" t="s">
        <v>999</v>
      </c>
      <c r="R362">
        <v>25380</v>
      </c>
      <c r="T362" s="16" t="s">
        <v>647</v>
      </c>
      <c r="U362" s="16">
        <v>26352</v>
      </c>
    </row>
    <row r="363" spans="1:21" x14ac:dyDescent="0.35">
      <c r="A363" s="16" t="s">
        <v>648</v>
      </c>
      <c r="B363" s="16">
        <v>34184</v>
      </c>
      <c r="C363" s="16" t="s">
        <v>648</v>
      </c>
      <c r="D363" s="16">
        <v>25892</v>
      </c>
      <c r="E363" s="16" t="s">
        <v>648</v>
      </c>
      <c r="F363" s="16">
        <v>24444</v>
      </c>
      <c r="G363" s="16" t="s">
        <v>648</v>
      </c>
      <c r="I363" s="16"/>
      <c r="K363" t="s">
        <v>648</v>
      </c>
      <c r="L363">
        <v>24897</v>
      </c>
      <c r="M363" t="s">
        <v>648</v>
      </c>
      <c r="N363" s="10">
        <v>870.2</v>
      </c>
      <c r="Q363" t="s">
        <v>1000</v>
      </c>
      <c r="R363">
        <v>25422</v>
      </c>
      <c r="T363" s="16" t="s">
        <v>648</v>
      </c>
      <c r="U363" s="16">
        <v>26360</v>
      </c>
    </row>
    <row r="364" spans="1:21" x14ac:dyDescent="0.35">
      <c r="A364" s="16" t="s">
        <v>649</v>
      </c>
      <c r="B364" s="16">
        <v>34198</v>
      </c>
      <c r="C364" s="16" t="s">
        <v>649</v>
      </c>
      <c r="D364" s="16">
        <v>25896</v>
      </c>
      <c r="E364" s="16" t="s">
        <v>649</v>
      </c>
      <c r="F364" s="16">
        <v>24453</v>
      </c>
      <c r="G364" s="16" t="s">
        <v>649</v>
      </c>
      <c r="I364" s="16"/>
      <c r="K364" t="s">
        <v>649</v>
      </c>
      <c r="L364">
        <v>24908</v>
      </c>
      <c r="M364" t="s">
        <v>649</v>
      </c>
      <c r="N364" s="10">
        <v>870.6</v>
      </c>
      <c r="Q364" t="s">
        <v>1001</v>
      </c>
      <c r="R364">
        <v>25471</v>
      </c>
      <c r="T364" s="16" t="s">
        <v>649</v>
      </c>
      <c r="U364" s="16">
        <v>26367</v>
      </c>
    </row>
    <row r="365" spans="1:21" x14ac:dyDescent="0.35">
      <c r="A365" s="16" t="s">
        <v>650</v>
      </c>
      <c r="B365" s="16">
        <v>34213</v>
      </c>
      <c r="C365" s="16" t="s">
        <v>650</v>
      </c>
      <c r="D365" s="16">
        <v>25910</v>
      </c>
      <c r="E365" s="16" t="s">
        <v>650</v>
      </c>
      <c r="F365" s="16">
        <v>24467</v>
      </c>
      <c r="G365" s="16" t="s">
        <v>650</v>
      </c>
      <c r="I365" s="16"/>
      <c r="K365" t="s">
        <v>650</v>
      </c>
      <c r="L365">
        <v>24919</v>
      </c>
      <c r="M365" t="s">
        <v>650</v>
      </c>
      <c r="N365" s="10">
        <v>871.2</v>
      </c>
      <c r="Q365" t="s">
        <v>1002</v>
      </c>
      <c r="R365">
        <v>25521</v>
      </c>
      <c r="T365" s="16" t="s">
        <v>650</v>
      </c>
      <c r="U365" s="16">
        <v>26378</v>
      </c>
    </row>
    <row r="366" spans="1:21" x14ac:dyDescent="0.35">
      <c r="A366" s="16" t="s">
        <v>651</v>
      </c>
      <c r="B366" s="16">
        <v>34230</v>
      </c>
      <c r="C366" s="16" t="s">
        <v>651</v>
      </c>
      <c r="D366" s="16">
        <v>25927</v>
      </c>
      <c r="E366" s="16" t="s">
        <v>651</v>
      </c>
      <c r="F366" s="16">
        <v>24488</v>
      </c>
      <c r="G366" s="16" t="s">
        <v>651</v>
      </c>
      <c r="I366" s="16"/>
      <c r="K366" t="s">
        <v>651</v>
      </c>
      <c r="L366">
        <v>24941</v>
      </c>
      <c r="M366" t="s">
        <v>651</v>
      </c>
      <c r="N366" s="10">
        <v>872</v>
      </c>
      <c r="Q366" t="s">
        <v>1003</v>
      </c>
      <c r="R366">
        <v>25546</v>
      </c>
      <c r="T366" s="16" t="s">
        <v>651</v>
      </c>
      <c r="U366" s="16">
        <v>26396</v>
      </c>
    </row>
    <row r="367" spans="1:21" x14ac:dyDescent="0.35">
      <c r="A367" s="16" t="s">
        <v>652</v>
      </c>
      <c r="B367" s="16">
        <v>34248</v>
      </c>
      <c r="C367" s="16" t="s">
        <v>652</v>
      </c>
      <c r="D367" s="16">
        <v>25949</v>
      </c>
      <c r="E367" s="16" t="s">
        <v>652</v>
      </c>
      <c r="F367" s="16">
        <v>24516</v>
      </c>
      <c r="G367" s="16" t="s">
        <v>652</v>
      </c>
      <c r="I367" s="16"/>
      <c r="K367" t="s">
        <v>652</v>
      </c>
      <c r="L367">
        <v>24975</v>
      </c>
      <c r="M367" t="s">
        <v>652</v>
      </c>
      <c r="N367" s="10">
        <v>873.4</v>
      </c>
      <c r="Q367" t="s">
        <v>1004</v>
      </c>
      <c r="R367">
        <v>25557</v>
      </c>
      <c r="T367" s="16" t="s">
        <v>652</v>
      </c>
      <c r="U367" s="16">
        <v>26425</v>
      </c>
    </row>
    <row r="368" spans="1:21" x14ac:dyDescent="0.35">
      <c r="A368" s="16" t="s">
        <v>653</v>
      </c>
      <c r="B368" s="16">
        <v>34266</v>
      </c>
      <c r="C368" s="16" t="s">
        <v>653</v>
      </c>
      <c r="D368" s="16">
        <v>25970</v>
      </c>
      <c r="E368" s="16" t="s">
        <v>653</v>
      </c>
      <c r="F368" s="16">
        <v>24551</v>
      </c>
      <c r="G368" s="16" t="s">
        <v>653</v>
      </c>
      <c r="I368" s="16"/>
      <c r="K368" t="s">
        <v>653</v>
      </c>
      <c r="L368">
        <v>25017</v>
      </c>
      <c r="M368" t="s">
        <v>653</v>
      </c>
      <c r="N368" s="10">
        <v>874.9</v>
      </c>
      <c r="Q368" t="s">
        <v>1005</v>
      </c>
      <c r="R368">
        <v>25582</v>
      </c>
      <c r="T368" s="16" t="s">
        <v>653</v>
      </c>
      <c r="U368" s="16">
        <v>26452</v>
      </c>
    </row>
    <row r="369" spans="1:21" x14ac:dyDescent="0.35">
      <c r="A369" s="16" t="s">
        <v>654</v>
      </c>
      <c r="B369" s="16">
        <v>34283</v>
      </c>
      <c r="C369" s="16" t="s">
        <v>654</v>
      </c>
      <c r="D369" s="16">
        <v>25991</v>
      </c>
      <c r="E369" s="16" t="s">
        <v>654</v>
      </c>
      <c r="F369" s="16">
        <v>24586</v>
      </c>
      <c r="G369" s="16" t="s">
        <v>654</v>
      </c>
      <c r="I369" s="16"/>
      <c r="K369" t="s">
        <v>654</v>
      </c>
      <c r="L369">
        <v>25059</v>
      </c>
      <c r="M369" t="s">
        <v>654</v>
      </c>
      <c r="N369" s="10">
        <v>876.6</v>
      </c>
      <c r="Q369" t="s">
        <v>1006</v>
      </c>
      <c r="R369">
        <v>25623</v>
      </c>
      <c r="T369" s="16" t="s">
        <v>654</v>
      </c>
      <c r="U369" s="16">
        <v>26480</v>
      </c>
    </row>
    <row r="370" spans="1:21" x14ac:dyDescent="0.35">
      <c r="A370" s="16" t="s">
        <v>655</v>
      </c>
      <c r="B370" s="16">
        <v>34301</v>
      </c>
      <c r="C370" s="16" t="s">
        <v>655</v>
      </c>
      <c r="D370" s="16">
        <v>26014</v>
      </c>
      <c r="E370" s="16" t="s">
        <v>655</v>
      </c>
      <c r="F370" s="16">
        <v>24618</v>
      </c>
      <c r="G370" s="16" t="s">
        <v>655</v>
      </c>
      <c r="I370" s="16"/>
      <c r="K370" t="s">
        <v>655</v>
      </c>
      <c r="L370">
        <v>25087</v>
      </c>
      <c r="M370" t="s">
        <v>655</v>
      </c>
      <c r="N370" s="10">
        <v>877.6</v>
      </c>
      <c r="Q370" t="s">
        <v>1007</v>
      </c>
      <c r="R370">
        <v>25657</v>
      </c>
      <c r="T370" s="16" t="s">
        <v>655</v>
      </c>
      <c r="U370" s="16">
        <v>26501</v>
      </c>
    </row>
    <row r="371" spans="1:21" x14ac:dyDescent="0.35">
      <c r="A371" s="16" t="s">
        <v>656</v>
      </c>
      <c r="B371" s="16">
        <v>34319</v>
      </c>
      <c r="C371" s="16" t="s">
        <v>656</v>
      </c>
      <c r="D371" s="16">
        <v>26030</v>
      </c>
      <c r="E371" s="16" t="s">
        <v>656</v>
      </c>
      <c r="F371" s="16">
        <v>24631</v>
      </c>
      <c r="G371" s="16" t="s">
        <v>656</v>
      </c>
      <c r="I371" s="16"/>
      <c r="K371" t="s">
        <v>656</v>
      </c>
      <c r="L371">
        <v>25106</v>
      </c>
      <c r="M371" t="s">
        <v>656</v>
      </c>
      <c r="N371" s="10">
        <v>878.3</v>
      </c>
      <c r="Q371" t="s">
        <v>1008</v>
      </c>
      <c r="R371">
        <v>25641</v>
      </c>
      <c r="T371" s="16" t="s">
        <v>656</v>
      </c>
      <c r="U371" s="16">
        <v>26523</v>
      </c>
    </row>
    <row r="372" spans="1:21" x14ac:dyDescent="0.35">
      <c r="A372" s="16" t="s">
        <v>657</v>
      </c>
      <c r="B372" s="16">
        <v>34336</v>
      </c>
      <c r="C372" s="16" t="s">
        <v>657</v>
      </c>
      <c r="D372" s="16">
        <v>26039</v>
      </c>
      <c r="E372" s="16" t="s">
        <v>657</v>
      </c>
      <c r="F372" s="16">
        <v>24637</v>
      </c>
      <c r="G372" s="16" t="s">
        <v>657</v>
      </c>
      <c r="I372" s="16"/>
      <c r="K372" t="s">
        <v>657</v>
      </c>
      <c r="L372">
        <v>25113</v>
      </c>
      <c r="M372" t="s">
        <v>657</v>
      </c>
      <c r="N372" s="10">
        <v>878.6</v>
      </c>
      <c r="Q372" t="s">
        <v>1009</v>
      </c>
      <c r="R372">
        <v>25629</v>
      </c>
      <c r="T372" s="16" t="s">
        <v>657</v>
      </c>
      <c r="U372" s="16">
        <v>26533</v>
      </c>
    </row>
    <row r="373" spans="1:21" x14ac:dyDescent="0.35">
      <c r="A373" s="16" t="s">
        <v>658</v>
      </c>
      <c r="B373" s="16">
        <v>34354</v>
      </c>
      <c r="C373" s="16" t="s">
        <v>658</v>
      </c>
      <c r="D373" s="16">
        <v>26036</v>
      </c>
      <c r="E373" s="16" t="s">
        <v>658</v>
      </c>
      <c r="F373" s="16">
        <v>24638</v>
      </c>
      <c r="G373" s="16" t="s">
        <v>658</v>
      </c>
      <c r="I373" s="16"/>
      <c r="K373" t="s">
        <v>658</v>
      </c>
      <c r="L373">
        <v>25121</v>
      </c>
      <c r="M373" t="s">
        <v>658</v>
      </c>
      <c r="N373" s="10">
        <v>878.8</v>
      </c>
      <c r="Q373" t="s">
        <v>1010</v>
      </c>
      <c r="R373">
        <v>25591</v>
      </c>
      <c r="T373" s="16" t="s">
        <v>658</v>
      </c>
      <c r="U373" s="16">
        <v>26535</v>
      </c>
    </row>
    <row r="374" spans="1:21" x14ac:dyDescent="0.35">
      <c r="A374" s="16" t="s">
        <v>659</v>
      </c>
      <c r="B374" s="16">
        <v>34372</v>
      </c>
      <c r="C374" s="16" t="s">
        <v>659</v>
      </c>
      <c r="D374" s="16">
        <v>26043</v>
      </c>
      <c r="E374" s="16" t="s">
        <v>659</v>
      </c>
      <c r="F374" s="16">
        <v>24655</v>
      </c>
      <c r="G374" s="16" t="s">
        <v>659</v>
      </c>
      <c r="I374" s="16"/>
      <c r="K374" t="s">
        <v>659</v>
      </c>
      <c r="L374">
        <v>25136</v>
      </c>
      <c r="M374" t="s">
        <v>659</v>
      </c>
      <c r="N374" s="10">
        <v>879.2</v>
      </c>
      <c r="Q374" t="s">
        <v>1011</v>
      </c>
      <c r="R374">
        <v>25566</v>
      </c>
      <c r="T374" s="16" t="s">
        <v>659</v>
      </c>
      <c r="U374" s="16">
        <v>26541</v>
      </c>
    </row>
    <row r="375" spans="1:21" x14ac:dyDescent="0.35">
      <c r="A375" s="16" t="s">
        <v>660</v>
      </c>
      <c r="B375" s="16">
        <v>34389</v>
      </c>
      <c r="C375" s="16" t="s">
        <v>660</v>
      </c>
      <c r="D375" s="16">
        <v>26062</v>
      </c>
      <c r="E375" s="16" t="s">
        <v>660</v>
      </c>
      <c r="F375" s="16">
        <v>24674</v>
      </c>
      <c r="G375" s="16" t="s">
        <v>660</v>
      </c>
      <c r="I375" s="16"/>
      <c r="K375" t="s">
        <v>660</v>
      </c>
      <c r="L375">
        <v>25159</v>
      </c>
      <c r="M375" t="s">
        <v>660</v>
      </c>
      <c r="N375" s="10">
        <v>879.6</v>
      </c>
      <c r="Q375" t="s">
        <v>1012</v>
      </c>
      <c r="R375">
        <v>25545</v>
      </c>
      <c r="T375" s="16" t="s">
        <v>660</v>
      </c>
      <c r="U375" s="16">
        <v>26565</v>
      </c>
    </row>
    <row r="376" spans="1:21" x14ac:dyDescent="0.35">
      <c r="A376" s="16" t="s">
        <v>661</v>
      </c>
      <c r="B376" s="16">
        <v>34407</v>
      </c>
      <c r="C376" s="16" t="s">
        <v>661</v>
      </c>
      <c r="D376" s="16">
        <v>26092</v>
      </c>
      <c r="E376" s="16" t="s">
        <v>661</v>
      </c>
      <c r="F376" s="16">
        <v>24694</v>
      </c>
      <c r="G376" s="16" t="s">
        <v>661</v>
      </c>
      <c r="I376" s="16"/>
      <c r="K376" t="s">
        <v>661</v>
      </c>
      <c r="L376">
        <v>25186</v>
      </c>
      <c r="M376" t="s">
        <v>661</v>
      </c>
      <c r="N376" s="10">
        <v>880.1</v>
      </c>
      <c r="Q376" t="s">
        <v>1013</v>
      </c>
      <c r="R376">
        <v>25532</v>
      </c>
      <c r="T376" s="16" t="s">
        <v>661</v>
      </c>
      <c r="U376" s="16">
        <v>26602</v>
      </c>
    </row>
    <row r="377" spans="1:21" x14ac:dyDescent="0.35">
      <c r="A377" s="16" t="s">
        <v>662</v>
      </c>
      <c r="B377" s="16">
        <v>34435</v>
      </c>
      <c r="C377" s="16" t="s">
        <v>662</v>
      </c>
      <c r="D377" s="16">
        <v>26118</v>
      </c>
      <c r="E377" s="16" t="s">
        <v>662</v>
      </c>
      <c r="F377" s="16">
        <v>24713</v>
      </c>
      <c r="G377" s="16" t="s">
        <v>662</v>
      </c>
      <c r="I377" s="16"/>
      <c r="K377" t="s">
        <v>662</v>
      </c>
      <c r="L377">
        <v>25211</v>
      </c>
      <c r="M377" t="s">
        <v>662</v>
      </c>
      <c r="N377" s="10">
        <v>880.5</v>
      </c>
      <c r="Q377" t="s">
        <v>1014</v>
      </c>
      <c r="R377">
        <v>25507</v>
      </c>
      <c r="T377" s="16" t="s">
        <v>662</v>
      </c>
      <c r="U377" s="16">
        <v>26633</v>
      </c>
    </row>
    <row r="378" spans="1:21" x14ac:dyDescent="0.35">
      <c r="A378" s="16" t="s">
        <v>663</v>
      </c>
      <c r="B378" s="16">
        <v>34456</v>
      </c>
      <c r="C378" s="16" t="s">
        <v>663</v>
      </c>
      <c r="D378" s="16">
        <v>26139</v>
      </c>
      <c r="E378" s="16" t="s">
        <v>663</v>
      </c>
      <c r="F378" s="16">
        <v>24726</v>
      </c>
      <c r="G378" s="16" t="s">
        <v>663</v>
      </c>
      <c r="I378" s="16"/>
      <c r="K378" t="s">
        <v>663</v>
      </c>
      <c r="L378">
        <v>25229</v>
      </c>
      <c r="M378" t="s">
        <v>663</v>
      </c>
      <c r="N378" s="10">
        <v>880.6</v>
      </c>
      <c r="Q378" t="s">
        <v>1015</v>
      </c>
      <c r="R378">
        <v>25508</v>
      </c>
      <c r="T378" s="16" t="s">
        <v>663</v>
      </c>
      <c r="U378" s="16">
        <v>26659</v>
      </c>
    </row>
    <row r="379" spans="1:21" x14ac:dyDescent="0.35">
      <c r="A379" s="16" t="s">
        <v>664</v>
      </c>
      <c r="B379" s="16">
        <v>34476</v>
      </c>
      <c r="C379" s="16" t="s">
        <v>664</v>
      </c>
      <c r="D379" s="16">
        <v>26163</v>
      </c>
      <c r="E379" s="16" t="s">
        <v>664</v>
      </c>
      <c r="F379" s="16">
        <v>24739</v>
      </c>
      <c r="G379" s="16" t="s">
        <v>664</v>
      </c>
      <c r="I379" s="16"/>
      <c r="K379" t="s">
        <v>664</v>
      </c>
      <c r="L379">
        <v>25248</v>
      </c>
      <c r="M379" t="s">
        <v>664</v>
      </c>
      <c r="N379" s="10">
        <v>880.5</v>
      </c>
      <c r="Q379" t="s">
        <v>1016</v>
      </c>
      <c r="R379">
        <v>25416</v>
      </c>
      <c r="T379" s="16" t="s">
        <v>664</v>
      </c>
      <c r="U379" s="16">
        <v>26689</v>
      </c>
    </row>
    <row r="380" spans="1:21" x14ac:dyDescent="0.35">
      <c r="A380" s="16" t="s">
        <v>665</v>
      </c>
      <c r="B380" s="16">
        <v>34497</v>
      </c>
      <c r="C380" s="16" t="s">
        <v>665</v>
      </c>
      <c r="D380" s="16">
        <v>26191</v>
      </c>
      <c r="E380" s="16" t="s">
        <v>665</v>
      </c>
      <c r="F380" s="16">
        <v>24754</v>
      </c>
      <c r="G380" s="16" t="s">
        <v>665</v>
      </c>
      <c r="I380" s="16"/>
      <c r="K380" t="s">
        <v>665</v>
      </c>
      <c r="L380">
        <v>25265</v>
      </c>
      <c r="M380" t="s">
        <v>665</v>
      </c>
      <c r="N380" s="10">
        <v>880.3</v>
      </c>
      <c r="Q380" t="s">
        <v>1017</v>
      </c>
      <c r="R380">
        <v>25335</v>
      </c>
      <c r="T380" s="16" t="s">
        <v>665</v>
      </c>
      <c r="U380" s="16">
        <v>26718</v>
      </c>
    </row>
    <row r="381" spans="1:21" x14ac:dyDescent="0.35">
      <c r="A381" s="16" t="s">
        <v>666</v>
      </c>
      <c r="B381" s="16">
        <v>34518</v>
      </c>
      <c r="C381" s="16" t="s">
        <v>666</v>
      </c>
      <c r="D381" s="16">
        <v>26213</v>
      </c>
      <c r="E381" s="16" t="s">
        <v>666</v>
      </c>
      <c r="F381" s="16">
        <v>24759</v>
      </c>
      <c r="G381" s="16" t="s">
        <v>666</v>
      </c>
      <c r="I381" s="16"/>
      <c r="K381" t="s">
        <v>666</v>
      </c>
      <c r="L381">
        <v>25280</v>
      </c>
      <c r="M381" t="s">
        <v>666</v>
      </c>
      <c r="N381" s="10">
        <v>879.8</v>
      </c>
      <c r="Q381" t="s">
        <v>1018</v>
      </c>
      <c r="R381">
        <v>25220</v>
      </c>
      <c r="T381" s="16" t="s">
        <v>666</v>
      </c>
      <c r="U381" s="16">
        <v>26750</v>
      </c>
    </row>
    <row r="382" spans="1:21" x14ac:dyDescent="0.35">
      <c r="A382" s="16" t="s">
        <v>667</v>
      </c>
      <c r="B382" s="16">
        <v>34538</v>
      </c>
      <c r="C382" s="16" t="s">
        <v>667</v>
      </c>
      <c r="D382" s="16">
        <v>26230</v>
      </c>
      <c r="E382" s="16" t="s">
        <v>667</v>
      </c>
      <c r="F382" s="16">
        <v>24756</v>
      </c>
      <c r="G382" s="16" t="s">
        <v>667</v>
      </c>
      <c r="I382" s="16"/>
      <c r="K382" t="s">
        <v>667</v>
      </c>
      <c r="L382">
        <v>25280</v>
      </c>
      <c r="M382" t="s">
        <v>667</v>
      </c>
      <c r="N382" s="10">
        <v>878.7</v>
      </c>
      <c r="Q382" t="s">
        <v>1019</v>
      </c>
      <c r="R382">
        <v>25096</v>
      </c>
      <c r="T382" s="16" t="s">
        <v>667</v>
      </c>
      <c r="U382" s="16">
        <v>26769</v>
      </c>
    </row>
    <row r="383" spans="1:21" x14ac:dyDescent="0.35">
      <c r="A383" s="16" t="s">
        <v>668</v>
      </c>
      <c r="B383" s="16">
        <v>34559</v>
      </c>
      <c r="C383" s="16" t="s">
        <v>668</v>
      </c>
      <c r="D383" s="16">
        <v>26250</v>
      </c>
      <c r="E383" s="16" t="s">
        <v>668</v>
      </c>
      <c r="F383" s="16">
        <v>24744</v>
      </c>
      <c r="G383" s="16" t="s">
        <v>668</v>
      </c>
      <c r="I383" s="16"/>
      <c r="K383" t="s">
        <v>668</v>
      </c>
      <c r="L383">
        <v>25270</v>
      </c>
      <c r="M383" t="s">
        <v>668</v>
      </c>
      <c r="N383" s="10">
        <v>877.1</v>
      </c>
      <c r="Q383" t="s">
        <v>1020</v>
      </c>
      <c r="R383">
        <v>25043</v>
      </c>
      <c r="T383" s="16" t="s">
        <v>668</v>
      </c>
      <c r="U383" s="16">
        <v>26791</v>
      </c>
    </row>
    <row r="384" spans="1:21" x14ac:dyDescent="0.35">
      <c r="A384" s="16" t="s">
        <v>669</v>
      </c>
      <c r="B384" s="16">
        <v>34579</v>
      </c>
      <c r="C384" s="16" t="s">
        <v>669</v>
      </c>
      <c r="D384" s="16">
        <v>26273</v>
      </c>
      <c r="E384" s="16" t="s">
        <v>669</v>
      </c>
      <c r="F384" s="16">
        <v>24730</v>
      </c>
      <c r="G384" s="16" t="s">
        <v>669</v>
      </c>
      <c r="I384" s="16"/>
      <c r="K384" t="s">
        <v>669</v>
      </c>
      <c r="L384">
        <v>25250</v>
      </c>
      <c r="M384" t="s">
        <v>669</v>
      </c>
      <c r="N384" s="10">
        <v>875.1</v>
      </c>
      <c r="Q384" t="s">
        <v>1021</v>
      </c>
      <c r="R384">
        <v>24962</v>
      </c>
      <c r="T384" s="16" t="s">
        <v>669</v>
      </c>
      <c r="U384" s="16">
        <v>26808</v>
      </c>
    </row>
    <row r="385" spans="1:21" x14ac:dyDescent="0.35">
      <c r="A385" s="16" t="s">
        <v>670</v>
      </c>
      <c r="B385" s="16">
        <v>34600</v>
      </c>
      <c r="C385" s="16" t="s">
        <v>670</v>
      </c>
      <c r="D385" s="16">
        <v>26293</v>
      </c>
      <c r="E385" s="16" t="s">
        <v>670</v>
      </c>
      <c r="F385" s="16">
        <v>24706</v>
      </c>
      <c r="G385" s="16" t="s">
        <v>670</v>
      </c>
      <c r="I385" s="16"/>
      <c r="K385" t="s">
        <v>670</v>
      </c>
      <c r="L385">
        <v>25235</v>
      </c>
      <c r="M385" t="s">
        <v>670</v>
      </c>
      <c r="N385" s="10">
        <v>873.1</v>
      </c>
      <c r="Q385" t="s">
        <v>1022</v>
      </c>
      <c r="R385">
        <v>24987</v>
      </c>
      <c r="T385" s="16" t="s">
        <v>670</v>
      </c>
      <c r="U385" s="16">
        <v>26837</v>
      </c>
    </row>
    <row r="386" spans="1:21" x14ac:dyDescent="0.35">
      <c r="A386" s="16" t="s">
        <v>671</v>
      </c>
      <c r="B386" s="16">
        <v>34620</v>
      </c>
      <c r="C386" s="16" t="s">
        <v>671</v>
      </c>
      <c r="D386" s="16">
        <v>26321</v>
      </c>
      <c r="E386" s="16" t="s">
        <v>671</v>
      </c>
      <c r="F386" s="16">
        <v>24687</v>
      </c>
      <c r="G386" s="16" t="s">
        <v>671</v>
      </c>
      <c r="I386" s="16"/>
      <c r="K386" t="s">
        <v>671</v>
      </c>
      <c r="L386">
        <v>25215</v>
      </c>
      <c r="M386" t="s">
        <v>671</v>
      </c>
      <c r="N386" s="10">
        <v>870.7</v>
      </c>
      <c r="Q386" t="s">
        <v>1023</v>
      </c>
      <c r="R386">
        <v>25002</v>
      </c>
      <c r="T386" s="16" t="s">
        <v>671</v>
      </c>
      <c r="U386" s="16">
        <v>26863</v>
      </c>
    </row>
    <row r="387" spans="1:21" x14ac:dyDescent="0.35">
      <c r="A387" s="16" t="s">
        <v>672</v>
      </c>
      <c r="B387" s="16">
        <v>34641</v>
      </c>
      <c r="C387" s="16" t="s">
        <v>672</v>
      </c>
      <c r="D387" s="16">
        <v>26345</v>
      </c>
      <c r="E387" s="16" t="s">
        <v>672</v>
      </c>
      <c r="F387" s="16">
        <v>24659</v>
      </c>
      <c r="G387" s="16" t="s">
        <v>672</v>
      </c>
      <c r="I387" s="16"/>
      <c r="K387" t="s">
        <v>672</v>
      </c>
      <c r="L387">
        <v>25190</v>
      </c>
      <c r="M387" t="s">
        <v>672</v>
      </c>
      <c r="N387" s="10">
        <v>868.2</v>
      </c>
      <c r="Q387" t="s">
        <v>1024</v>
      </c>
      <c r="R387">
        <v>25019</v>
      </c>
      <c r="T387" s="16" t="s">
        <v>672</v>
      </c>
      <c r="U387" s="16">
        <v>26890</v>
      </c>
    </row>
    <row r="388" spans="1:21" x14ac:dyDescent="0.35">
      <c r="A388" s="16" t="s">
        <v>673</v>
      </c>
      <c r="B388" s="16">
        <v>34662</v>
      </c>
      <c r="C388" s="16" t="s">
        <v>673</v>
      </c>
      <c r="D388" s="16">
        <v>26371</v>
      </c>
      <c r="E388" s="16" t="s">
        <v>673</v>
      </c>
      <c r="F388" s="16">
        <v>24629</v>
      </c>
      <c r="G388" s="16" t="s">
        <v>673</v>
      </c>
      <c r="I388" s="16"/>
      <c r="K388" t="s">
        <v>673</v>
      </c>
      <c r="L388">
        <v>25160</v>
      </c>
      <c r="M388" t="s">
        <v>673</v>
      </c>
      <c r="N388" s="10">
        <v>865.3</v>
      </c>
      <c r="Q388" t="s">
        <v>1025</v>
      </c>
      <c r="R388">
        <v>25013</v>
      </c>
      <c r="T388" s="16" t="s">
        <v>673</v>
      </c>
      <c r="U388" s="16">
        <v>26916</v>
      </c>
    </row>
    <row r="389" spans="1:21" x14ac:dyDescent="0.35">
      <c r="A389" s="16" t="s">
        <v>674</v>
      </c>
      <c r="B389" s="16">
        <v>34683</v>
      </c>
      <c r="C389" s="16" t="s">
        <v>674</v>
      </c>
      <c r="D389" s="16">
        <v>26396</v>
      </c>
      <c r="E389" s="16" t="s">
        <v>674</v>
      </c>
      <c r="F389" s="16">
        <v>24583</v>
      </c>
      <c r="G389" s="16" t="s">
        <v>674</v>
      </c>
      <c r="I389" s="16"/>
      <c r="K389" t="s">
        <v>674</v>
      </c>
      <c r="L389">
        <v>25110</v>
      </c>
      <c r="M389" t="s">
        <v>674</v>
      </c>
      <c r="N389" s="10">
        <v>861.6</v>
      </c>
      <c r="Q389" t="s">
        <v>1026</v>
      </c>
      <c r="R389">
        <v>24988</v>
      </c>
      <c r="T389" s="16" t="s">
        <v>674</v>
      </c>
      <c r="U389" s="16">
        <v>26938</v>
      </c>
    </row>
    <row r="390" spans="1:21" x14ac:dyDescent="0.35">
      <c r="A390" s="16" t="s">
        <v>675</v>
      </c>
      <c r="B390" s="16">
        <v>34704</v>
      </c>
      <c r="C390" s="16" t="s">
        <v>675</v>
      </c>
      <c r="D390" s="16">
        <v>26409</v>
      </c>
      <c r="E390" s="16" t="s">
        <v>675</v>
      </c>
      <c r="F390" s="16">
        <v>24518</v>
      </c>
      <c r="G390" s="16" t="s">
        <v>675</v>
      </c>
      <c r="I390" s="16"/>
      <c r="K390" t="s">
        <v>675</v>
      </c>
      <c r="L390">
        <v>25050</v>
      </c>
      <c r="M390" t="s">
        <v>675</v>
      </c>
      <c r="N390" s="10">
        <v>857.4</v>
      </c>
      <c r="Q390" t="s">
        <v>1027</v>
      </c>
      <c r="R390">
        <v>24947</v>
      </c>
      <c r="T390" s="16" t="s">
        <v>675</v>
      </c>
      <c r="U390" s="16">
        <v>26955</v>
      </c>
    </row>
    <row r="391" spans="1:21" x14ac:dyDescent="0.35">
      <c r="A391" s="16" t="s">
        <v>676</v>
      </c>
      <c r="B391" s="16">
        <v>34725</v>
      </c>
      <c r="C391" s="16" t="s">
        <v>676</v>
      </c>
      <c r="D391" s="16">
        <v>26424</v>
      </c>
      <c r="E391" s="16" t="s">
        <v>676</v>
      </c>
      <c r="F391" s="16">
        <v>24449</v>
      </c>
      <c r="G391" s="16" t="s">
        <v>676</v>
      </c>
      <c r="I391" s="16"/>
      <c r="K391" t="s">
        <v>676</v>
      </c>
      <c r="L391">
        <v>24985</v>
      </c>
      <c r="M391" t="s">
        <v>676</v>
      </c>
      <c r="N391" s="10">
        <v>853.2</v>
      </c>
      <c r="Q391" t="s">
        <v>1028</v>
      </c>
      <c r="R391">
        <v>24902</v>
      </c>
      <c r="T391" s="16" t="s">
        <v>676</v>
      </c>
      <c r="U391" s="16">
        <v>26974</v>
      </c>
    </row>
    <row r="392" spans="1:21" x14ac:dyDescent="0.35">
      <c r="A392" s="16" t="s">
        <v>677</v>
      </c>
      <c r="B392" s="16">
        <v>34746</v>
      </c>
      <c r="C392" s="16" t="s">
        <v>677</v>
      </c>
      <c r="D392" s="16">
        <v>26448</v>
      </c>
      <c r="E392" s="16" t="s">
        <v>677</v>
      </c>
      <c r="F392" s="16">
        <v>24385</v>
      </c>
      <c r="G392" s="16" t="s">
        <v>677</v>
      </c>
      <c r="I392" s="16"/>
      <c r="K392" t="s">
        <v>677</v>
      </c>
      <c r="L392">
        <v>24915</v>
      </c>
      <c r="M392" t="s">
        <v>677</v>
      </c>
      <c r="N392" s="10">
        <v>848.7</v>
      </c>
      <c r="Q392" t="s">
        <v>1029</v>
      </c>
      <c r="R392">
        <v>24844</v>
      </c>
      <c r="T392" s="16" t="s">
        <v>677</v>
      </c>
      <c r="U392" s="16">
        <v>26992</v>
      </c>
    </row>
    <row r="393" spans="1:21" x14ac:dyDescent="0.35">
      <c r="A393" s="16" t="s">
        <v>678</v>
      </c>
      <c r="B393" s="16">
        <v>34767</v>
      </c>
      <c r="C393" s="16" t="s">
        <v>678</v>
      </c>
      <c r="D393" s="16">
        <v>26471</v>
      </c>
      <c r="E393" s="16" t="s">
        <v>678</v>
      </c>
      <c r="F393" s="16">
        <v>24316</v>
      </c>
      <c r="G393" s="16" t="s">
        <v>678</v>
      </c>
      <c r="I393" s="16"/>
      <c r="K393" t="s">
        <v>678</v>
      </c>
      <c r="L393">
        <v>24855</v>
      </c>
      <c r="M393" t="s">
        <v>678</v>
      </c>
      <c r="N393" s="10">
        <v>844.6</v>
      </c>
      <c r="Q393" t="s">
        <v>1030</v>
      </c>
      <c r="R393">
        <v>24857</v>
      </c>
      <c r="T393" s="16" t="s">
        <v>678</v>
      </c>
      <c r="U393" s="16">
        <v>27024</v>
      </c>
    </row>
    <row r="394" spans="1:21" x14ac:dyDescent="0.35">
      <c r="A394" s="16" t="s">
        <v>679</v>
      </c>
      <c r="B394" s="16">
        <v>34788</v>
      </c>
      <c r="C394" s="16" t="s">
        <v>679</v>
      </c>
      <c r="D394" s="16">
        <v>26499</v>
      </c>
      <c r="E394" s="16" t="s">
        <v>679</v>
      </c>
      <c r="F394" s="16">
        <v>24257</v>
      </c>
      <c r="G394" s="16" t="s">
        <v>679</v>
      </c>
      <c r="I394" s="16"/>
      <c r="K394" t="s">
        <v>679</v>
      </c>
      <c r="L394">
        <v>24785</v>
      </c>
      <c r="M394" t="s">
        <v>679</v>
      </c>
      <c r="N394" s="10">
        <v>840.3</v>
      </c>
      <c r="Q394" t="s">
        <v>1031</v>
      </c>
      <c r="R394">
        <v>24960</v>
      </c>
      <c r="T394" s="16" t="s">
        <v>679</v>
      </c>
      <c r="U394" s="16">
        <v>27040</v>
      </c>
    </row>
    <row r="395" spans="1:21" x14ac:dyDescent="0.35">
      <c r="A395" s="16" t="s">
        <v>680</v>
      </c>
      <c r="B395" s="16">
        <v>34809</v>
      </c>
      <c r="C395" s="16" t="s">
        <v>680</v>
      </c>
      <c r="D395" s="16">
        <v>26510</v>
      </c>
      <c r="E395" s="16" t="s">
        <v>680</v>
      </c>
      <c r="F395" s="16">
        <v>24193</v>
      </c>
      <c r="G395" s="16" t="s">
        <v>680</v>
      </c>
      <c r="I395" s="16"/>
      <c r="K395" t="s">
        <v>680</v>
      </c>
      <c r="L395">
        <v>24720</v>
      </c>
      <c r="M395" t="s">
        <v>680</v>
      </c>
      <c r="N395" s="10">
        <v>836.4</v>
      </c>
      <c r="Q395" t="s">
        <v>1032</v>
      </c>
      <c r="R395">
        <v>25019</v>
      </c>
      <c r="T395" s="16" t="s">
        <v>680</v>
      </c>
      <c r="U395" s="16">
        <v>27050</v>
      </c>
    </row>
    <row r="396" spans="1:21" x14ac:dyDescent="0.35">
      <c r="A396" s="16" t="s">
        <v>681</v>
      </c>
      <c r="B396" s="16">
        <v>34830</v>
      </c>
      <c r="C396" s="16" t="s">
        <v>681</v>
      </c>
      <c r="D396" s="16">
        <v>26525</v>
      </c>
      <c r="E396" s="16" t="s">
        <v>681</v>
      </c>
      <c r="F396" s="16">
        <v>24135</v>
      </c>
      <c r="G396" s="16" t="s">
        <v>681</v>
      </c>
      <c r="I396" s="16"/>
      <c r="K396" t="s">
        <v>681</v>
      </c>
      <c r="L396">
        <v>24661</v>
      </c>
      <c r="M396" t="s">
        <v>681</v>
      </c>
      <c r="N396" s="10">
        <v>832.8</v>
      </c>
      <c r="Q396" t="s">
        <v>1033</v>
      </c>
      <c r="R396">
        <v>25094</v>
      </c>
      <c r="T396" s="16" t="s">
        <v>681</v>
      </c>
      <c r="U396" s="16">
        <v>27063</v>
      </c>
    </row>
    <row r="397" spans="1:21" x14ac:dyDescent="0.35">
      <c r="A397" s="16" t="s">
        <v>682</v>
      </c>
      <c r="B397" s="16">
        <v>34851</v>
      </c>
      <c r="C397" s="16" t="s">
        <v>682</v>
      </c>
      <c r="D397" s="16">
        <v>26538</v>
      </c>
      <c r="E397" s="16" t="s">
        <v>682</v>
      </c>
      <c r="F397" s="16">
        <v>24076</v>
      </c>
      <c r="G397" s="16" t="s">
        <v>682</v>
      </c>
      <c r="I397" s="16"/>
      <c r="K397" t="s">
        <v>682</v>
      </c>
      <c r="L397">
        <v>24606</v>
      </c>
      <c r="M397" t="s">
        <v>682</v>
      </c>
      <c r="N397" s="10">
        <v>829.6</v>
      </c>
      <c r="Q397" t="s">
        <v>1034</v>
      </c>
      <c r="R397">
        <v>25105</v>
      </c>
      <c r="T397" s="16" t="s">
        <v>682</v>
      </c>
      <c r="U397" s="16">
        <v>27082</v>
      </c>
    </row>
    <row r="398" spans="1:21" x14ac:dyDescent="0.35">
      <c r="A398" s="16" t="s">
        <v>683</v>
      </c>
      <c r="B398" s="16">
        <v>34873</v>
      </c>
      <c r="C398" s="16" t="s">
        <v>683</v>
      </c>
      <c r="D398" s="16">
        <v>26553</v>
      </c>
      <c r="E398" s="16" t="s">
        <v>683</v>
      </c>
      <c r="F398" s="16">
        <v>24022</v>
      </c>
      <c r="G398" s="16" t="s">
        <v>683</v>
      </c>
      <c r="I398" s="16"/>
      <c r="K398" t="s">
        <v>683</v>
      </c>
      <c r="L398">
        <v>24549</v>
      </c>
      <c r="M398" t="s">
        <v>683</v>
      </c>
      <c r="N398" s="10">
        <v>826.5</v>
      </c>
      <c r="Q398" t="s">
        <v>1035</v>
      </c>
      <c r="R398">
        <v>25106</v>
      </c>
      <c r="T398" s="16" t="s">
        <v>683</v>
      </c>
      <c r="U398" s="16">
        <v>27093</v>
      </c>
    </row>
    <row r="399" spans="1:21" x14ac:dyDescent="0.35">
      <c r="A399" s="16" t="s">
        <v>684</v>
      </c>
      <c r="B399" s="16">
        <v>34894</v>
      </c>
      <c r="C399" s="16" t="s">
        <v>684</v>
      </c>
      <c r="D399" s="16">
        <v>26545</v>
      </c>
      <c r="E399" s="16" t="s">
        <v>684</v>
      </c>
      <c r="F399" s="16">
        <v>23971</v>
      </c>
      <c r="G399" s="16" t="s">
        <v>684</v>
      </c>
      <c r="I399" s="16"/>
      <c r="K399" t="s">
        <v>684</v>
      </c>
      <c r="L399">
        <v>24495</v>
      </c>
      <c r="M399" t="s">
        <v>684</v>
      </c>
      <c r="N399" s="10">
        <v>823.7</v>
      </c>
      <c r="Q399" t="s">
        <v>1036</v>
      </c>
      <c r="R399">
        <v>25101</v>
      </c>
      <c r="T399" s="16" t="s">
        <v>684</v>
      </c>
      <c r="U399" s="16">
        <v>27082</v>
      </c>
    </row>
    <row r="400" spans="1:21" x14ac:dyDescent="0.35">
      <c r="A400" s="16" t="s">
        <v>685</v>
      </c>
      <c r="B400" s="16">
        <v>34915</v>
      </c>
      <c r="C400" s="16" t="s">
        <v>685</v>
      </c>
      <c r="D400" s="16">
        <v>26531</v>
      </c>
      <c r="E400" s="16" t="s">
        <v>685</v>
      </c>
      <c r="F400" s="16">
        <v>23920</v>
      </c>
      <c r="G400" s="16" t="s">
        <v>685</v>
      </c>
      <c r="I400" s="16"/>
      <c r="K400" t="s">
        <v>685</v>
      </c>
      <c r="L400">
        <v>24444</v>
      </c>
      <c r="M400" t="s">
        <v>685</v>
      </c>
      <c r="N400" s="10">
        <v>821.5</v>
      </c>
      <c r="Q400" t="s">
        <v>1037</v>
      </c>
      <c r="R400">
        <v>25056</v>
      </c>
      <c r="T400" s="16" t="s">
        <v>685</v>
      </c>
      <c r="U400" s="16">
        <v>27068</v>
      </c>
    </row>
    <row r="401" spans="1:21" x14ac:dyDescent="0.35">
      <c r="A401" s="16" t="s">
        <v>686</v>
      </c>
      <c r="B401" s="16">
        <v>34936</v>
      </c>
      <c r="C401" s="16" t="s">
        <v>686</v>
      </c>
      <c r="D401" s="16">
        <v>26522</v>
      </c>
      <c r="E401" s="16" t="s">
        <v>686</v>
      </c>
      <c r="F401" s="16">
        <v>23881</v>
      </c>
      <c r="G401" s="16" t="s">
        <v>686</v>
      </c>
      <c r="I401" s="16"/>
      <c r="K401" t="s">
        <v>686</v>
      </c>
      <c r="L401">
        <v>24398</v>
      </c>
      <c r="M401" t="s">
        <v>686</v>
      </c>
      <c r="N401" s="10">
        <v>819.5</v>
      </c>
      <c r="Q401" t="s">
        <v>1038</v>
      </c>
      <c r="R401">
        <v>25098</v>
      </c>
      <c r="T401" s="16" t="s">
        <v>686</v>
      </c>
      <c r="U401" s="16">
        <v>27053</v>
      </c>
    </row>
    <row r="402" spans="1:21" x14ac:dyDescent="0.35">
      <c r="A402" s="16" t="s">
        <v>687</v>
      </c>
      <c r="B402" s="16">
        <v>34953</v>
      </c>
      <c r="C402" s="16" t="s">
        <v>687</v>
      </c>
      <c r="D402" s="16">
        <v>26513</v>
      </c>
      <c r="E402" s="16" t="s">
        <v>687</v>
      </c>
      <c r="F402" s="16">
        <v>23842</v>
      </c>
      <c r="G402" s="16" t="s">
        <v>687</v>
      </c>
      <c r="I402" s="16"/>
      <c r="K402" t="s">
        <v>687</v>
      </c>
      <c r="L402">
        <v>24355</v>
      </c>
      <c r="M402" t="s">
        <v>687</v>
      </c>
      <c r="N402" s="10">
        <v>817.8</v>
      </c>
      <c r="Q402" t="s">
        <v>1039</v>
      </c>
      <c r="R402">
        <v>25138</v>
      </c>
      <c r="T402" s="16" t="s">
        <v>687</v>
      </c>
      <c r="U402" s="16">
        <v>27039</v>
      </c>
    </row>
    <row r="403" spans="1:21" x14ac:dyDescent="0.35">
      <c r="A403" s="16" t="s">
        <v>688</v>
      </c>
      <c r="B403" s="16">
        <v>34969</v>
      </c>
      <c r="C403" s="16" t="s">
        <v>688</v>
      </c>
      <c r="D403" s="16">
        <v>26497</v>
      </c>
      <c r="E403" s="16" t="s">
        <v>688</v>
      </c>
      <c r="F403" s="16">
        <v>23798</v>
      </c>
      <c r="G403" s="16" t="s">
        <v>688</v>
      </c>
      <c r="I403" s="16"/>
      <c r="K403" t="s">
        <v>688</v>
      </c>
      <c r="L403">
        <v>24311</v>
      </c>
      <c r="M403" t="s">
        <v>688</v>
      </c>
      <c r="N403" s="10">
        <v>816.2</v>
      </c>
      <c r="Q403" t="s">
        <v>1040</v>
      </c>
      <c r="R403">
        <v>25192</v>
      </c>
      <c r="T403" s="16" t="s">
        <v>688</v>
      </c>
      <c r="U403" s="16">
        <v>27024</v>
      </c>
    </row>
    <row r="404" spans="1:21" x14ac:dyDescent="0.35">
      <c r="A404" s="16" t="s">
        <v>689</v>
      </c>
      <c r="B404" s="16">
        <v>34986</v>
      </c>
      <c r="C404" s="16" t="s">
        <v>689</v>
      </c>
      <c r="D404" s="16">
        <v>26484</v>
      </c>
      <c r="E404" s="16" t="s">
        <v>689</v>
      </c>
      <c r="F404" s="16">
        <v>23758</v>
      </c>
      <c r="G404" s="16" t="s">
        <v>689</v>
      </c>
      <c r="I404" s="16"/>
      <c r="K404" t="s">
        <v>689</v>
      </c>
      <c r="L404">
        <v>24261</v>
      </c>
      <c r="M404" t="s">
        <v>689</v>
      </c>
      <c r="N404" s="10">
        <v>814.4</v>
      </c>
      <c r="Q404" t="s">
        <v>1041</v>
      </c>
      <c r="R404">
        <v>25235</v>
      </c>
      <c r="T404" s="16" t="s">
        <v>689</v>
      </c>
      <c r="U404" s="16">
        <v>27001</v>
      </c>
    </row>
    <row r="405" spans="1:21" x14ac:dyDescent="0.35">
      <c r="A405" s="16" t="s">
        <v>690</v>
      </c>
      <c r="B405" s="16">
        <v>35002</v>
      </c>
      <c r="C405" s="16" t="s">
        <v>690</v>
      </c>
      <c r="D405" s="16">
        <v>26460</v>
      </c>
      <c r="E405" s="16" t="s">
        <v>690</v>
      </c>
      <c r="F405" s="16">
        <v>23713</v>
      </c>
      <c r="G405" s="16" t="s">
        <v>690</v>
      </c>
      <c r="I405" s="16"/>
      <c r="K405" t="s">
        <v>690</v>
      </c>
      <c r="L405">
        <v>24209</v>
      </c>
      <c r="M405" t="s">
        <v>690</v>
      </c>
      <c r="N405" s="10">
        <v>812.7</v>
      </c>
      <c r="Q405" t="s">
        <v>1042</v>
      </c>
      <c r="R405">
        <v>25217</v>
      </c>
      <c r="T405" s="16" t="s">
        <v>690</v>
      </c>
      <c r="U405" s="16">
        <v>26970</v>
      </c>
    </row>
    <row r="406" spans="1:21" x14ac:dyDescent="0.35">
      <c r="A406" s="16" t="s">
        <v>691</v>
      </c>
      <c r="B406" s="16">
        <v>35019</v>
      </c>
      <c r="C406" s="16" t="s">
        <v>691</v>
      </c>
      <c r="D406" s="16">
        <v>26438</v>
      </c>
      <c r="E406" s="16" t="s">
        <v>691</v>
      </c>
      <c r="F406" s="16">
        <v>23672</v>
      </c>
      <c r="G406" s="16" t="s">
        <v>691</v>
      </c>
      <c r="I406" s="16"/>
      <c r="K406" t="s">
        <v>691</v>
      </c>
      <c r="L406">
        <v>24169</v>
      </c>
      <c r="M406" t="s">
        <v>691</v>
      </c>
      <c r="N406" s="10">
        <v>811.5</v>
      </c>
      <c r="Q406" t="s">
        <v>1043</v>
      </c>
      <c r="R406">
        <v>25249</v>
      </c>
      <c r="T406" s="16" t="s">
        <v>691</v>
      </c>
      <c r="U406" s="16">
        <v>26949</v>
      </c>
    </row>
    <row r="407" spans="1:21" x14ac:dyDescent="0.35">
      <c r="A407" s="16" t="s">
        <v>692</v>
      </c>
      <c r="B407" s="16">
        <v>35036</v>
      </c>
      <c r="C407" s="16" t="s">
        <v>692</v>
      </c>
      <c r="D407" s="16">
        <v>26421</v>
      </c>
      <c r="E407" s="16" t="s">
        <v>692</v>
      </c>
      <c r="F407" s="16">
        <v>23642</v>
      </c>
      <c r="G407" s="16" t="s">
        <v>692</v>
      </c>
      <c r="I407" s="16"/>
      <c r="K407" t="s">
        <v>692</v>
      </c>
      <c r="L407">
        <v>24139</v>
      </c>
      <c r="M407" t="s">
        <v>692</v>
      </c>
      <c r="N407" s="10">
        <v>810.6</v>
      </c>
      <c r="Q407" t="s">
        <v>1044</v>
      </c>
      <c r="R407">
        <v>25247</v>
      </c>
      <c r="T407" s="16" t="s">
        <v>692</v>
      </c>
      <c r="U407" s="16">
        <v>26931</v>
      </c>
    </row>
    <row r="408" spans="1:21" x14ac:dyDescent="0.35">
      <c r="A408" s="16" t="s">
        <v>693</v>
      </c>
      <c r="B408" s="16">
        <v>35052</v>
      </c>
      <c r="C408" s="16" t="s">
        <v>693</v>
      </c>
      <c r="D408" s="16">
        <v>26413</v>
      </c>
      <c r="E408" s="16" t="s">
        <v>693</v>
      </c>
      <c r="F408" s="16">
        <v>23624</v>
      </c>
      <c r="G408" s="16" t="s">
        <v>693</v>
      </c>
      <c r="I408" s="16"/>
      <c r="K408" t="s">
        <v>693</v>
      </c>
      <c r="L408">
        <v>24120</v>
      </c>
      <c r="M408" t="s">
        <v>693</v>
      </c>
      <c r="N408" s="10">
        <v>810.2</v>
      </c>
      <c r="Q408" t="s">
        <v>1045</v>
      </c>
      <c r="R408">
        <v>25162</v>
      </c>
      <c r="T408" s="16" t="s">
        <v>693</v>
      </c>
      <c r="U408" s="16">
        <v>26923</v>
      </c>
    </row>
    <row r="409" spans="1:21" x14ac:dyDescent="0.35">
      <c r="A409" s="16" t="s">
        <v>694</v>
      </c>
      <c r="B409" s="16">
        <v>35069</v>
      </c>
      <c r="C409" s="16" t="s">
        <v>694</v>
      </c>
      <c r="D409" s="16">
        <v>26399</v>
      </c>
      <c r="E409" s="16" t="s">
        <v>694</v>
      </c>
      <c r="F409" s="16">
        <v>23600</v>
      </c>
      <c r="G409" s="16" t="s">
        <v>694</v>
      </c>
      <c r="I409" s="16"/>
      <c r="K409" t="s">
        <v>694</v>
      </c>
      <c r="L409">
        <v>24092</v>
      </c>
      <c r="M409" t="s">
        <v>694</v>
      </c>
      <c r="N409" s="10">
        <v>809.4</v>
      </c>
      <c r="Q409" t="s">
        <v>1046</v>
      </c>
      <c r="R409">
        <v>25069</v>
      </c>
      <c r="T409" s="16" t="s">
        <v>694</v>
      </c>
      <c r="U409" s="16">
        <v>26905</v>
      </c>
    </row>
    <row r="410" spans="1:21" x14ac:dyDescent="0.35">
      <c r="A410" s="16" t="s">
        <v>695</v>
      </c>
      <c r="B410" s="16">
        <v>35085</v>
      </c>
      <c r="C410" s="16" t="s">
        <v>695</v>
      </c>
      <c r="D410" s="16">
        <v>26391</v>
      </c>
      <c r="E410" s="16" t="s">
        <v>695</v>
      </c>
      <c r="F410" s="16">
        <v>23581</v>
      </c>
      <c r="G410" s="16" t="s">
        <v>695</v>
      </c>
      <c r="I410" s="16"/>
      <c r="K410" t="s">
        <v>695</v>
      </c>
      <c r="L410">
        <v>24067</v>
      </c>
      <c r="M410" t="s">
        <v>695</v>
      </c>
      <c r="N410" s="10">
        <v>808.5</v>
      </c>
      <c r="Q410" t="s">
        <v>1047</v>
      </c>
      <c r="R410">
        <v>24972</v>
      </c>
      <c r="T410" s="16" t="s">
        <v>695</v>
      </c>
      <c r="U410" s="16">
        <v>26892</v>
      </c>
    </row>
    <row r="411" spans="1:21" x14ac:dyDescent="0.35">
      <c r="A411" s="16" t="s">
        <v>696</v>
      </c>
      <c r="B411" s="16">
        <v>35102</v>
      </c>
      <c r="C411" s="16" t="s">
        <v>696</v>
      </c>
      <c r="D411" s="16">
        <v>26373</v>
      </c>
      <c r="E411" s="16" t="s">
        <v>696</v>
      </c>
      <c r="F411" s="16">
        <v>23546</v>
      </c>
      <c r="G411" s="16" t="s">
        <v>696</v>
      </c>
      <c r="I411" s="16"/>
      <c r="K411" t="s">
        <v>696</v>
      </c>
      <c r="L411">
        <v>24027</v>
      </c>
      <c r="M411" t="s">
        <v>696</v>
      </c>
      <c r="N411" s="10">
        <v>807</v>
      </c>
      <c r="Q411" t="s">
        <v>1048</v>
      </c>
      <c r="R411">
        <v>24948</v>
      </c>
      <c r="T411" s="16" t="s">
        <v>696</v>
      </c>
      <c r="U411" s="16">
        <v>26868</v>
      </c>
    </row>
    <row r="412" spans="1:21" x14ac:dyDescent="0.35">
      <c r="A412" s="16" t="s">
        <v>697</v>
      </c>
      <c r="B412" s="16">
        <v>35118</v>
      </c>
      <c r="C412" s="16" t="s">
        <v>697</v>
      </c>
      <c r="D412" s="16">
        <v>26354</v>
      </c>
      <c r="E412" s="16" t="s">
        <v>697</v>
      </c>
      <c r="F412" s="16">
        <v>23510</v>
      </c>
      <c r="G412" s="16" t="s">
        <v>697</v>
      </c>
      <c r="I412" s="16"/>
      <c r="K412" t="s">
        <v>697</v>
      </c>
      <c r="L412">
        <v>23992</v>
      </c>
      <c r="M412" t="s">
        <v>697</v>
      </c>
      <c r="N412" s="10">
        <v>805.7</v>
      </c>
      <c r="Q412" t="s">
        <v>1049</v>
      </c>
      <c r="R412">
        <v>24965</v>
      </c>
      <c r="T412" s="16" t="s">
        <v>697</v>
      </c>
      <c r="U412" s="16">
        <v>26848</v>
      </c>
    </row>
    <row r="413" spans="1:21" x14ac:dyDescent="0.35">
      <c r="A413" s="16" t="s">
        <v>698</v>
      </c>
      <c r="B413" s="16">
        <v>35136</v>
      </c>
      <c r="C413" s="16" t="s">
        <v>698</v>
      </c>
      <c r="D413" s="16">
        <v>26332</v>
      </c>
      <c r="E413" s="16" t="s">
        <v>698</v>
      </c>
      <c r="F413" s="16">
        <v>23468</v>
      </c>
      <c r="G413" s="16" t="s">
        <v>698</v>
      </c>
      <c r="I413" s="16"/>
      <c r="K413" t="s">
        <v>698</v>
      </c>
      <c r="L413">
        <v>23949</v>
      </c>
      <c r="M413" t="s">
        <v>698</v>
      </c>
      <c r="N413" s="10">
        <v>804.2</v>
      </c>
      <c r="Q413" t="s">
        <v>1050</v>
      </c>
      <c r="R413">
        <v>25016</v>
      </c>
      <c r="T413" s="16" t="s">
        <v>698</v>
      </c>
      <c r="U413" s="16">
        <v>26826</v>
      </c>
    </row>
    <row r="414" spans="1:21" x14ac:dyDescent="0.35">
      <c r="A414" s="16" t="s">
        <v>699</v>
      </c>
      <c r="B414" s="16">
        <v>35162</v>
      </c>
      <c r="C414" s="16" t="s">
        <v>699</v>
      </c>
      <c r="D414" s="16">
        <v>26313</v>
      </c>
      <c r="E414" s="16" t="s">
        <v>699</v>
      </c>
      <c r="F414" s="16">
        <v>23430</v>
      </c>
      <c r="G414" s="16" t="s">
        <v>699</v>
      </c>
      <c r="I414" s="16"/>
      <c r="K414" t="s">
        <v>699</v>
      </c>
      <c r="L414">
        <v>23901</v>
      </c>
      <c r="M414" t="s">
        <v>699</v>
      </c>
      <c r="N414" s="10">
        <v>802.2</v>
      </c>
      <c r="Q414" t="s">
        <v>1051</v>
      </c>
      <c r="R414">
        <v>25003</v>
      </c>
      <c r="T414" s="16" t="s">
        <v>699</v>
      </c>
      <c r="U414" s="16">
        <v>26797</v>
      </c>
    </row>
    <row r="415" spans="1:21" x14ac:dyDescent="0.35">
      <c r="A415" s="16" t="s">
        <v>700</v>
      </c>
      <c r="B415" s="16">
        <v>35188</v>
      </c>
      <c r="C415" s="16" t="s">
        <v>700</v>
      </c>
      <c r="D415" s="16">
        <v>26289</v>
      </c>
      <c r="E415" s="16" t="s">
        <v>700</v>
      </c>
      <c r="F415" s="16">
        <v>23386</v>
      </c>
      <c r="G415" s="16" t="s">
        <v>700</v>
      </c>
      <c r="I415" s="16"/>
      <c r="K415" t="s">
        <v>700</v>
      </c>
      <c r="L415">
        <v>23852</v>
      </c>
      <c r="M415" t="s">
        <v>700</v>
      </c>
      <c r="N415" s="10">
        <v>800.2</v>
      </c>
      <c r="Q415" t="s">
        <v>1052</v>
      </c>
      <c r="R415">
        <v>25007</v>
      </c>
      <c r="T415" s="16" t="s">
        <v>700</v>
      </c>
      <c r="U415" s="16">
        <v>26769</v>
      </c>
    </row>
    <row r="416" spans="1:21" x14ac:dyDescent="0.35">
      <c r="A416" s="16" t="s">
        <v>701</v>
      </c>
      <c r="B416" s="16">
        <v>35214</v>
      </c>
      <c r="C416" s="16" t="s">
        <v>701</v>
      </c>
      <c r="D416" s="16">
        <v>26262</v>
      </c>
      <c r="E416" s="16" t="s">
        <v>701</v>
      </c>
      <c r="F416" s="16">
        <v>23338</v>
      </c>
      <c r="G416" s="16" t="s">
        <v>701</v>
      </c>
      <c r="I416" s="16"/>
      <c r="K416" t="s">
        <v>701</v>
      </c>
      <c r="L416">
        <v>23803</v>
      </c>
      <c r="M416" t="s">
        <v>701</v>
      </c>
      <c r="N416" s="10">
        <v>798.2</v>
      </c>
      <c r="Q416" t="s">
        <v>1053</v>
      </c>
      <c r="R416">
        <v>25042</v>
      </c>
      <c r="T416" s="16" t="s">
        <v>701</v>
      </c>
      <c r="U416" s="16">
        <v>26741</v>
      </c>
    </row>
    <row r="417" spans="1:21" x14ac:dyDescent="0.35">
      <c r="A417" s="16" t="s">
        <v>702</v>
      </c>
      <c r="B417" s="16">
        <v>35240</v>
      </c>
      <c r="C417" s="16" t="s">
        <v>702</v>
      </c>
      <c r="D417" s="16">
        <v>26240</v>
      </c>
      <c r="E417" s="16" t="s">
        <v>702</v>
      </c>
      <c r="F417" s="16">
        <v>23294</v>
      </c>
      <c r="G417" s="16" t="s">
        <v>702</v>
      </c>
      <c r="I417" s="16"/>
      <c r="K417" t="s">
        <v>702</v>
      </c>
      <c r="L417">
        <v>23755</v>
      </c>
      <c r="M417" t="s">
        <v>702</v>
      </c>
      <c r="N417" s="10">
        <v>796.3</v>
      </c>
      <c r="Q417" t="s">
        <v>1054</v>
      </c>
      <c r="R417">
        <v>25064</v>
      </c>
      <c r="T417" s="16" t="s">
        <v>702</v>
      </c>
      <c r="U417" s="16">
        <v>26714</v>
      </c>
    </row>
    <row r="418" spans="1:21" x14ac:dyDescent="0.35">
      <c r="A418" s="16" t="s">
        <v>703</v>
      </c>
      <c r="B418" s="16">
        <v>35266</v>
      </c>
      <c r="C418" s="16" t="s">
        <v>703</v>
      </c>
      <c r="D418" s="16">
        <v>26219</v>
      </c>
      <c r="E418" s="16" t="s">
        <v>703</v>
      </c>
      <c r="F418" s="16">
        <v>23256</v>
      </c>
      <c r="G418" s="16" t="s">
        <v>703</v>
      </c>
      <c r="I418" s="16"/>
      <c r="K418" t="s">
        <v>703</v>
      </c>
      <c r="L418">
        <v>23712</v>
      </c>
      <c r="M418" t="s">
        <v>703</v>
      </c>
      <c r="N418" s="10">
        <v>794.5</v>
      </c>
      <c r="Q418" t="s">
        <v>1055</v>
      </c>
      <c r="R418">
        <v>25120</v>
      </c>
      <c r="T418" s="16" t="s">
        <v>703</v>
      </c>
      <c r="U418" s="16">
        <v>26688</v>
      </c>
    </row>
    <row r="419" spans="1:21" x14ac:dyDescent="0.35">
      <c r="A419" s="16" t="s">
        <v>704</v>
      </c>
      <c r="B419" s="16">
        <v>35292</v>
      </c>
      <c r="C419" s="16" t="s">
        <v>704</v>
      </c>
      <c r="D419" s="16">
        <v>26200</v>
      </c>
      <c r="E419" s="16" t="s">
        <v>704</v>
      </c>
      <c r="F419" s="16">
        <v>23225</v>
      </c>
      <c r="G419" s="16" t="s">
        <v>704</v>
      </c>
      <c r="I419" s="16"/>
      <c r="K419" t="s">
        <v>704</v>
      </c>
      <c r="L419">
        <v>23675</v>
      </c>
      <c r="M419" t="s">
        <v>704</v>
      </c>
      <c r="N419" s="10">
        <v>792.9</v>
      </c>
      <c r="Q419" t="s">
        <v>1056</v>
      </c>
      <c r="R419">
        <v>25187</v>
      </c>
      <c r="T419" s="16" t="s">
        <v>704</v>
      </c>
      <c r="U419" s="16">
        <v>26663</v>
      </c>
    </row>
    <row r="420" spans="1:21" x14ac:dyDescent="0.35">
      <c r="A420" s="16" t="s">
        <v>705</v>
      </c>
      <c r="B420" s="16">
        <v>35318</v>
      </c>
      <c r="C420" s="16" t="s">
        <v>705</v>
      </c>
      <c r="D420" s="16">
        <v>26191</v>
      </c>
      <c r="E420" s="16" t="s">
        <v>705</v>
      </c>
      <c r="F420" s="16">
        <v>23206</v>
      </c>
      <c r="G420" s="16" t="s">
        <v>705</v>
      </c>
      <c r="I420" s="16"/>
      <c r="K420" t="s">
        <v>705</v>
      </c>
      <c r="L420">
        <v>23651</v>
      </c>
      <c r="M420" t="s">
        <v>705</v>
      </c>
      <c r="N420" s="10">
        <v>791.7</v>
      </c>
      <c r="Q420" t="s">
        <v>1057</v>
      </c>
      <c r="R420">
        <v>25222</v>
      </c>
      <c r="T420" s="16" t="s">
        <v>705</v>
      </c>
      <c r="U420" s="16">
        <v>26649</v>
      </c>
    </row>
    <row r="421" spans="1:21" x14ac:dyDescent="0.35">
      <c r="A421" s="16" t="s">
        <v>706</v>
      </c>
      <c r="B421" s="16">
        <v>35344</v>
      </c>
      <c r="C421" s="16" t="s">
        <v>706</v>
      </c>
      <c r="D421" s="16">
        <v>26185</v>
      </c>
      <c r="E421" s="16" t="s">
        <v>706</v>
      </c>
      <c r="F421" s="16">
        <v>23190</v>
      </c>
      <c r="G421" s="16" t="s">
        <v>706</v>
      </c>
      <c r="I421" s="16"/>
      <c r="K421" t="s">
        <v>706</v>
      </c>
      <c r="L421">
        <v>23636</v>
      </c>
      <c r="M421" t="s">
        <v>706</v>
      </c>
      <c r="N421" s="10">
        <v>791.1</v>
      </c>
      <c r="Q421" t="s">
        <v>1058</v>
      </c>
      <c r="R421">
        <v>25280</v>
      </c>
      <c r="T421" s="16" t="s">
        <v>706</v>
      </c>
      <c r="U421" s="16">
        <v>26644</v>
      </c>
    </row>
    <row r="422" spans="1:21" x14ac:dyDescent="0.35">
      <c r="A422" s="16" t="s">
        <v>707</v>
      </c>
      <c r="B422" s="16">
        <v>35371</v>
      </c>
      <c r="C422" s="16" t="s">
        <v>707</v>
      </c>
      <c r="D422" s="16">
        <v>26197</v>
      </c>
      <c r="E422" s="16" t="s">
        <v>707</v>
      </c>
      <c r="F422" s="16">
        <v>23187</v>
      </c>
      <c r="G422" s="16" t="s">
        <v>707</v>
      </c>
      <c r="I422" s="16"/>
      <c r="K422" t="s">
        <v>707</v>
      </c>
      <c r="L422">
        <v>23630</v>
      </c>
      <c r="M422" t="s">
        <v>707</v>
      </c>
      <c r="N422" s="10">
        <v>790.5</v>
      </c>
      <c r="Q422" t="s">
        <v>1059</v>
      </c>
      <c r="R422">
        <v>25255</v>
      </c>
      <c r="T422" s="16" t="s">
        <v>707</v>
      </c>
      <c r="U422" s="16">
        <v>26653</v>
      </c>
    </row>
    <row r="423" spans="1:21" x14ac:dyDescent="0.35">
      <c r="A423" s="16" t="s">
        <v>708</v>
      </c>
      <c r="B423" s="16">
        <v>35397</v>
      </c>
      <c r="C423" s="16" t="s">
        <v>708</v>
      </c>
      <c r="D423" s="16">
        <v>26246</v>
      </c>
      <c r="E423" s="16" t="s">
        <v>708</v>
      </c>
      <c r="F423" s="16">
        <v>23212</v>
      </c>
      <c r="G423" s="16" t="s">
        <v>708</v>
      </c>
      <c r="I423" s="16"/>
      <c r="K423" t="s">
        <v>708</v>
      </c>
      <c r="L423">
        <v>23647</v>
      </c>
      <c r="M423" t="s">
        <v>708</v>
      </c>
      <c r="N423" s="10">
        <v>790.8</v>
      </c>
      <c r="Q423" t="s">
        <v>1060</v>
      </c>
      <c r="R423">
        <v>25244</v>
      </c>
      <c r="T423" s="16" t="s">
        <v>708</v>
      </c>
      <c r="U423" s="16">
        <v>26696</v>
      </c>
    </row>
    <row r="424" spans="1:21" x14ac:dyDescent="0.35">
      <c r="A424" s="16" t="s">
        <v>709</v>
      </c>
      <c r="B424" s="16">
        <v>35423</v>
      </c>
      <c r="C424" s="16" t="s">
        <v>709</v>
      </c>
      <c r="D424" s="16">
        <v>26302</v>
      </c>
      <c r="E424" s="16" t="s">
        <v>709</v>
      </c>
      <c r="F424" s="16">
        <v>23243</v>
      </c>
      <c r="G424" s="16" t="s">
        <v>709</v>
      </c>
      <c r="I424" s="16"/>
      <c r="K424" t="s">
        <v>709</v>
      </c>
      <c r="L424">
        <v>23687</v>
      </c>
      <c r="M424" t="s">
        <v>709</v>
      </c>
      <c r="N424" s="10">
        <v>792</v>
      </c>
      <c r="Q424" t="s">
        <v>1061</v>
      </c>
      <c r="R424">
        <v>25336</v>
      </c>
      <c r="T424" s="16" t="s">
        <v>709</v>
      </c>
      <c r="U424" s="16">
        <v>26762</v>
      </c>
    </row>
    <row r="425" spans="1:21" x14ac:dyDescent="0.35">
      <c r="A425" s="16" t="s">
        <v>710</v>
      </c>
      <c r="B425" s="16">
        <v>35448</v>
      </c>
      <c r="C425" s="16" t="s">
        <v>710</v>
      </c>
      <c r="D425" s="16">
        <v>26383</v>
      </c>
      <c r="E425" s="16" t="s">
        <v>710</v>
      </c>
      <c r="F425" s="16">
        <v>23307</v>
      </c>
      <c r="G425" s="16" t="s">
        <v>710</v>
      </c>
      <c r="I425" s="16"/>
      <c r="K425" t="s">
        <v>710</v>
      </c>
      <c r="L425">
        <v>23741</v>
      </c>
      <c r="M425" t="s">
        <v>710</v>
      </c>
      <c r="N425" s="10">
        <v>793.8</v>
      </c>
      <c r="Q425" t="s">
        <v>1062</v>
      </c>
      <c r="R425">
        <v>25369</v>
      </c>
      <c r="T425" s="16" t="s">
        <v>710</v>
      </c>
      <c r="U425" s="16">
        <v>26834</v>
      </c>
    </row>
    <row r="426" spans="1:21" x14ac:dyDescent="0.35">
      <c r="A426" s="16" t="s">
        <v>711</v>
      </c>
      <c r="B426" s="16">
        <v>35474</v>
      </c>
      <c r="C426" s="16" t="s">
        <v>711</v>
      </c>
      <c r="D426" s="16">
        <v>26467</v>
      </c>
      <c r="E426" s="16" t="s">
        <v>711</v>
      </c>
      <c r="F426" s="16">
        <v>23376</v>
      </c>
      <c r="G426" s="16" t="s">
        <v>711</v>
      </c>
      <c r="I426" s="16"/>
      <c r="K426" t="s">
        <v>711</v>
      </c>
      <c r="L426">
        <v>23809</v>
      </c>
      <c r="M426" t="s">
        <v>711</v>
      </c>
      <c r="N426" s="10">
        <v>796.1</v>
      </c>
      <c r="Q426" t="s">
        <v>1063</v>
      </c>
      <c r="R426">
        <v>25414</v>
      </c>
      <c r="T426" s="16" t="s">
        <v>711</v>
      </c>
      <c r="U426" s="16">
        <v>26918</v>
      </c>
    </row>
    <row r="427" spans="1:21" x14ac:dyDescent="0.35">
      <c r="A427" s="16" t="s">
        <v>712</v>
      </c>
      <c r="B427" s="16">
        <v>35500</v>
      </c>
      <c r="C427" s="16" t="s">
        <v>712</v>
      </c>
      <c r="D427" s="16">
        <v>26551</v>
      </c>
      <c r="E427" s="16" t="s">
        <v>712</v>
      </c>
      <c r="F427" s="16">
        <v>23446</v>
      </c>
      <c r="G427" s="16" t="s">
        <v>712</v>
      </c>
      <c r="I427" s="16"/>
      <c r="K427" t="s">
        <v>712</v>
      </c>
      <c r="L427">
        <v>23879</v>
      </c>
      <c r="M427" t="s">
        <v>712</v>
      </c>
      <c r="N427" s="10">
        <v>798.6</v>
      </c>
      <c r="Q427" t="s">
        <v>1064</v>
      </c>
      <c r="R427">
        <v>25339</v>
      </c>
      <c r="T427" s="16" t="s">
        <v>712</v>
      </c>
      <c r="U427" s="16">
        <v>27004</v>
      </c>
    </row>
    <row r="428" spans="1:21" x14ac:dyDescent="0.35">
      <c r="A428" s="16" t="s">
        <v>713</v>
      </c>
      <c r="B428" s="16">
        <v>35526</v>
      </c>
      <c r="C428" s="16" t="s">
        <v>713</v>
      </c>
      <c r="D428" s="16">
        <v>26630</v>
      </c>
      <c r="E428" s="16" t="s">
        <v>713</v>
      </c>
      <c r="F428" s="16">
        <v>23505</v>
      </c>
      <c r="G428" s="16" t="s">
        <v>713</v>
      </c>
      <c r="I428" s="16"/>
      <c r="K428" t="s">
        <v>713</v>
      </c>
      <c r="L428">
        <v>23947</v>
      </c>
      <c r="M428" t="s">
        <v>713</v>
      </c>
      <c r="N428" s="10">
        <v>801</v>
      </c>
      <c r="Q428" t="s">
        <v>1065</v>
      </c>
      <c r="R428">
        <v>25398</v>
      </c>
      <c r="T428" s="16" t="s">
        <v>713</v>
      </c>
      <c r="U428" s="16">
        <v>27094</v>
      </c>
    </row>
    <row r="429" spans="1:21" x14ac:dyDescent="0.35">
      <c r="A429" s="16" t="s">
        <v>714</v>
      </c>
      <c r="B429" s="16">
        <v>35552</v>
      </c>
      <c r="C429" s="16" t="s">
        <v>714</v>
      </c>
      <c r="D429" s="16">
        <v>26702</v>
      </c>
      <c r="E429" s="16" t="s">
        <v>714</v>
      </c>
      <c r="F429" s="16">
        <v>23558</v>
      </c>
      <c r="G429" s="16" t="s">
        <v>714</v>
      </c>
      <c r="I429" s="16"/>
      <c r="K429" t="s">
        <v>714</v>
      </c>
      <c r="L429">
        <v>23994</v>
      </c>
      <c r="M429" t="s">
        <v>714</v>
      </c>
      <c r="N429" s="10">
        <v>802.8</v>
      </c>
      <c r="Q429" t="s">
        <v>1066</v>
      </c>
      <c r="R429">
        <v>25400</v>
      </c>
      <c r="T429" s="16" t="s">
        <v>714</v>
      </c>
      <c r="U429" s="16">
        <v>27161</v>
      </c>
    </row>
    <row r="430" spans="1:21" x14ac:dyDescent="0.35">
      <c r="A430" s="16" t="s">
        <v>715</v>
      </c>
      <c r="B430" s="16">
        <v>35578</v>
      </c>
      <c r="C430" s="16" t="s">
        <v>715</v>
      </c>
      <c r="D430" s="16">
        <v>26774</v>
      </c>
      <c r="E430" s="16" t="s">
        <v>715</v>
      </c>
      <c r="F430" s="16">
        <v>23608</v>
      </c>
      <c r="G430" s="16" t="s">
        <v>715</v>
      </c>
      <c r="I430" s="16"/>
      <c r="K430" t="s">
        <v>715</v>
      </c>
      <c r="L430">
        <v>24044</v>
      </c>
      <c r="M430" t="s">
        <v>715</v>
      </c>
      <c r="N430" s="10">
        <v>804.8</v>
      </c>
      <c r="Q430" t="s">
        <v>1067</v>
      </c>
      <c r="R430">
        <v>25411</v>
      </c>
      <c r="T430" s="16" t="s">
        <v>715</v>
      </c>
      <c r="U430" s="16">
        <v>27234</v>
      </c>
    </row>
    <row r="431" spans="1:21" x14ac:dyDescent="0.35">
      <c r="A431" s="16" t="s">
        <v>716</v>
      </c>
      <c r="B431" s="16">
        <v>35604</v>
      </c>
      <c r="C431" s="16" t="s">
        <v>716</v>
      </c>
      <c r="D431" s="16">
        <v>26842</v>
      </c>
      <c r="E431" s="16" t="s">
        <v>716</v>
      </c>
      <c r="F431" s="16">
        <v>23652</v>
      </c>
      <c r="G431" s="16" t="s">
        <v>716</v>
      </c>
      <c r="I431" s="16"/>
      <c r="K431" t="s">
        <v>716</v>
      </c>
      <c r="L431">
        <v>24085</v>
      </c>
      <c r="M431" t="s">
        <v>716</v>
      </c>
      <c r="N431" s="10">
        <v>806.5</v>
      </c>
      <c r="Q431" t="s">
        <v>1068</v>
      </c>
      <c r="R431">
        <v>25462</v>
      </c>
      <c r="T431" s="16" t="s">
        <v>716</v>
      </c>
      <c r="U431" s="16">
        <v>27300</v>
      </c>
    </row>
    <row r="432" spans="1:21" x14ac:dyDescent="0.35">
      <c r="A432" s="16" t="s">
        <v>717</v>
      </c>
      <c r="B432" s="16">
        <v>35630</v>
      </c>
      <c r="C432" s="16" t="s">
        <v>717</v>
      </c>
      <c r="D432" s="16">
        <v>26909</v>
      </c>
      <c r="E432" s="16" t="s">
        <v>717</v>
      </c>
      <c r="F432" s="16">
        <v>23693</v>
      </c>
      <c r="G432" s="16" t="s">
        <v>717</v>
      </c>
      <c r="I432" s="16"/>
      <c r="K432" t="s">
        <v>717</v>
      </c>
      <c r="L432">
        <v>24125</v>
      </c>
      <c r="M432" t="s">
        <v>717</v>
      </c>
      <c r="N432" s="10">
        <v>808.2</v>
      </c>
      <c r="Q432" t="s">
        <v>1069</v>
      </c>
      <c r="R432">
        <v>25519</v>
      </c>
      <c r="T432" s="16" t="s">
        <v>717</v>
      </c>
      <c r="U432" s="16">
        <v>27368</v>
      </c>
    </row>
    <row r="433" spans="1:21" x14ac:dyDescent="0.35">
      <c r="A433" s="16" t="s">
        <v>718</v>
      </c>
      <c r="B433" s="16">
        <v>35656</v>
      </c>
      <c r="C433" s="16" t="s">
        <v>718</v>
      </c>
      <c r="D433" s="16">
        <v>26969</v>
      </c>
      <c r="E433" s="16" t="s">
        <v>718</v>
      </c>
      <c r="F433" s="16">
        <v>23734</v>
      </c>
      <c r="G433" s="16" t="s">
        <v>718</v>
      </c>
      <c r="I433" s="16"/>
      <c r="K433" t="s">
        <v>718</v>
      </c>
      <c r="L433">
        <v>24165</v>
      </c>
      <c r="M433" t="s">
        <v>718</v>
      </c>
      <c r="N433" s="10">
        <v>810</v>
      </c>
      <c r="Q433" t="s">
        <v>1070</v>
      </c>
      <c r="R433">
        <v>25501</v>
      </c>
      <c r="T433" s="16" t="s">
        <v>718</v>
      </c>
      <c r="U433" s="16">
        <v>27428</v>
      </c>
    </row>
    <row r="434" spans="1:21" x14ac:dyDescent="0.35">
      <c r="A434" s="16" t="s">
        <v>719</v>
      </c>
      <c r="B434" s="16">
        <v>35682</v>
      </c>
      <c r="C434" s="16" t="s">
        <v>719</v>
      </c>
      <c r="D434" s="16">
        <v>27025</v>
      </c>
      <c r="E434" s="16" t="s">
        <v>719</v>
      </c>
      <c r="F434" s="16">
        <v>23777</v>
      </c>
      <c r="G434" s="16" t="s">
        <v>719</v>
      </c>
      <c r="I434" s="16"/>
      <c r="K434" t="s">
        <v>719</v>
      </c>
      <c r="L434">
        <v>24208</v>
      </c>
      <c r="M434" t="s">
        <v>719</v>
      </c>
      <c r="N434" s="10">
        <v>811.7</v>
      </c>
      <c r="Q434" t="s">
        <v>1071</v>
      </c>
      <c r="R434">
        <v>25579</v>
      </c>
      <c r="T434" s="16" t="s">
        <v>719</v>
      </c>
      <c r="U434" s="16">
        <v>27485</v>
      </c>
    </row>
    <row r="435" spans="1:21" x14ac:dyDescent="0.35">
      <c r="A435" s="16" t="s">
        <v>720</v>
      </c>
      <c r="B435" s="16">
        <v>35708</v>
      </c>
      <c r="C435" s="16" t="s">
        <v>720</v>
      </c>
      <c r="D435" s="16">
        <v>27050</v>
      </c>
      <c r="E435" s="16" t="s">
        <v>720</v>
      </c>
      <c r="F435" s="16">
        <v>23815</v>
      </c>
      <c r="G435" s="16" t="s">
        <v>720</v>
      </c>
      <c r="I435" s="16"/>
      <c r="K435" t="s">
        <v>720</v>
      </c>
      <c r="L435">
        <v>24245</v>
      </c>
      <c r="M435" t="s">
        <v>720</v>
      </c>
      <c r="N435" s="10">
        <v>813.4</v>
      </c>
      <c r="Q435" t="s">
        <v>1072</v>
      </c>
      <c r="R435">
        <v>25638</v>
      </c>
      <c r="T435" s="16" t="s">
        <v>720</v>
      </c>
      <c r="U435" s="16">
        <v>27510</v>
      </c>
    </row>
    <row r="436" spans="1:21" x14ac:dyDescent="0.35">
      <c r="A436" s="16" t="s">
        <v>721</v>
      </c>
      <c r="B436" s="16">
        <v>35734</v>
      </c>
      <c r="C436" s="16" t="s">
        <v>721</v>
      </c>
      <c r="D436" s="16">
        <v>27074</v>
      </c>
      <c r="E436" s="16" t="s">
        <v>721</v>
      </c>
      <c r="F436" s="16">
        <v>23849</v>
      </c>
      <c r="G436" s="16" t="s">
        <v>721</v>
      </c>
      <c r="I436" s="16"/>
      <c r="K436" t="s">
        <v>721</v>
      </c>
      <c r="L436">
        <v>24275</v>
      </c>
      <c r="M436" t="s">
        <v>721</v>
      </c>
      <c r="N436" s="10">
        <v>814.8</v>
      </c>
      <c r="Q436" t="s">
        <v>1073</v>
      </c>
      <c r="R436">
        <v>25631</v>
      </c>
      <c r="T436" s="16" t="s">
        <v>721</v>
      </c>
      <c r="U436" s="16">
        <v>27530</v>
      </c>
    </row>
    <row r="437" spans="1:21" x14ac:dyDescent="0.35">
      <c r="A437" s="16" t="s">
        <v>722</v>
      </c>
      <c r="B437" s="16">
        <v>35750</v>
      </c>
      <c r="C437" s="16" t="s">
        <v>722</v>
      </c>
      <c r="D437" s="16">
        <v>27088</v>
      </c>
      <c r="E437" s="16" t="s">
        <v>722</v>
      </c>
      <c r="F437" s="16">
        <v>23875</v>
      </c>
      <c r="G437" s="16" t="s">
        <v>722</v>
      </c>
      <c r="I437" s="16"/>
      <c r="K437" t="s">
        <v>722</v>
      </c>
      <c r="L437">
        <v>24305</v>
      </c>
      <c r="M437" t="s">
        <v>722</v>
      </c>
      <c r="N437" s="10">
        <v>816.2</v>
      </c>
      <c r="Q437" t="s">
        <v>1074</v>
      </c>
      <c r="R437">
        <v>25615</v>
      </c>
      <c r="T437" s="16" t="s">
        <v>722</v>
      </c>
      <c r="U437" s="16">
        <v>27547</v>
      </c>
    </row>
    <row r="438" spans="1:21" x14ac:dyDescent="0.35">
      <c r="A438" s="16" t="s">
        <v>723</v>
      </c>
      <c r="B438" s="16">
        <v>35759</v>
      </c>
      <c r="C438" s="16" t="s">
        <v>723</v>
      </c>
      <c r="D438" s="16">
        <v>27110</v>
      </c>
      <c r="E438" s="16" t="s">
        <v>723</v>
      </c>
      <c r="F438" s="16">
        <v>23901</v>
      </c>
      <c r="G438" s="16" t="s">
        <v>723</v>
      </c>
      <c r="I438" s="16"/>
      <c r="K438" t="s">
        <v>723</v>
      </c>
      <c r="L438">
        <v>24335</v>
      </c>
      <c r="M438" t="s">
        <v>723</v>
      </c>
      <c r="N438" s="10">
        <v>817.7</v>
      </c>
      <c r="Q438" t="s">
        <v>1075</v>
      </c>
      <c r="R438">
        <v>25586</v>
      </c>
      <c r="T438" s="16" t="s">
        <v>723</v>
      </c>
      <c r="U438" s="16">
        <v>27573</v>
      </c>
    </row>
    <row r="439" spans="1:21" x14ac:dyDescent="0.35">
      <c r="A439" s="16" t="s">
        <v>724</v>
      </c>
      <c r="B439" s="16">
        <v>35768</v>
      </c>
      <c r="C439" s="16" t="s">
        <v>724</v>
      </c>
      <c r="D439" s="16">
        <v>27142</v>
      </c>
      <c r="E439" s="16" t="s">
        <v>724</v>
      </c>
      <c r="F439" s="16">
        <v>23939</v>
      </c>
      <c r="G439" s="16" t="s">
        <v>724</v>
      </c>
      <c r="I439" s="16"/>
      <c r="K439" t="s">
        <v>724</v>
      </c>
      <c r="L439">
        <v>24370</v>
      </c>
      <c r="M439" t="s">
        <v>724</v>
      </c>
      <c r="N439" s="10">
        <v>819.1</v>
      </c>
      <c r="Q439" t="s">
        <v>1076</v>
      </c>
      <c r="R439">
        <v>25709</v>
      </c>
      <c r="T439" s="16" t="s">
        <v>724</v>
      </c>
      <c r="U439" s="16">
        <v>27603</v>
      </c>
    </row>
    <row r="440" spans="1:21" x14ac:dyDescent="0.35">
      <c r="A440" s="16" t="s">
        <v>725</v>
      </c>
      <c r="B440" s="16">
        <v>35777</v>
      </c>
      <c r="C440" s="16" t="s">
        <v>725</v>
      </c>
      <c r="D440" s="16">
        <v>27170</v>
      </c>
      <c r="E440" s="16" t="s">
        <v>725</v>
      </c>
      <c r="F440" s="16">
        <v>23972</v>
      </c>
      <c r="G440" s="16" t="s">
        <v>725</v>
      </c>
      <c r="I440" s="16"/>
      <c r="K440" t="s">
        <v>725</v>
      </c>
      <c r="L440">
        <v>24400</v>
      </c>
      <c r="M440" t="s">
        <v>725</v>
      </c>
      <c r="N440" s="10">
        <v>820.5</v>
      </c>
      <c r="Q440" t="s">
        <v>1077</v>
      </c>
      <c r="R440">
        <v>25706</v>
      </c>
      <c r="T440" s="16" t="s">
        <v>725</v>
      </c>
      <c r="U440" s="16">
        <v>27629</v>
      </c>
    </row>
    <row r="441" spans="1:21" x14ac:dyDescent="0.35">
      <c r="A441" s="16" t="s">
        <v>726</v>
      </c>
      <c r="B441" s="16">
        <v>35786</v>
      </c>
      <c r="C441" s="16" t="s">
        <v>726</v>
      </c>
      <c r="D441" s="16">
        <v>27194</v>
      </c>
      <c r="E441" s="16" t="s">
        <v>726</v>
      </c>
      <c r="F441" s="16">
        <v>24007</v>
      </c>
      <c r="G441" s="16" t="s">
        <v>726</v>
      </c>
      <c r="I441" s="16"/>
      <c r="K441" t="s">
        <v>726</v>
      </c>
      <c r="L441">
        <v>24435</v>
      </c>
      <c r="M441" t="s">
        <v>726</v>
      </c>
      <c r="N441" s="10">
        <v>821.9</v>
      </c>
      <c r="Q441" t="s">
        <v>1078</v>
      </c>
      <c r="R441">
        <v>25821</v>
      </c>
      <c r="T441" s="16" t="s">
        <v>726</v>
      </c>
      <c r="U441" s="16">
        <v>27652</v>
      </c>
    </row>
    <row r="442" spans="1:21" x14ac:dyDescent="0.35">
      <c r="A442" s="16" t="s">
        <v>727</v>
      </c>
      <c r="B442" s="16">
        <v>35795</v>
      </c>
      <c r="C442" s="16" t="s">
        <v>727</v>
      </c>
      <c r="D442" s="16">
        <v>27206</v>
      </c>
      <c r="E442" s="16" t="s">
        <v>727</v>
      </c>
      <c r="F442" s="16">
        <v>24031</v>
      </c>
      <c r="G442" s="16" t="s">
        <v>727</v>
      </c>
      <c r="I442" s="16"/>
      <c r="K442" t="s">
        <v>727</v>
      </c>
      <c r="L442">
        <v>24470</v>
      </c>
      <c r="M442" t="s">
        <v>727</v>
      </c>
      <c r="N442" s="10">
        <v>823.1</v>
      </c>
      <c r="Q442" t="s">
        <v>1079</v>
      </c>
      <c r="R442">
        <v>25906</v>
      </c>
      <c r="T442" s="16" t="s">
        <v>727</v>
      </c>
      <c r="U442" s="16">
        <v>27676</v>
      </c>
    </row>
    <row r="443" spans="1:21" x14ac:dyDescent="0.35">
      <c r="A443" s="16" t="s">
        <v>728</v>
      </c>
      <c r="B443" s="16">
        <v>35804</v>
      </c>
      <c r="C443" s="16" t="s">
        <v>728</v>
      </c>
      <c r="D443" s="16">
        <v>27223</v>
      </c>
      <c r="E443" s="16" t="s">
        <v>728</v>
      </c>
      <c r="F443" s="16">
        <v>24058</v>
      </c>
      <c r="G443" s="16" t="s">
        <v>728</v>
      </c>
      <c r="I443" s="16"/>
      <c r="K443" t="s">
        <v>728</v>
      </c>
      <c r="L443">
        <v>24490</v>
      </c>
      <c r="M443" t="s">
        <v>728</v>
      </c>
      <c r="N443" s="10">
        <v>824</v>
      </c>
      <c r="Q443" t="s">
        <v>1080</v>
      </c>
      <c r="R443">
        <v>25858</v>
      </c>
      <c r="T443" s="16" t="s">
        <v>728</v>
      </c>
      <c r="U443" s="16">
        <v>27685</v>
      </c>
    </row>
    <row r="444" spans="1:21" x14ac:dyDescent="0.35">
      <c r="A444" s="16" t="s">
        <v>729</v>
      </c>
      <c r="B444" s="16">
        <v>35813</v>
      </c>
      <c r="C444" s="16" t="s">
        <v>729</v>
      </c>
      <c r="D444" s="16">
        <v>27234</v>
      </c>
      <c r="E444" s="16" t="s">
        <v>729</v>
      </c>
      <c r="F444" s="16">
        <v>24084</v>
      </c>
      <c r="G444" s="16" t="s">
        <v>729</v>
      </c>
      <c r="I444" s="16"/>
      <c r="K444" t="s">
        <v>729</v>
      </c>
      <c r="L444">
        <v>24515</v>
      </c>
      <c r="M444" t="s">
        <v>729</v>
      </c>
      <c r="N444" s="10">
        <v>825</v>
      </c>
      <c r="Q444" t="s">
        <v>1081</v>
      </c>
      <c r="R444">
        <v>25886</v>
      </c>
      <c r="T444" s="16" t="s">
        <v>729</v>
      </c>
      <c r="U444" s="16">
        <v>27695</v>
      </c>
    </row>
    <row r="445" spans="1:21" x14ac:dyDescent="0.35">
      <c r="A445" s="16" t="s">
        <v>730</v>
      </c>
      <c r="B445" s="16">
        <v>35822</v>
      </c>
      <c r="C445" s="16" t="s">
        <v>730</v>
      </c>
      <c r="D445" s="16">
        <v>27249</v>
      </c>
      <c r="E445" s="16" t="s">
        <v>730</v>
      </c>
      <c r="F445" s="16">
        <v>24111</v>
      </c>
      <c r="G445" s="16" t="s">
        <v>730</v>
      </c>
      <c r="I445" s="16"/>
      <c r="K445" t="s">
        <v>730</v>
      </c>
      <c r="L445">
        <v>24540</v>
      </c>
      <c r="M445" t="s">
        <v>730</v>
      </c>
      <c r="N445" s="10">
        <v>825.9</v>
      </c>
      <c r="Q445" t="s">
        <v>1082</v>
      </c>
      <c r="R445">
        <v>26004</v>
      </c>
      <c r="T445" s="16" t="s">
        <v>730</v>
      </c>
      <c r="U445" s="16">
        <v>27709</v>
      </c>
    </row>
    <row r="446" spans="1:21" x14ac:dyDescent="0.35">
      <c r="A446" s="16" t="s">
        <v>731</v>
      </c>
      <c r="B446" s="16">
        <v>35831</v>
      </c>
      <c r="C446" s="16" t="s">
        <v>731</v>
      </c>
      <c r="D446" s="16">
        <v>27250</v>
      </c>
      <c r="E446" s="16" t="s">
        <v>731</v>
      </c>
      <c r="F446" s="16">
        <v>24125</v>
      </c>
      <c r="G446" s="16" t="s">
        <v>731</v>
      </c>
      <c r="I446" s="16"/>
      <c r="K446" t="s">
        <v>731</v>
      </c>
      <c r="L446">
        <v>24554</v>
      </c>
      <c r="M446" t="s">
        <v>731</v>
      </c>
      <c r="N446" s="10">
        <v>826.3</v>
      </c>
      <c r="Q446" t="s">
        <v>1083</v>
      </c>
      <c r="R446">
        <v>26058</v>
      </c>
      <c r="T446" s="16" t="s">
        <v>731</v>
      </c>
      <c r="U446" s="16">
        <v>27710</v>
      </c>
    </row>
    <row r="447" spans="1:21" x14ac:dyDescent="0.35">
      <c r="A447" s="16" t="s">
        <v>732</v>
      </c>
      <c r="B447" s="16">
        <v>35840</v>
      </c>
      <c r="C447" s="16" t="s">
        <v>732</v>
      </c>
      <c r="D447" s="16">
        <v>27268</v>
      </c>
      <c r="E447" s="16" t="s">
        <v>732</v>
      </c>
      <c r="F447" s="16">
        <v>24147</v>
      </c>
      <c r="G447" s="16" t="s">
        <v>732</v>
      </c>
      <c r="I447" s="16"/>
      <c r="K447" t="s">
        <v>732</v>
      </c>
      <c r="L447">
        <v>24570</v>
      </c>
      <c r="M447" t="s">
        <v>732</v>
      </c>
      <c r="N447" s="10">
        <v>826.6</v>
      </c>
      <c r="Q447" t="s">
        <v>1084</v>
      </c>
      <c r="R447">
        <v>26066</v>
      </c>
      <c r="T447" s="16" t="s">
        <v>732</v>
      </c>
      <c r="U447" s="16">
        <v>27722</v>
      </c>
    </row>
    <row r="448" spans="1:21" x14ac:dyDescent="0.35">
      <c r="A448" s="16" t="s">
        <v>733</v>
      </c>
      <c r="B448" s="16">
        <v>35849</v>
      </c>
      <c r="C448" s="16" t="s">
        <v>733</v>
      </c>
      <c r="D448" s="16">
        <v>27276</v>
      </c>
      <c r="E448" s="16" t="s">
        <v>733</v>
      </c>
      <c r="F448" s="16">
        <v>24162</v>
      </c>
      <c r="G448" s="16" t="s">
        <v>733</v>
      </c>
      <c r="I448" s="16"/>
      <c r="K448" t="s">
        <v>733</v>
      </c>
      <c r="L448">
        <v>24590</v>
      </c>
      <c r="M448" t="s">
        <v>733</v>
      </c>
      <c r="N448" s="10">
        <v>827</v>
      </c>
      <c r="Q448" t="s">
        <v>1085</v>
      </c>
      <c r="R448">
        <v>26094</v>
      </c>
      <c r="T448" s="16" t="s">
        <v>733</v>
      </c>
      <c r="U448" s="16">
        <v>27735</v>
      </c>
    </row>
    <row r="449" spans="1:21" x14ac:dyDescent="0.35">
      <c r="A449" s="16" t="s">
        <v>734</v>
      </c>
      <c r="B449" s="16">
        <v>35859</v>
      </c>
      <c r="C449" s="16" t="s">
        <v>734</v>
      </c>
      <c r="D449" s="16">
        <v>27291</v>
      </c>
      <c r="E449" s="16" t="s">
        <v>734</v>
      </c>
      <c r="F449" s="16">
        <v>24182</v>
      </c>
      <c r="G449" s="16" t="s">
        <v>734</v>
      </c>
      <c r="I449" s="16"/>
      <c r="K449" t="s">
        <v>734</v>
      </c>
      <c r="L449">
        <v>24610</v>
      </c>
      <c r="M449" t="s">
        <v>734</v>
      </c>
      <c r="N449" s="10">
        <v>827.5</v>
      </c>
      <c r="Q449" t="s">
        <v>1086</v>
      </c>
      <c r="R449">
        <v>26216</v>
      </c>
      <c r="T449" s="16" t="s">
        <v>734</v>
      </c>
      <c r="U449" s="16">
        <v>27749</v>
      </c>
    </row>
    <row r="450" spans="1:21" x14ac:dyDescent="0.35">
      <c r="A450" s="16" t="s">
        <v>735</v>
      </c>
      <c r="B450" s="16">
        <v>35867</v>
      </c>
      <c r="C450" s="16" t="s">
        <v>735</v>
      </c>
      <c r="D450" s="16">
        <v>27309</v>
      </c>
      <c r="E450" s="16" t="s">
        <v>735</v>
      </c>
      <c r="F450" s="16">
        <v>24201</v>
      </c>
      <c r="G450" s="16" t="s">
        <v>735</v>
      </c>
      <c r="I450" s="16"/>
      <c r="K450" t="s">
        <v>735</v>
      </c>
      <c r="L450">
        <v>24625</v>
      </c>
      <c r="M450" t="s">
        <v>735</v>
      </c>
      <c r="N450" s="10">
        <v>827.6</v>
      </c>
      <c r="Q450" t="s">
        <v>1087</v>
      </c>
      <c r="R450">
        <v>26244</v>
      </c>
      <c r="T450" s="16" t="s">
        <v>735</v>
      </c>
      <c r="U450" s="16">
        <v>27762</v>
      </c>
    </row>
    <row r="451" spans="1:21" x14ac:dyDescent="0.35">
      <c r="A451" s="16" t="s">
        <v>736</v>
      </c>
      <c r="B451" s="16">
        <v>35875</v>
      </c>
      <c r="C451" s="16" t="s">
        <v>736</v>
      </c>
      <c r="D451" s="16">
        <v>27327</v>
      </c>
      <c r="E451" s="16" t="s">
        <v>736</v>
      </c>
      <c r="F451" s="16">
        <v>24221</v>
      </c>
      <c r="G451" s="16" t="s">
        <v>736</v>
      </c>
      <c r="I451" s="16"/>
      <c r="K451" t="s">
        <v>736</v>
      </c>
      <c r="L451">
        <v>24635</v>
      </c>
      <c r="M451" t="s">
        <v>736</v>
      </c>
      <c r="N451" s="10">
        <v>827.6</v>
      </c>
      <c r="Q451" t="s">
        <v>1088</v>
      </c>
      <c r="R451">
        <v>26355</v>
      </c>
      <c r="T451" s="16" t="s">
        <v>736</v>
      </c>
      <c r="U451" s="16">
        <v>27770</v>
      </c>
    </row>
    <row r="452" spans="1:21" x14ac:dyDescent="0.35">
      <c r="A452" s="16" t="s">
        <v>737</v>
      </c>
      <c r="B452" s="16">
        <v>35883</v>
      </c>
      <c r="C452" s="16" t="s">
        <v>737</v>
      </c>
      <c r="D452" s="16">
        <v>27340</v>
      </c>
      <c r="E452" s="16" t="s">
        <v>737</v>
      </c>
      <c r="F452" s="16">
        <v>24235</v>
      </c>
      <c r="G452" s="16" t="s">
        <v>737</v>
      </c>
      <c r="I452" s="16"/>
      <c r="K452" t="s">
        <v>737</v>
      </c>
      <c r="L452">
        <v>24650</v>
      </c>
      <c r="M452" t="s">
        <v>737</v>
      </c>
      <c r="N452" s="10">
        <v>827.9</v>
      </c>
      <c r="Q452" t="s">
        <v>1089</v>
      </c>
      <c r="R452">
        <v>26409</v>
      </c>
      <c r="T452" s="16" t="s">
        <v>737</v>
      </c>
      <c r="U452" s="16">
        <v>27783</v>
      </c>
    </row>
    <row r="453" spans="1:21" x14ac:dyDescent="0.35">
      <c r="A453" s="16" t="s">
        <v>738</v>
      </c>
      <c r="B453" s="16">
        <v>35891</v>
      </c>
      <c r="C453" s="16" t="s">
        <v>738</v>
      </c>
      <c r="D453" s="16">
        <v>27348</v>
      </c>
      <c r="E453" s="16" t="s">
        <v>738</v>
      </c>
      <c r="F453" s="16">
        <v>24242</v>
      </c>
      <c r="G453" s="16" t="s">
        <v>738</v>
      </c>
      <c r="I453" s="16"/>
      <c r="K453" t="s">
        <v>738</v>
      </c>
      <c r="L453">
        <v>24660</v>
      </c>
      <c r="M453" t="s">
        <v>738</v>
      </c>
      <c r="N453" s="10">
        <v>827.7</v>
      </c>
      <c r="Q453" t="s">
        <v>1090</v>
      </c>
      <c r="R453">
        <v>26420</v>
      </c>
      <c r="T453" s="16" t="s">
        <v>738</v>
      </c>
      <c r="U453" s="16">
        <v>27795</v>
      </c>
    </row>
    <row r="454" spans="1:21" x14ac:dyDescent="0.35">
      <c r="A454" s="16" t="s">
        <v>739</v>
      </c>
      <c r="B454" s="16">
        <v>35899</v>
      </c>
      <c r="C454" s="16" t="s">
        <v>739</v>
      </c>
      <c r="D454" s="16">
        <v>27357</v>
      </c>
      <c r="E454" s="16" t="s">
        <v>739</v>
      </c>
      <c r="F454" s="16">
        <v>24247</v>
      </c>
      <c r="G454" s="16" t="s">
        <v>739</v>
      </c>
      <c r="I454" s="16"/>
      <c r="K454" t="s">
        <v>739</v>
      </c>
      <c r="L454">
        <v>24660</v>
      </c>
      <c r="M454" t="s">
        <v>739</v>
      </c>
      <c r="N454" s="10">
        <v>827.3</v>
      </c>
      <c r="Q454" t="s">
        <v>1091</v>
      </c>
      <c r="R454">
        <v>26384</v>
      </c>
      <c r="T454" s="16" t="s">
        <v>739</v>
      </c>
      <c r="U454" s="16">
        <v>27798</v>
      </c>
    </row>
    <row r="455" spans="1:21" x14ac:dyDescent="0.35">
      <c r="A455" s="16" t="s">
        <v>740</v>
      </c>
      <c r="B455" s="16">
        <v>35908</v>
      </c>
      <c r="C455" s="16" t="s">
        <v>740</v>
      </c>
      <c r="D455" s="16">
        <v>27372</v>
      </c>
      <c r="E455" s="16" t="s">
        <v>740</v>
      </c>
      <c r="F455" s="16">
        <v>24257</v>
      </c>
      <c r="G455" s="16" t="s">
        <v>740</v>
      </c>
      <c r="I455" s="16"/>
      <c r="K455" t="s">
        <v>740</v>
      </c>
      <c r="L455">
        <v>24670</v>
      </c>
      <c r="M455" t="s">
        <v>740</v>
      </c>
      <c r="N455" s="10">
        <v>827.4</v>
      </c>
      <c r="Q455" t="s">
        <v>1092</v>
      </c>
      <c r="R455">
        <v>26385</v>
      </c>
      <c r="T455" s="16" t="s">
        <v>740</v>
      </c>
      <c r="U455" s="16">
        <v>27813</v>
      </c>
    </row>
    <row r="456" spans="1:21" x14ac:dyDescent="0.35">
      <c r="A456" s="16" t="s">
        <v>741</v>
      </c>
      <c r="B456" s="16">
        <v>35916</v>
      </c>
      <c r="C456" s="16" t="s">
        <v>741</v>
      </c>
      <c r="D456" s="16">
        <v>27385</v>
      </c>
      <c r="E456" s="16" t="s">
        <v>741</v>
      </c>
      <c r="F456" s="16">
        <v>24262</v>
      </c>
      <c r="G456" s="16" t="s">
        <v>741</v>
      </c>
      <c r="I456" s="16"/>
      <c r="K456" t="s">
        <v>741</v>
      </c>
      <c r="L456">
        <v>24670</v>
      </c>
      <c r="M456" t="s">
        <v>741</v>
      </c>
      <c r="N456" s="10">
        <v>827.2</v>
      </c>
      <c r="Q456" t="s">
        <v>1093</v>
      </c>
      <c r="R456">
        <v>26447</v>
      </c>
      <c r="T456" s="16" t="s">
        <v>741</v>
      </c>
      <c r="U456" s="16">
        <v>27820</v>
      </c>
    </row>
    <row r="457" spans="1:21" x14ac:dyDescent="0.35">
      <c r="A457" s="16" t="s">
        <v>742</v>
      </c>
      <c r="B457" s="16">
        <v>35924</v>
      </c>
      <c r="C457" s="16" t="s">
        <v>742</v>
      </c>
      <c r="D457" s="16">
        <v>27396</v>
      </c>
      <c r="E457" s="16" t="s">
        <v>742</v>
      </c>
      <c r="F457" s="16">
        <v>24272</v>
      </c>
      <c r="G457" s="16" t="s">
        <v>742</v>
      </c>
      <c r="I457" s="16"/>
      <c r="K457" t="s">
        <v>742</v>
      </c>
      <c r="L457">
        <v>24675</v>
      </c>
      <c r="M457" t="s">
        <v>742</v>
      </c>
      <c r="N457" s="10">
        <v>827.1</v>
      </c>
      <c r="Q457" t="s">
        <v>1094</v>
      </c>
      <c r="R457">
        <v>26503</v>
      </c>
      <c r="T457" s="16" t="s">
        <v>742</v>
      </c>
      <c r="U457" s="16">
        <v>27826</v>
      </c>
    </row>
    <row r="458" spans="1:21" x14ac:dyDescent="0.35">
      <c r="A458" s="16" t="s">
        <v>743</v>
      </c>
      <c r="B458" s="16">
        <v>35932</v>
      </c>
      <c r="C458" s="16" t="s">
        <v>743</v>
      </c>
      <c r="D458" s="16">
        <v>27408</v>
      </c>
      <c r="E458" s="16" t="s">
        <v>743</v>
      </c>
      <c r="F458" s="16">
        <v>24280</v>
      </c>
      <c r="G458" s="16" t="s">
        <v>743</v>
      </c>
      <c r="I458" s="16"/>
      <c r="K458" t="s">
        <v>743</v>
      </c>
      <c r="L458">
        <v>24683</v>
      </c>
      <c r="M458" t="s">
        <v>743</v>
      </c>
      <c r="N458" s="10">
        <v>827.1</v>
      </c>
      <c r="Q458" t="s">
        <v>1095</v>
      </c>
      <c r="R458">
        <v>26554</v>
      </c>
      <c r="T458" s="16" t="s">
        <v>743</v>
      </c>
      <c r="U458" s="16">
        <v>27837</v>
      </c>
    </row>
    <row r="459" spans="1:21" x14ac:dyDescent="0.35">
      <c r="A459" s="16" t="s">
        <v>744</v>
      </c>
      <c r="B459" s="16">
        <v>35940</v>
      </c>
      <c r="C459" s="16" t="s">
        <v>744</v>
      </c>
      <c r="D459" s="16">
        <v>27423</v>
      </c>
      <c r="E459" s="16" t="s">
        <v>744</v>
      </c>
      <c r="F459" s="16">
        <v>24291</v>
      </c>
      <c r="G459" s="16" t="s">
        <v>744</v>
      </c>
      <c r="I459" s="16"/>
      <c r="K459" t="s">
        <v>744</v>
      </c>
      <c r="L459">
        <v>24695</v>
      </c>
      <c r="M459" t="s">
        <v>744</v>
      </c>
      <c r="N459" s="10">
        <v>827.4</v>
      </c>
      <c r="Q459" t="s">
        <v>1096</v>
      </c>
      <c r="R459">
        <v>26616</v>
      </c>
      <c r="T459" s="16" t="s">
        <v>744</v>
      </c>
      <c r="U459" s="16">
        <v>27853</v>
      </c>
    </row>
    <row r="460" spans="1:21" x14ac:dyDescent="0.35">
      <c r="A460" s="16" t="s">
        <v>745</v>
      </c>
      <c r="B460" s="16">
        <v>35948</v>
      </c>
      <c r="C460" s="16" t="s">
        <v>745</v>
      </c>
      <c r="D460" s="16">
        <v>27453</v>
      </c>
      <c r="E460" s="16" t="s">
        <v>745</v>
      </c>
      <c r="F460" s="16">
        <v>24310</v>
      </c>
      <c r="G460" s="16" t="s">
        <v>745</v>
      </c>
      <c r="I460" s="16"/>
      <c r="K460" t="s">
        <v>745</v>
      </c>
      <c r="L460">
        <v>24720</v>
      </c>
      <c r="M460" t="s">
        <v>745</v>
      </c>
      <c r="N460" s="10">
        <v>828.1</v>
      </c>
      <c r="Q460" t="s">
        <v>1097</v>
      </c>
      <c r="R460">
        <v>26673</v>
      </c>
      <c r="T460" s="16" t="s">
        <v>745</v>
      </c>
      <c r="U460" s="16">
        <v>27888</v>
      </c>
    </row>
    <row r="461" spans="1:21" x14ac:dyDescent="0.35">
      <c r="A461" s="16" t="s">
        <v>746</v>
      </c>
      <c r="B461" s="16">
        <v>35957</v>
      </c>
      <c r="C461" s="16" t="s">
        <v>746</v>
      </c>
      <c r="D461" s="16">
        <v>27489</v>
      </c>
      <c r="E461" s="16" t="s">
        <v>746</v>
      </c>
      <c r="F461" s="16">
        <v>24340</v>
      </c>
      <c r="G461" s="16" t="s">
        <v>746</v>
      </c>
      <c r="I461" s="16"/>
      <c r="K461" t="s">
        <v>746</v>
      </c>
      <c r="L461">
        <v>24740</v>
      </c>
      <c r="M461" t="s">
        <v>746</v>
      </c>
      <c r="N461" s="10">
        <v>828.8</v>
      </c>
      <c r="Q461" t="s">
        <v>1098</v>
      </c>
      <c r="R461">
        <v>26666</v>
      </c>
      <c r="T461" s="16" t="s">
        <v>746</v>
      </c>
      <c r="U461" s="16">
        <v>27915</v>
      </c>
    </row>
    <row r="462" spans="1:21" x14ac:dyDescent="0.35">
      <c r="A462" s="16" t="s">
        <v>747</v>
      </c>
      <c r="B462" s="16">
        <v>35967</v>
      </c>
      <c r="C462" s="16" t="s">
        <v>747</v>
      </c>
      <c r="D462" s="16">
        <v>27520</v>
      </c>
      <c r="E462" s="16" t="s">
        <v>747</v>
      </c>
      <c r="F462" s="16">
        <v>24369</v>
      </c>
      <c r="G462" s="16" t="s">
        <v>747</v>
      </c>
      <c r="I462" s="16"/>
      <c r="K462" t="s">
        <v>747</v>
      </c>
      <c r="L462">
        <v>24770</v>
      </c>
      <c r="M462" t="s">
        <v>747</v>
      </c>
      <c r="N462" s="10">
        <v>829.9</v>
      </c>
      <c r="Q462" t="s">
        <v>1099</v>
      </c>
      <c r="R462">
        <v>26689</v>
      </c>
      <c r="T462" s="16" t="s">
        <v>747</v>
      </c>
      <c r="U462" s="16">
        <v>27947</v>
      </c>
    </row>
    <row r="463" spans="1:21" x14ac:dyDescent="0.35">
      <c r="A463" s="16" t="s">
        <v>748</v>
      </c>
      <c r="B463" s="16">
        <v>35977</v>
      </c>
      <c r="C463" s="16" t="s">
        <v>748</v>
      </c>
      <c r="D463" s="16">
        <v>27535</v>
      </c>
      <c r="E463" s="16" t="s">
        <v>748</v>
      </c>
      <c r="F463" s="16">
        <v>24388</v>
      </c>
      <c r="G463" s="16" t="s">
        <v>748</v>
      </c>
      <c r="I463" s="16"/>
      <c r="K463" t="s">
        <v>748</v>
      </c>
      <c r="L463">
        <v>24800</v>
      </c>
      <c r="M463" t="s">
        <v>748</v>
      </c>
      <c r="N463" s="10">
        <v>831.1</v>
      </c>
      <c r="Q463" t="s">
        <v>1100</v>
      </c>
      <c r="R463">
        <v>26668</v>
      </c>
      <c r="T463" s="16" t="s">
        <v>748</v>
      </c>
      <c r="U463" s="16">
        <v>27971</v>
      </c>
    </row>
    <row r="464" spans="1:21" x14ac:dyDescent="0.35">
      <c r="A464" s="16" t="s">
        <v>749</v>
      </c>
      <c r="B464" s="16">
        <v>35986</v>
      </c>
      <c r="C464" s="16" t="s">
        <v>749</v>
      </c>
      <c r="D464" s="16">
        <v>27564</v>
      </c>
      <c r="E464" s="16" t="s">
        <v>749</v>
      </c>
      <c r="F464" s="16">
        <v>24423</v>
      </c>
      <c r="G464" s="16" t="s">
        <v>749</v>
      </c>
      <c r="I464" s="16"/>
      <c r="K464" t="s">
        <v>749</v>
      </c>
      <c r="L464">
        <v>24830</v>
      </c>
      <c r="M464" t="s">
        <v>749</v>
      </c>
      <c r="N464" s="10">
        <v>832.1</v>
      </c>
      <c r="Q464" t="s">
        <v>1101</v>
      </c>
      <c r="R464">
        <v>26665</v>
      </c>
      <c r="T464" s="16" t="s">
        <v>749</v>
      </c>
      <c r="U464" s="16">
        <v>27995</v>
      </c>
    </row>
    <row r="465" spans="1:21" x14ac:dyDescent="0.35">
      <c r="A465" s="16" t="s">
        <v>750</v>
      </c>
      <c r="B465" s="16">
        <v>35996</v>
      </c>
      <c r="C465" s="16" t="s">
        <v>750</v>
      </c>
      <c r="D465" s="16">
        <v>27580</v>
      </c>
      <c r="E465" s="16" t="s">
        <v>750</v>
      </c>
      <c r="F465" s="16">
        <v>24447</v>
      </c>
      <c r="G465" s="16" t="s">
        <v>750</v>
      </c>
      <c r="I465" s="16"/>
      <c r="K465" t="s">
        <v>750</v>
      </c>
      <c r="L465">
        <v>24850</v>
      </c>
      <c r="M465" t="s">
        <v>750</v>
      </c>
      <c r="N465" s="10">
        <v>832.9</v>
      </c>
      <c r="Q465" t="s">
        <v>1102</v>
      </c>
      <c r="R465">
        <v>26693</v>
      </c>
      <c r="T465" s="16" t="s">
        <v>750</v>
      </c>
      <c r="U465" s="16">
        <v>28006</v>
      </c>
    </row>
    <row r="466" spans="1:21" x14ac:dyDescent="0.35">
      <c r="A466" s="16" t="s">
        <v>751</v>
      </c>
      <c r="B466" s="16">
        <v>36006</v>
      </c>
      <c r="C466" s="16" t="s">
        <v>751</v>
      </c>
      <c r="D466" s="16">
        <v>27599</v>
      </c>
      <c r="E466" s="16" t="s">
        <v>751</v>
      </c>
      <c r="F466" s="16">
        <v>24472</v>
      </c>
      <c r="G466" s="16" t="s">
        <v>751</v>
      </c>
      <c r="I466" s="16"/>
      <c r="K466" t="s">
        <v>751</v>
      </c>
      <c r="L466">
        <v>24875</v>
      </c>
      <c r="M466" t="s">
        <v>751</v>
      </c>
      <c r="N466" s="10">
        <v>833.8</v>
      </c>
      <c r="Q466" t="s">
        <v>1103</v>
      </c>
      <c r="R466">
        <v>26726</v>
      </c>
      <c r="T466" s="16" t="s">
        <v>751</v>
      </c>
      <c r="U466" s="16">
        <v>28025</v>
      </c>
    </row>
    <row r="467" spans="1:21" x14ac:dyDescent="0.35">
      <c r="A467" s="16" t="s">
        <v>752</v>
      </c>
      <c r="B467" s="16">
        <v>36016</v>
      </c>
      <c r="C467" s="16" t="s">
        <v>752</v>
      </c>
      <c r="D467" s="16">
        <v>27607</v>
      </c>
      <c r="E467" s="16" t="s">
        <v>752</v>
      </c>
      <c r="F467" s="16">
        <v>24496</v>
      </c>
      <c r="G467" s="16" t="s">
        <v>752</v>
      </c>
      <c r="I467" s="16"/>
      <c r="K467" t="s">
        <v>752</v>
      </c>
      <c r="L467">
        <v>24900</v>
      </c>
      <c r="M467" t="s">
        <v>752</v>
      </c>
      <c r="N467" s="10">
        <v>835</v>
      </c>
      <c r="Q467" t="s">
        <v>1104</v>
      </c>
      <c r="R467">
        <v>26757</v>
      </c>
      <c r="T467" s="16" t="s">
        <v>752</v>
      </c>
      <c r="U467" s="16">
        <v>28034</v>
      </c>
    </row>
    <row r="468" spans="1:21" x14ac:dyDescent="0.35">
      <c r="A468" s="16" t="s">
        <v>753</v>
      </c>
      <c r="B468" s="16">
        <v>36026</v>
      </c>
      <c r="C468" s="16" t="s">
        <v>753</v>
      </c>
      <c r="D468" s="16">
        <v>27607</v>
      </c>
      <c r="E468" s="16" t="s">
        <v>753</v>
      </c>
      <c r="F468" s="16">
        <v>24516</v>
      </c>
      <c r="G468" s="16" t="s">
        <v>753</v>
      </c>
      <c r="I468" s="16"/>
      <c r="K468" t="s">
        <v>753</v>
      </c>
      <c r="L468">
        <v>24925</v>
      </c>
      <c r="M468" t="s">
        <v>753</v>
      </c>
      <c r="N468" s="10">
        <v>836.4</v>
      </c>
      <c r="Q468" t="s">
        <v>1105</v>
      </c>
      <c r="R468">
        <v>26834</v>
      </c>
      <c r="T468" s="16" t="s">
        <v>753</v>
      </c>
      <c r="U468" s="16">
        <v>28038</v>
      </c>
    </row>
    <row r="469" spans="1:21" x14ac:dyDescent="0.35">
      <c r="A469" s="16" t="s">
        <v>754</v>
      </c>
      <c r="B469" s="16">
        <v>36036</v>
      </c>
      <c r="C469" s="16" t="s">
        <v>754</v>
      </c>
      <c r="D469" s="16">
        <v>27629</v>
      </c>
      <c r="E469" s="16" t="s">
        <v>754</v>
      </c>
      <c r="F469" s="16">
        <v>24560</v>
      </c>
      <c r="G469" s="16" t="s">
        <v>754</v>
      </c>
      <c r="I469" s="16"/>
      <c r="K469" t="s">
        <v>754</v>
      </c>
      <c r="L469">
        <v>24970</v>
      </c>
      <c r="M469" t="s">
        <v>754</v>
      </c>
      <c r="N469" s="10">
        <v>838.1</v>
      </c>
      <c r="Q469" t="s">
        <v>1106</v>
      </c>
      <c r="R469">
        <v>26829</v>
      </c>
      <c r="T469" s="16" t="s">
        <v>754</v>
      </c>
      <c r="U469" s="16">
        <v>28060</v>
      </c>
    </row>
    <row r="470" spans="1:21" x14ac:dyDescent="0.35">
      <c r="A470" s="16" t="s">
        <v>755</v>
      </c>
      <c r="B470" s="16">
        <v>36046</v>
      </c>
      <c r="C470" s="16" t="s">
        <v>755</v>
      </c>
      <c r="D470" s="16">
        <v>27662</v>
      </c>
      <c r="E470" s="16" t="s">
        <v>755</v>
      </c>
      <c r="F470" s="16">
        <v>24622</v>
      </c>
      <c r="G470" s="16" t="s">
        <v>755</v>
      </c>
      <c r="I470" s="16"/>
      <c r="K470" t="s">
        <v>755</v>
      </c>
      <c r="L470">
        <v>25031</v>
      </c>
      <c r="M470" t="s">
        <v>755</v>
      </c>
      <c r="N470" s="10">
        <v>840.5</v>
      </c>
      <c r="Q470" t="s">
        <v>1107</v>
      </c>
      <c r="R470">
        <v>26826</v>
      </c>
      <c r="T470" s="16" t="s">
        <v>755</v>
      </c>
      <c r="U470" s="16">
        <v>28092</v>
      </c>
    </row>
    <row r="471" spans="1:21" x14ac:dyDescent="0.35">
      <c r="A471" s="16" t="s">
        <v>756</v>
      </c>
      <c r="B471" s="16">
        <v>36056</v>
      </c>
      <c r="C471" s="16" t="s">
        <v>756</v>
      </c>
      <c r="D471" s="16">
        <v>27696</v>
      </c>
      <c r="E471" s="16" t="s">
        <v>756</v>
      </c>
      <c r="F471" s="16">
        <v>24695</v>
      </c>
      <c r="G471" s="16" t="s">
        <v>756</v>
      </c>
      <c r="I471" s="16"/>
      <c r="K471" t="s">
        <v>756</v>
      </c>
      <c r="L471">
        <v>25110</v>
      </c>
      <c r="M471" t="s">
        <v>756</v>
      </c>
      <c r="N471" s="10">
        <v>843.3</v>
      </c>
      <c r="Q471" t="s">
        <v>1108</v>
      </c>
      <c r="R471">
        <v>26833</v>
      </c>
      <c r="T471" s="16" t="s">
        <v>756</v>
      </c>
      <c r="U471" s="16">
        <v>28131</v>
      </c>
    </row>
    <row r="472" spans="1:21" x14ac:dyDescent="0.35">
      <c r="A472" s="16" t="s">
        <v>757</v>
      </c>
      <c r="B472" s="16">
        <v>36066</v>
      </c>
      <c r="C472" s="16" t="s">
        <v>757</v>
      </c>
      <c r="D472" s="16">
        <v>27732</v>
      </c>
      <c r="E472" s="16" t="s">
        <v>757</v>
      </c>
      <c r="F472" s="16">
        <v>24780</v>
      </c>
      <c r="G472" s="16" t="s">
        <v>757</v>
      </c>
      <c r="I472" s="16"/>
      <c r="K472" t="s">
        <v>757</v>
      </c>
      <c r="L472">
        <v>25190</v>
      </c>
      <c r="M472" t="s">
        <v>757</v>
      </c>
      <c r="N472" s="10">
        <v>846.3</v>
      </c>
      <c r="Q472" t="s">
        <v>1109</v>
      </c>
      <c r="R472">
        <v>26822</v>
      </c>
      <c r="T472" s="16" t="s">
        <v>757</v>
      </c>
      <c r="U472" s="16">
        <v>28163</v>
      </c>
    </row>
    <row r="473" spans="1:21" x14ac:dyDescent="0.35">
      <c r="A473" s="16" t="s">
        <v>758</v>
      </c>
      <c r="B473" s="16">
        <v>36077</v>
      </c>
      <c r="C473" s="16" t="s">
        <v>758</v>
      </c>
      <c r="D473" s="16">
        <v>27764</v>
      </c>
      <c r="E473" s="16" t="s">
        <v>758</v>
      </c>
      <c r="F473" s="16">
        <v>24855</v>
      </c>
      <c r="G473" s="16" t="s">
        <v>758</v>
      </c>
      <c r="I473" s="16"/>
      <c r="K473" t="s">
        <v>758</v>
      </c>
      <c r="L473">
        <v>25270</v>
      </c>
      <c r="M473" t="s">
        <v>758</v>
      </c>
      <c r="N473" s="10">
        <v>849.5</v>
      </c>
      <c r="Q473" t="s">
        <v>1110</v>
      </c>
      <c r="R473">
        <v>26836</v>
      </c>
      <c r="T473" s="16" t="s">
        <v>758</v>
      </c>
      <c r="U473" s="16">
        <v>28199</v>
      </c>
    </row>
    <row r="474" spans="1:21" x14ac:dyDescent="0.35">
      <c r="A474" s="16" t="s">
        <v>759</v>
      </c>
      <c r="B474" s="16">
        <v>36084</v>
      </c>
      <c r="C474" s="16" t="s">
        <v>759</v>
      </c>
      <c r="D474" s="16">
        <v>27801</v>
      </c>
      <c r="E474" s="16" t="s">
        <v>759</v>
      </c>
      <c r="F474" s="16">
        <v>24936</v>
      </c>
      <c r="G474" s="16" t="s">
        <v>759</v>
      </c>
      <c r="I474" s="16"/>
      <c r="K474" t="s">
        <v>759</v>
      </c>
      <c r="L474">
        <v>25345</v>
      </c>
      <c r="M474" t="s">
        <v>759</v>
      </c>
      <c r="N474" s="10">
        <v>852.3</v>
      </c>
      <c r="Q474" t="s">
        <v>1111</v>
      </c>
      <c r="R474">
        <v>26827</v>
      </c>
      <c r="T474" s="16" t="s">
        <v>759</v>
      </c>
      <c r="U474" s="16">
        <v>28230</v>
      </c>
    </row>
    <row r="475" spans="1:21" x14ac:dyDescent="0.35">
      <c r="A475" s="16" t="s">
        <v>760</v>
      </c>
      <c r="B475" s="16">
        <v>36091</v>
      </c>
      <c r="C475" s="16" t="s">
        <v>760</v>
      </c>
      <c r="D475" s="16">
        <v>27824</v>
      </c>
      <c r="E475" s="16" t="s">
        <v>760</v>
      </c>
      <c r="F475" s="16">
        <v>25006</v>
      </c>
      <c r="G475" s="16" t="s">
        <v>760</v>
      </c>
      <c r="I475" s="16"/>
      <c r="K475" t="s">
        <v>760</v>
      </c>
      <c r="L475">
        <v>25420</v>
      </c>
      <c r="M475" t="s">
        <v>760</v>
      </c>
      <c r="N475" s="10">
        <v>855</v>
      </c>
      <c r="Q475" t="s">
        <v>1112</v>
      </c>
      <c r="R475">
        <v>26853</v>
      </c>
      <c r="T475" s="16" t="s">
        <v>760</v>
      </c>
      <c r="U475" s="16">
        <v>28258</v>
      </c>
    </row>
    <row r="476" spans="1:21" x14ac:dyDescent="0.35">
      <c r="A476" s="16" t="s">
        <v>761</v>
      </c>
      <c r="B476" s="16">
        <v>36099</v>
      </c>
      <c r="C476" s="16" t="s">
        <v>761</v>
      </c>
      <c r="D476" s="16">
        <v>27848</v>
      </c>
      <c r="E476" s="16" t="s">
        <v>761</v>
      </c>
      <c r="F476" s="16">
        <v>25081</v>
      </c>
      <c r="G476" s="16" t="s">
        <v>761</v>
      </c>
      <c r="I476" s="16"/>
      <c r="K476" t="s">
        <v>761</v>
      </c>
      <c r="L476">
        <v>25495</v>
      </c>
      <c r="M476" t="s">
        <v>761</v>
      </c>
      <c r="N476" s="10">
        <v>857.9</v>
      </c>
      <c r="Q476" t="s">
        <v>1113</v>
      </c>
      <c r="R476">
        <v>26937</v>
      </c>
      <c r="T476" s="16" t="s">
        <v>761</v>
      </c>
      <c r="U476" s="16">
        <v>28283</v>
      </c>
    </row>
    <row r="477" spans="1:21" x14ac:dyDescent="0.35">
      <c r="A477" s="16" t="s">
        <v>762</v>
      </c>
      <c r="B477" s="16">
        <v>36106</v>
      </c>
      <c r="C477" s="16" t="s">
        <v>762</v>
      </c>
      <c r="D477" s="16">
        <v>27876</v>
      </c>
      <c r="E477" s="16" t="s">
        <v>762</v>
      </c>
      <c r="F477" s="16">
        <v>25157</v>
      </c>
      <c r="G477" s="16" t="s">
        <v>762</v>
      </c>
      <c r="I477" s="16"/>
      <c r="K477" t="s">
        <v>762</v>
      </c>
      <c r="L477">
        <v>25575</v>
      </c>
      <c r="M477" t="s">
        <v>762</v>
      </c>
      <c r="N477" s="10">
        <v>860.8</v>
      </c>
      <c r="Q477" t="s">
        <v>1114</v>
      </c>
      <c r="R477">
        <v>26948</v>
      </c>
      <c r="T477" s="16" t="s">
        <v>762</v>
      </c>
      <c r="U477" s="16">
        <v>28316</v>
      </c>
    </row>
    <row r="478" spans="1:21" x14ac:dyDescent="0.35">
      <c r="A478" s="16" t="s">
        <v>763</v>
      </c>
      <c r="B478" s="16">
        <v>36114</v>
      </c>
      <c r="C478" s="16" t="s">
        <v>763</v>
      </c>
      <c r="D478" s="16">
        <v>27908</v>
      </c>
      <c r="E478" s="16" t="s">
        <v>763</v>
      </c>
      <c r="F478" s="16">
        <v>25232</v>
      </c>
      <c r="G478" s="16" t="s">
        <v>763</v>
      </c>
      <c r="I478" s="16"/>
      <c r="K478" t="s">
        <v>763</v>
      </c>
      <c r="L478">
        <v>25655</v>
      </c>
      <c r="M478" t="s">
        <v>763</v>
      </c>
      <c r="N478" s="10">
        <v>863.9</v>
      </c>
      <c r="Q478" t="s">
        <v>1115</v>
      </c>
      <c r="R478">
        <v>27034</v>
      </c>
      <c r="T478" s="16" t="s">
        <v>763</v>
      </c>
      <c r="U478" s="16">
        <v>28352</v>
      </c>
    </row>
    <row r="479" spans="1:21" x14ac:dyDescent="0.35">
      <c r="A479" s="16" t="s">
        <v>764</v>
      </c>
      <c r="B479" s="16">
        <v>36121</v>
      </c>
      <c r="C479" s="16" t="s">
        <v>764</v>
      </c>
      <c r="D479" s="16">
        <v>27939</v>
      </c>
      <c r="E479" s="16" t="s">
        <v>764</v>
      </c>
      <c r="F479" s="16">
        <v>25302</v>
      </c>
      <c r="G479" s="16" t="s">
        <v>764</v>
      </c>
      <c r="I479" s="16"/>
      <c r="K479" t="s">
        <v>764</v>
      </c>
      <c r="L479">
        <v>25730</v>
      </c>
      <c r="M479" t="s">
        <v>764</v>
      </c>
      <c r="N479" s="10">
        <v>866.9</v>
      </c>
      <c r="Q479" t="s">
        <v>1116</v>
      </c>
      <c r="R479">
        <v>27075</v>
      </c>
      <c r="T479" s="16" t="s">
        <v>764</v>
      </c>
      <c r="U479" s="16">
        <v>28387</v>
      </c>
    </row>
    <row r="480" spans="1:21" x14ac:dyDescent="0.35">
      <c r="A480" s="16" t="s">
        <v>765</v>
      </c>
      <c r="B480" s="16">
        <v>36128</v>
      </c>
      <c r="C480" s="16" t="s">
        <v>765</v>
      </c>
      <c r="D480" s="16">
        <v>27960</v>
      </c>
      <c r="E480" s="16" t="s">
        <v>765</v>
      </c>
      <c r="F480" s="16">
        <v>25368</v>
      </c>
      <c r="G480" s="16" t="s">
        <v>765</v>
      </c>
      <c r="I480" s="16"/>
      <c r="K480" t="s">
        <v>765</v>
      </c>
      <c r="L480">
        <v>25795</v>
      </c>
      <c r="M480" t="s">
        <v>765</v>
      </c>
      <c r="N480" s="10">
        <v>869.4</v>
      </c>
      <c r="Q480" t="s">
        <v>1117</v>
      </c>
      <c r="R480">
        <v>27105</v>
      </c>
      <c r="T480" s="16" t="s">
        <v>765</v>
      </c>
      <c r="U480" s="16">
        <v>28407</v>
      </c>
    </row>
    <row r="481" spans="1:21" x14ac:dyDescent="0.35">
      <c r="A481" s="16" t="s">
        <v>766</v>
      </c>
      <c r="B481" s="16">
        <v>36136</v>
      </c>
      <c r="C481" s="16" t="s">
        <v>766</v>
      </c>
      <c r="D481" s="16">
        <v>27977</v>
      </c>
      <c r="E481" s="16" t="s">
        <v>766</v>
      </c>
      <c r="F481" s="16">
        <v>25428</v>
      </c>
      <c r="G481" s="16" t="s">
        <v>766</v>
      </c>
      <c r="I481" s="16"/>
      <c r="K481" t="s">
        <v>766</v>
      </c>
      <c r="L481">
        <v>25860</v>
      </c>
      <c r="M481" t="s">
        <v>766</v>
      </c>
      <c r="N481" s="10">
        <v>871.9</v>
      </c>
      <c r="Q481" t="s">
        <v>1118</v>
      </c>
      <c r="R481">
        <v>27066</v>
      </c>
      <c r="T481" s="16" t="s">
        <v>766</v>
      </c>
      <c r="U481" s="16">
        <v>28429</v>
      </c>
    </row>
    <row r="482" spans="1:21" x14ac:dyDescent="0.35">
      <c r="A482" s="16" t="s">
        <v>767</v>
      </c>
      <c r="B482" s="16">
        <v>36143</v>
      </c>
      <c r="C482" s="16" t="s">
        <v>767</v>
      </c>
      <c r="D482" s="16">
        <v>27990</v>
      </c>
      <c r="E482" s="16" t="s">
        <v>767</v>
      </c>
      <c r="F482" s="16">
        <v>25484</v>
      </c>
      <c r="G482" s="16" t="s">
        <v>767</v>
      </c>
      <c r="I482" s="16"/>
      <c r="K482" t="s">
        <v>767</v>
      </c>
      <c r="L482">
        <v>25913</v>
      </c>
      <c r="M482" t="s">
        <v>767</v>
      </c>
      <c r="N482" s="10">
        <v>874</v>
      </c>
      <c r="Q482" t="s">
        <v>1119</v>
      </c>
      <c r="R482">
        <v>27074</v>
      </c>
      <c r="T482" s="16" t="s">
        <v>767</v>
      </c>
      <c r="U482" s="16">
        <v>28439</v>
      </c>
    </row>
    <row r="483" spans="1:21" x14ac:dyDescent="0.35">
      <c r="A483" s="16" t="s">
        <v>768</v>
      </c>
      <c r="B483" s="16">
        <v>36150</v>
      </c>
      <c r="C483" s="16" t="s">
        <v>768</v>
      </c>
      <c r="D483" s="16">
        <v>28011</v>
      </c>
      <c r="E483" s="16" t="s">
        <v>768</v>
      </c>
      <c r="F483" s="16">
        <v>25541</v>
      </c>
      <c r="G483" s="16" t="s">
        <v>768</v>
      </c>
      <c r="I483" s="16"/>
      <c r="K483" t="s">
        <v>768</v>
      </c>
      <c r="L483">
        <v>25970</v>
      </c>
      <c r="M483" t="s">
        <v>768</v>
      </c>
      <c r="N483" s="10">
        <v>876.2</v>
      </c>
      <c r="Q483" t="s">
        <v>1120</v>
      </c>
      <c r="R483">
        <v>27098</v>
      </c>
      <c r="T483" s="16" t="s">
        <v>768</v>
      </c>
      <c r="U483" s="16">
        <v>28460</v>
      </c>
    </row>
    <row r="484" spans="1:21" x14ac:dyDescent="0.35">
      <c r="A484" s="16" t="s">
        <v>769</v>
      </c>
      <c r="B484" s="16">
        <v>36158</v>
      </c>
      <c r="C484" s="16" t="s">
        <v>769</v>
      </c>
      <c r="D484" s="16">
        <v>28024</v>
      </c>
      <c r="E484" s="16" t="s">
        <v>769</v>
      </c>
      <c r="F484" s="16">
        <v>25595</v>
      </c>
      <c r="G484" s="16" t="s">
        <v>769</v>
      </c>
      <c r="I484" s="16"/>
      <c r="K484" t="s">
        <v>769</v>
      </c>
      <c r="L484">
        <v>26030</v>
      </c>
      <c r="M484" t="s">
        <v>769</v>
      </c>
      <c r="N484" s="10">
        <v>878.3</v>
      </c>
      <c r="Q484" t="s">
        <v>1121</v>
      </c>
      <c r="R484">
        <v>27242</v>
      </c>
      <c r="T484" s="16" t="s">
        <v>769</v>
      </c>
      <c r="U484" s="16">
        <v>28482</v>
      </c>
    </row>
    <row r="485" spans="1:21" x14ac:dyDescent="0.35">
      <c r="A485" s="16" t="s">
        <v>770</v>
      </c>
      <c r="B485" s="16">
        <v>36166</v>
      </c>
      <c r="C485" s="16" t="s">
        <v>770</v>
      </c>
      <c r="D485" s="16">
        <v>28045</v>
      </c>
      <c r="E485" s="16" t="s">
        <v>770</v>
      </c>
      <c r="F485" s="16">
        <v>25653</v>
      </c>
      <c r="G485" s="16" t="s">
        <v>770</v>
      </c>
      <c r="I485" s="16"/>
      <c r="K485" t="s">
        <v>770</v>
      </c>
      <c r="L485">
        <v>26100</v>
      </c>
      <c r="M485" t="s">
        <v>770</v>
      </c>
      <c r="N485" s="10">
        <v>880.8</v>
      </c>
      <c r="Q485" t="s">
        <v>1122</v>
      </c>
      <c r="R485">
        <v>27174</v>
      </c>
      <c r="T485" s="16" t="s">
        <v>770</v>
      </c>
      <c r="U485" s="16">
        <v>28516</v>
      </c>
    </row>
    <row r="486" spans="1:21" x14ac:dyDescent="0.35">
      <c r="A486" s="16" t="s">
        <v>771</v>
      </c>
      <c r="B486" s="16">
        <v>36173</v>
      </c>
      <c r="C486" s="16" t="s">
        <v>771</v>
      </c>
      <c r="D486" s="16">
        <v>28083</v>
      </c>
      <c r="E486" s="16" t="s">
        <v>771</v>
      </c>
      <c r="F486" s="16">
        <v>25722</v>
      </c>
      <c r="G486" s="16" t="s">
        <v>771</v>
      </c>
      <c r="I486" s="16"/>
      <c r="K486" t="s">
        <v>771</v>
      </c>
      <c r="L486">
        <v>26160</v>
      </c>
      <c r="M486" t="s">
        <v>771</v>
      </c>
      <c r="N486" s="10">
        <v>883.1</v>
      </c>
      <c r="Q486" t="s">
        <v>1123</v>
      </c>
      <c r="R486">
        <v>27279</v>
      </c>
      <c r="T486" s="16" t="s">
        <v>771</v>
      </c>
      <c r="U486" s="16">
        <v>28545</v>
      </c>
    </row>
    <row r="487" spans="1:21" x14ac:dyDescent="0.35">
      <c r="A487" s="16" t="s">
        <v>772</v>
      </c>
      <c r="B487" s="16">
        <v>36180</v>
      </c>
      <c r="C487" s="16" t="s">
        <v>772</v>
      </c>
      <c r="D487" s="16">
        <v>28116</v>
      </c>
      <c r="E487" s="16" t="s">
        <v>772</v>
      </c>
      <c r="F487" s="16">
        <v>25780</v>
      </c>
      <c r="G487" s="16" t="s">
        <v>772</v>
      </c>
      <c r="I487" s="16"/>
      <c r="K487" t="s">
        <v>772</v>
      </c>
      <c r="L487">
        <v>26230</v>
      </c>
      <c r="M487" t="s">
        <v>772</v>
      </c>
      <c r="N487" s="10">
        <v>885.7</v>
      </c>
      <c r="Q487" t="s">
        <v>1124</v>
      </c>
      <c r="R487">
        <v>27342</v>
      </c>
      <c r="T487" s="16" t="s">
        <v>772</v>
      </c>
      <c r="U487" s="16">
        <v>28591</v>
      </c>
    </row>
    <row r="488" spans="1:21" x14ac:dyDescent="0.35">
      <c r="A488" s="16" t="s">
        <v>773</v>
      </c>
      <c r="B488" s="16">
        <v>36187</v>
      </c>
      <c r="C488" s="16" t="s">
        <v>773</v>
      </c>
      <c r="D488" s="16">
        <v>28145</v>
      </c>
      <c r="E488" s="16" t="s">
        <v>773</v>
      </c>
      <c r="F488" s="16">
        <v>25838</v>
      </c>
      <c r="G488" s="16" t="s">
        <v>773</v>
      </c>
      <c r="I488" s="16"/>
      <c r="K488" t="s">
        <v>773</v>
      </c>
      <c r="L488">
        <v>26290</v>
      </c>
      <c r="M488" t="s">
        <v>773</v>
      </c>
      <c r="N488" s="10">
        <v>887.9</v>
      </c>
      <c r="Q488" t="s">
        <v>1125</v>
      </c>
      <c r="R488">
        <v>27425</v>
      </c>
      <c r="T488" s="16" t="s">
        <v>773</v>
      </c>
      <c r="U488" s="16">
        <v>28623</v>
      </c>
    </row>
    <row r="489" spans="1:21" x14ac:dyDescent="0.35">
      <c r="A489" s="16" t="s">
        <v>774</v>
      </c>
      <c r="B489" s="16">
        <v>36194</v>
      </c>
      <c r="C489" s="16" t="s">
        <v>774</v>
      </c>
      <c r="D489" s="16">
        <v>28163</v>
      </c>
      <c r="E489" s="16" t="s">
        <v>774</v>
      </c>
      <c r="F489" s="16">
        <v>25897</v>
      </c>
      <c r="G489" s="16" t="s">
        <v>774</v>
      </c>
      <c r="I489" s="16"/>
      <c r="K489" t="s">
        <v>774</v>
      </c>
      <c r="L489">
        <v>26355</v>
      </c>
      <c r="M489" t="s">
        <v>774</v>
      </c>
      <c r="N489" s="10">
        <v>890.2</v>
      </c>
      <c r="Q489" t="s">
        <v>1126</v>
      </c>
      <c r="R489">
        <v>27423</v>
      </c>
      <c r="T489" s="16" t="s">
        <v>774</v>
      </c>
      <c r="U489" s="16">
        <v>28648</v>
      </c>
    </row>
    <row r="490" spans="1:21" x14ac:dyDescent="0.35">
      <c r="A490" s="16" t="s">
        <v>775</v>
      </c>
      <c r="B490" s="16">
        <v>36201</v>
      </c>
      <c r="C490" s="16" t="s">
        <v>775</v>
      </c>
      <c r="D490" s="16">
        <v>28190</v>
      </c>
      <c r="E490" s="16" t="s">
        <v>775</v>
      </c>
      <c r="F490" s="16">
        <v>25965</v>
      </c>
      <c r="G490" s="16" t="s">
        <v>775</v>
      </c>
      <c r="I490" s="16"/>
      <c r="K490" t="s">
        <v>775</v>
      </c>
      <c r="L490">
        <v>26430</v>
      </c>
      <c r="M490" t="s">
        <v>775</v>
      </c>
      <c r="N490" s="10">
        <v>893</v>
      </c>
      <c r="Q490" t="s">
        <v>1127</v>
      </c>
      <c r="R490">
        <v>27438</v>
      </c>
      <c r="T490" s="16" t="s">
        <v>775</v>
      </c>
      <c r="U490" s="16">
        <v>28683</v>
      </c>
    </row>
    <row r="491" spans="1:21" x14ac:dyDescent="0.35">
      <c r="A491" s="16" t="s">
        <v>776</v>
      </c>
      <c r="B491" s="16">
        <v>36209</v>
      </c>
      <c r="C491" s="16" t="s">
        <v>776</v>
      </c>
      <c r="D491" s="16">
        <v>28224</v>
      </c>
      <c r="E491" s="16" t="s">
        <v>776</v>
      </c>
      <c r="F491" s="16">
        <v>26038</v>
      </c>
      <c r="G491" s="16" t="s">
        <v>776</v>
      </c>
      <c r="I491" s="16"/>
      <c r="K491" t="s">
        <v>776</v>
      </c>
      <c r="L491">
        <v>26510</v>
      </c>
      <c r="M491" t="s">
        <v>776</v>
      </c>
      <c r="N491" s="10">
        <v>895.9</v>
      </c>
      <c r="Q491" t="s">
        <v>1128</v>
      </c>
      <c r="R491">
        <v>27452</v>
      </c>
      <c r="T491" s="16" t="s">
        <v>776</v>
      </c>
      <c r="U491" s="16">
        <v>28723</v>
      </c>
    </row>
    <row r="492" spans="1:21" x14ac:dyDescent="0.35">
      <c r="A492" s="16" t="s">
        <v>777</v>
      </c>
      <c r="B492" s="16">
        <v>36216</v>
      </c>
      <c r="C492" s="16" t="s">
        <v>777</v>
      </c>
      <c r="D492" s="16">
        <v>28266</v>
      </c>
      <c r="E492" s="16" t="s">
        <v>777</v>
      </c>
      <c r="F492" s="16">
        <v>26117</v>
      </c>
      <c r="G492" s="16" t="s">
        <v>777</v>
      </c>
      <c r="I492" s="16"/>
      <c r="K492" t="s">
        <v>777</v>
      </c>
      <c r="L492">
        <v>26590</v>
      </c>
      <c r="M492" t="s">
        <v>777</v>
      </c>
      <c r="N492" s="10">
        <v>898.9</v>
      </c>
      <c r="Q492" t="s">
        <v>1129</v>
      </c>
      <c r="R492">
        <v>27435</v>
      </c>
      <c r="T492" s="16" t="s">
        <v>777</v>
      </c>
      <c r="U492" s="16">
        <v>28769</v>
      </c>
    </row>
    <row r="493" spans="1:21" x14ac:dyDescent="0.35">
      <c r="A493" s="16" t="s">
        <v>778</v>
      </c>
      <c r="B493" s="16">
        <v>36223</v>
      </c>
      <c r="C493" s="16" t="s">
        <v>778</v>
      </c>
      <c r="D493" s="16">
        <v>28289</v>
      </c>
      <c r="E493" s="16" t="s">
        <v>778</v>
      </c>
      <c r="F493" s="16">
        <v>26180</v>
      </c>
      <c r="G493" s="16" t="s">
        <v>778</v>
      </c>
      <c r="I493" s="16"/>
      <c r="K493" t="s">
        <v>778</v>
      </c>
      <c r="L493">
        <v>26660</v>
      </c>
      <c r="M493" t="s">
        <v>778</v>
      </c>
      <c r="N493" s="10">
        <v>901.4</v>
      </c>
      <c r="Q493" t="s">
        <v>1130</v>
      </c>
      <c r="R493">
        <v>27479</v>
      </c>
      <c r="T493" s="16" t="s">
        <v>778</v>
      </c>
      <c r="U493" s="16">
        <v>28800</v>
      </c>
    </row>
    <row r="494" spans="1:21" x14ac:dyDescent="0.35">
      <c r="A494" s="16" t="s">
        <v>779</v>
      </c>
      <c r="B494" s="16">
        <v>36230</v>
      </c>
      <c r="C494" s="16" t="s">
        <v>779</v>
      </c>
      <c r="D494" s="16">
        <v>28300</v>
      </c>
      <c r="E494" s="16" t="s">
        <v>779</v>
      </c>
      <c r="F494" s="16">
        <v>26225</v>
      </c>
      <c r="G494" s="16" t="s">
        <v>779</v>
      </c>
      <c r="I494" s="16"/>
      <c r="K494" t="s">
        <v>779</v>
      </c>
      <c r="L494">
        <v>26709</v>
      </c>
      <c r="M494" t="s">
        <v>779</v>
      </c>
      <c r="N494" s="10">
        <v>903.2</v>
      </c>
      <c r="Q494" t="s">
        <v>1131</v>
      </c>
      <c r="R494">
        <v>27510</v>
      </c>
      <c r="T494" s="16" t="s">
        <v>779</v>
      </c>
      <c r="U494" s="16">
        <v>28815</v>
      </c>
    </row>
    <row r="495" spans="1:21" x14ac:dyDescent="0.35">
      <c r="A495" s="16" t="s">
        <v>780</v>
      </c>
      <c r="B495" s="16">
        <v>36237</v>
      </c>
      <c r="C495" s="16" t="s">
        <v>780</v>
      </c>
      <c r="D495" s="16">
        <v>28301</v>
      </c>
      <c r="E495" s="16" t="s">
        <v>780</v>
      </c>
      <c r="F495" s="16">
        <v>26248</v>
      </c>
      <c r="G495" s="16" t="s">
        <v>780</v>
      </c>
      <c r="I495" s="16"/>
      <c r="K495" t="s">
        <v>780</v>
      </c>
      <c r="L495">
        <v>26730</v>
      </c>
      <c r="M495" t="s">
        <v>780</v>
      </c>
      <c r="N495" s="10">
        <v>904.1</v>
      </c>
      <c r="Q495" t="s">
        <v>1132</v>
      </c>
      <c r="R495">
        <v>27550</v>
      </c>
      <c r="T495" s="16" t="s">
        <v>780</v>
      </c>
      <c r="U495" s="16">
        <v>28813</v>
      </c>
    </row>
    <row r="496" spans="1:21" x14ac:dyDescent="0.35">
      <c r="A496" s="16" t="s">
        <v>781</v>
      </c>
      <c r="B496" s="16">
        <v>36244</v>
      </c>
      <c r="C496" s="16" t="s">
        <v>781</v>
      </c>
      <c r="D496" s="16">
        <v>28311</v>
      </c>
      <c r="E496" s="16" t="s">
        <v>781</v>
      </c>
      <c r="F496" s="16">
        <v>26269</v>
      </c>
      <c r="G496" s="16" t="s">
        <v>781</v>
      </c>
      <c r="I496" s="16"/>
      <c r="K496" t="s">
        <v>781</v>
      </c>
      <c r="L496">
        <v>26750</v>
      </c>
      <c r="M496" t="s">
        <v>781</v>
      </c>
      <c r="N496" s="10">
        <v>904.9</v>
      </c>
      <c r="Q496" t="s">
        <v>1133</v>
      </c>
      <c r="R496">
        <v>27532</v>
      </c>
      <c r="T496" s="16" t="s">
        <v>781</v>
      </c>
      <c r="U496" s="16">
        <v>28821</v>
      </c>
    </row>
    <row r="497" spans="1:21" x14ac:dyDescent="0.35">
      <c r="A497" s="16" t="s">
        <v>782</v>
      </c>
      <c r="B497" s="16">
        <v>36252</v>
      </c>
      <c r="C497" s="16" t="s">
        <v>782</v>
      </c>
      <c r="D497" s="16">
        <v>28314</v>
      </c>
      <c r="E497" s="16" t="s">
        <v>782</v>
      </c>
      <c r="F497" s="16">
        <v>26284</v>
      </c>
      <c r="G497" s="16" t="s">
        <v>782</v>
      </c>
      <c r="I497" s="16"/>
      <c r="K497" t="s">
        <v>782</v>
      </c>
      <c r="L497">
        <v>26775</v>
      </c>
      <c r="M497" t="s">
        <v>782</v>
      </c>
      <c r="N497" s="10">
        <v>905.8</v>
      </c>
      <c r="Q497" t="s">
        <v>1134</v>
      </c>
      <c r="R497">
        <v>27590</v>
      </c>
      <c r="T497" s="16" t="s">
        <v>782</v>
      </c>
      <c r="U497" s="16">
        <v>28832</v>
      </c>
    </row>
    <row r="498" spans="1:21" x14ac:dyDescent="0.35">
      <c r="A498" s="16" t="s">
        <v>783</v>
      </c>
      <c r="B498" s="16">
        <v>36258</v>
      </c>
      <c r="C498" s="16" t="s">
        <v>783</v>
      </c>
      <c r="D498" s="16">
        <v>28328</v>
      </c>
      <c r="E498" s="16" t="s">
        <v>783</v>
      </c>
      <c r="F498" s="16">
        <v>26309</v>
      </c>
      <c r="G498" s="16" t="s">
        <v>783</v>
      </c>
      <c r="I498" s="16"/>
      <c r="K498" t="s">
        <v>783</v>
      </c>
      <c r="L498">
        <v>26795</v>
      </c>
      <c r="M498" t="s">
        <v>783</v>
      </c>
      <c r="N498" s="10">
        <v>906.6</v>
      </c>
      <c r="Q498" t="s">
        <v>1135</v>
      </c>
      <c r="R498">
        <v>27703</v>
      </c>
      <c r="T498" s="16" t="s">
        <v>783</v>
      </c>
      <c r="U498" s="16">
        <v>28840</v>
      </c>
    </row>
    <row r="499" spans="1:21" x14ac:dyDescent="0.35">
      <c r="A499" s="16" t="s">
        <v>784</v>
      </c>
      <c r="B499" s="16">
        <v>36263</v>
      </c>
      <c r="C499" s="16" t="s">
        <v>784</v>
      </c>
      <c r="D499" s="16">
        <v>28343</v>
      </c>
      <c r="E499" s="16" t="s">
        <v>784</v>
      </c>
      <c r="F499" s="16">
        <v>26334</v>
      </c>
      <c r="G499" s="16" t="s">
        <v>784</v>
      </c>
      <c r="I499" s="16"/>
      <c r="K499" t="s">
        <v>784</v>
      </c>
      <c r="L499">
        <v>26820</v>
      </c>
      <c r="M499" t="s">
        <v>784</v>
      </c>
      <c r="N499" s="10">
        <v>907.3</v>
      </c>
      <c r="Q499" t="s">
        <v>1136</v>
      </c>
      <c r="R499">
        <v>27711</v>
      </c>
      <c r="T499" s="16" t="s">
        <v>784</v>
      </c>
      <c r="U499" s="16">
        <v>28854</v>
      </c>
    </row>
    <row r="500" spans="1:21" x14ac:dyDescent="0.35">
      <c r="A500" s="16" t="s">
        <v>785</v>
      </c>
      <c r="B500" s="16">
        <v>36269</v>
      </c>
      <c r="C500" s="16" t="s">
        <v>785</v>
      </c>
      <c r="D500" s="16">
        <v>28367</v>
      </c>
      <c r="E500" s="16" t="s">
        <v>785</v>
      </c>
      <c r="F500" s="16">
        <v>26365</v>
      </c>
      <c r="G500" s="16" t="s">
        <v>785</v>
      </c>
      <c r="I500" s="16"/>
      <c r="K500" t="s">
        <v>785</v>
      </c>
      <c r="L500">
        <v>26850</v>
      </c>
      <c r="M500" t="s">
        <v>785</v>
      </c>
      <c r="N500" s="10">
        <v>908.1</v>
      </c>
      <c r="Q500" t="s">
        <v>1137</v>
      </c>
      <c r="R500">
        <v>27593</v>
      </c>
      <c r="T500" s="16" t="s">
        <v>785</v>
      </c>
      <c r="U500" s="16">
        <v>28877</v>
      </c>
    </row>
    <row r="501" spans="1:21" x14ac:dyDescent="0.35">
      <c r="A501" s="16" t="s">
        <v>786</v>
      </c>
      <c r="B501" s="16">
        <v>36274</v>
      </c>
      <c r="C501" s="16" t="s">
        <v>786</v>
      </c>
      <c r="D501" s="16">
        <v>28387</v>
      </c>
      <c r="E501" s="16" t="s">
        <v>786</v>
      </c>
      <c r="F501" s="16">
        <v>26390</v>
      </c>
      <c r="G501" s="16" t="s">
        <v>786</v>
      </c>
      <c r="I501" s="16"/>
      <c r="K501" t="s">
        <v>786</v>
      </c>
      <c r="L501">
        <v>26880</v>
      </c>
      <c r="M501" t="s">
        <v>786</v>
      </c>
      <c r="N501" s="10">
        <v>908.8</v>
      </c>
      <c r="Q501" t="s">
        <v>1138</v>
      </c>
      <c r="R501">
        <v>27665</v>
      </c>
      <c r="T501" s="16" t="s">
        <v>786</v>
      </c>
      <c r="U501" s="16">
        <v>28901</v>
      </c>
    </row>
    <row r="502" spans="1:21" x14ac:dyDescent="0.35">
      <c r="A502" s="16" t="s">
        <v>787</v>
      </c>
      <c r="B502" s="16">
        <v>36280</v>
      </c>
      <c r="C502" s="16" t="s">
        <v>787</v>
      </c>
      <c r="D502" s="16">
        <v>28389</v>
      </c>
      <c r="E502" s="16" t="s">
        <v>787</v>
      </c>
      <c r="F502" s="16">
        <v>26400</v>
      </c>
      <c r="G502" s="16" t="s">
        <v>787</v>
      </c>
      <c r="I502" s="16"/>
      <c r="K502" t="s">
        <v>787</v>
      </c>
      <c r="L502">
        <v>26890</v>
      </c>
      <c r="M502" t="s">
        <v>787</v>
      </c>
      <c r="N502" s="10">
        <v>908.7</v>
      </c>
      <c r="Q502" t="s">
        <v>1139</v>
      </c>
      <c r="R502">
        <v>27626</v>
      </c>
      <c r="T502" s="16" t="s">
        <v>787</v>
      </c>
      <c r="U502" s="16">
        <v>28902</v>
      </c>
    </row>
    <row r="503" spans="1:21" x14ac:dyDescent="0.35">
      <c r="A503" s="16" t="s">
        <v>788</v>
      </c>
      <c r="B503" s="16">
        <v>36285</v>
      </c>
      <c r="C503" s="16" t="s">
        <v>788</v>
      </c>
      <c r="D503" s="16">
        <v>28395</v>
      </c>
      <c r="E503" s="16" t="s">
        <v>788</v>
      </c>
      <c r="F503" s="16">
        <v>26410</v>
      </c>
      <c r="G503" s="16" t="s">
        <v>788</v>
      </c>
      <c r="I503" s="16"/>
      <c r="K503" t="s">
        <v>788</v>
      </c>
      <c r="L503">
        <v>26900</v>
      </c>
      <c r="M503" t="s">
        <v>788</v>
      </c>
      <c r="N503" s="10">
        <v>908.6</v>
      </c>
      <c r="Q503" t="s">
        <v>1140</v>
      </c>
      <c r="R503">
        <v>27669</v>
      </c>
      <c r="T503" s="16" t="s">
        <v>788</v>
      </c>
      <c r="U503" s="16">
        <v>28906</v>
      </c>
    </row>
    <row r="504" spans="1:21" x14ac:dyDescent="0.35">
      <c r="A504" s="16" t="s">
        <v>789</v>
      </c>
      <c r="B504" s="16">
        <v>36291</v>
      </c>
      <c r="C504" s="16" t="s">
        <v>789</v>
      </c>
      <c r="D504" s="16">
        <v>28394</v>
      </c>
      <c r="E504" s="16" t="s">
        <v>789</v>
      </c>
      <c r="F504" s="16">
        <v>26411</v>
      </c>
      <c r="G504" s="16" t="s">
        <v>789</v>
      </c>
      <c r="I504" s="16"/>
      <c r="K504" t="s">
        <v>789</v>
      </c>
      <c r="L504">
        <v>26900</v>
      </c>
      <c r="M504" t="s">
        <v>789</v>
      </c>
      <c r="N504" s="10">
        <v>908.1</v>
      </c>
      <c r="Q504" t="s">
        <v>1141</v>
      </c>
      <c r="R504">
        <v>27671</v>
      </c>
      <c r="T504" s="16" t="s">
        <v>789</v>
      </c>
      <c r="U504" s="16">
        <v>28904</v>
      </c>
    </row>
    <row r="505" spans="1:21" x14ac:dyDescent="0.35">
      <c r="A505" s="16" t="s">
        <v>790</v>
      </c>
      <c r="B505" s="16">
        <v>36297</v>
      </c>
      <c r="C505" s="16" t="s">
        <v>790</v>
      </c>
      <c r="D505" s="16">
        <v>28405</v>
      </c>
      <c r="E505" s="16" t="s">
        <v>790</v>
      </c>
      <c r="F505" s="16">
        <v>26421</v>
      </c>
      <c r="G505" s="16" t="s">
        <v>790</v>
      </c>
      <c r="I505" s="16"/>
      <c r="K505" t="s">
        <v>790</v>
      </c>
      <c r="L505">
        <v>26910</v>
      </c>
      <c r="M505" t="s">
        <v>790</v>
      </c>
      <c r="N505" s="10">
        <v>907.7</v>
      </c>
      <c r="Q505" t="s">
        <v>1142</v>
      </c>
      <c r="R505">
        <v>27577</v>
      </c>
      <c r="T505" s="16" t="s">
        <v>790</v>
      </c>
      <c r="U505" s="16">
        <v>28914</v>
      </c>
    </row>
    <row r="506" spans="1:21" x14ac:dyDescent="0.35">
      <c r="A506" s="16" t="s">
        <v>791</v>
      </c>
      <c r="B506" s="16">
        <v>36302</v>
      </c>
      <c r="C506" s="16" t="s">
        <v>791</v>
      </c>
      <c r="D506" s="16">
        <v>28419</v>
      </c>
      <c r="E506" s="16" t="s">
        <v>791</v>
      </c>
      <c r="F506" s="16">
        <v>26434</v>
      </c>
      <c r="G506" s="16" t="s">
        <v>791</v>
      </c>
      <c r="I506" s="16"/>
      <c r="K506" t="s">
        <v>791</v>
      </c>
      <c r="L506">
        <v>26922</v>
      </c>
      <c r="M506" t="s">
        <v>791</v>
      </c>
      <c r="N506" s="10">
        <v>907.3</v>
      </c>
      <c r="Q506" t="s">
        <v>1143</v>
      </c>
      <c r="R506">
        <v>27620</v>
      </c>
      <c r="T506" s="16" t="s">
        <v>791</v>
      </c>
      <c r="U506" s="16">
        <v>28925</v>
      </c>
    </row>
    <row r="507" spans="1:21" x14ac:dyDescent="0.35">
      <c r="A507" s="16" t="s">
        <v>792</v>
      </c>
      <c r="B507" s="16">
        <v>36308</v>
      </c>
      <c r="C507" s="16" t="s">
        <v>792</v>
      </c>
      <c r="D507" s="16">
        <v>28431</v>
      </c>
      <c r="E507" s="16" t="s">
        <v>792</v>
      </c>
      <c r="F507" s="16">
        <v>26447</v>
      </c>
      <c r="G507" s="16" t="s">
        <v>792</v>
      </c>
      <c r="I507" s="16"/>
      <c r="K507" t="s">
        <v>792</v>
      </c>
      <c r="L507">
        <v>26935</v>
      </c>
      <c r="M507" t="s">
        <v>792</v>
      </c>
      <c r="N507" s="10">
        <v>906.6</v>
      </c>
      <c r="Q507" t="s">
        <v>1144</v>
      </c>
      <c r="R507">
        <v>27660</v>
      </c>
      <c r="T507" s="16" t="s">
        <v>792</v>
      </c>
      <c r="U507" s="16">
        <v>28937</v>
      </c>
    </row>
    <row r="508" spans="1:21" x14ac:dyDescent="0.35">
      <c r="A508" s="16" t="s">
        <v>793</v>
      </c>
      <c r="B508" s="16">
        <v>36313</v>
      </c>
      <c r="C508" s="16" t="s">
        <v>793</v>
      </c>
      <c r="D508" s="16">
        <v>28438</v>
      </c>
      <c r="E508" s="16" t="s">
        <v>793</v>
      </c>
      <c r="F508" s="16">
        <v>26448</v>
      </c>
      <c r="G508" s="16" t="s">
        <v>793</v>
      </c>
      <c r="I508" s="16"/>
      <c r="K508" t="s">
        <v>793</v>
      </c>
      <c r="L508">
        <v>26945</v>
      </c>
      <c r="M508" t="s">
        <v>793</v>
      </c>
      <c r="N508" s="10">
        <v>905.8</v>
      </c>
      <c r="Q508" t="s">
        <v>1145</v>
      </c>
      <c r="R508">
        <v>27711</v>
      </c>
      <c r="T508" s="16" t="s">
        <v>793</v>
      </c>
      <c r="U508" s="16">
        <v>28954</v>
      </c>
    </row>
    <row r="509" spans="1:21" x14ac:dyDescent="0.35">
      <c r="A509" s="16" t="s">
        <v>794</v>
      </c>
      <c r="B509" s="16">
        <v>36319</v>
      </c>
      <c r="C509" s="16" t="s">
        <v>794</v>
      </c>
      <c r="D509" s="16">
        <v>28444</v>
      </c>
      <c r="E509" s="16" t="s">
        <v>794</v>
      </c>
      <c r="F509" s="16">
        <v>26439</v>
      </c>
      <c r="G509" s="16" t="s">
        <v>794</v>
      </c>
      <c r="I509" s="16"/>
      <c r="K509" t="s">
        <v>794</v>
      </c>
      <c r="L509">
        <v>26930</v>
      </c>
      <c r="M509" t="s">
        <v>794</v>
      </c>
      <c r="N509" s="10">
        <v>904.1</v>
      </c>
      <c r="Q509" t="s">
        <v>1146</v>
      </c>
      <c r="R509">
        <v>27726</v>
      </c>
      <c r="T509" s="16" t="s">
        <v>794</v>
      </c>
      <c r="U509" s="16">
        <v>28954</v>
      </c>
    </row>
    <row r="510" spans="1:21" x14ac:dyDescent="0.35">
      <c r="A510" s="16" t="s">
        <v>795</v>
      </c>
      <c r="B510" s="16">
        <v>36323</v>
      </c>
      <c r="C510" s="16" t="s">
        <v>795</v>
      </c>
      <c r="D510" s="16">
        <v>28434</v>
      </c>
      <c r="E510" s="16" t="s">
        <v>795</v>
      </c>
      <c r="F510" s="16">
        <v>26405</v>
      </c>
      <c r="G510" s="16" t="s">
        <v>795</v>
      </c>
      <c r="I510" s="16"/>
      <c r="K510" t="s">
        <v>795</v>
      </c>
      <c r="L510">
        <v>26900</v>
      </c>
      <c r="M510" t="s">
        <v>795</v>
      </c>
      <c r="N510" s="10">
        <v>901.8</v>
      </c>
      <c r="Q510" t="s">
        <v>1147</v>
      </c>
      <c r="R510">
        <v>27760</v>
      </c>
      <c r="T510" s="16" t="s">
        <v>795</v>
      </c>
      <c r="U510" s="16">
        <v>28949</v>
      </c>
    </row>
    <row r="511" spans="1:21" x14ac:dyDescent="0.35">
      <c r="A511" s="16" t="s">
        <v>796</v>
      </c>
      <c r="B511" s="16">
        <v>36327</v>
      </c>
      <c r="C511" s="16" t="s">
        <v>796</v>
      </c>
      <c r="D511" s="16">
        <v>28420</v>
      </c>
      <c r="E511" s="16" t="s">
        <v>796</v>
      </c>
      <c r="F511" s="16">
        <v>26361</v>
      </c>
      <c r="G511" s="16" t="s">
        <v>796</v>
      </c>
      <c r="I511" s="16"/>
      <c r="K511" t="s">
        <v>796</v>
      </c>
      <c r="L511">
        <v>26855</v>
      </c>
      <c r="M511" t="s">
        <v>796</v>
      </c>
      <c r="N511" s="10">
        <v>898.8</v>
      </c>
      <c r="Q511" t="s">
        <v>1148</v>
      </c>
      <c r="R511">
        <v>27856</v>
      </c>
      <c r="T511" s="16" t="s">
        <v>796</v>
      </c>
      <c r="U511" s="16">
        <v>28934</v>
      </c>
    </row>
    <row r="512" spans="1:21" x14ac:dyDescent="0.35">
      <c r="A512" s="16" t="s">
        <v>797</v>
      </c>
      <c r="B512" s="16">
        <v>36331</v>
      </c>
      <c r="C512" s="16" t="s">
        <v>797</v>
      </c>
      <c r="D512" s="16">
        <v>28412</v>
      </c>
      <c r="E512" s="16" t="s">
        <v>797</v>
      </c>
      <c r="F512" s="16">
        <v>26317</v>
      </c>
      <c r="G512" s="16" t="s">
        <v>797</v>
      </c>
      <c r="I512" s="16"/>
      <c r="K512" t="s">
        <v>797</v>
      </c>
      <c r="L512">
        <v>26805</v>
      </c>
      <c r="M512" t="s">
        <v>797</v>
      </c>
      <c r="N512" s="10">
        <v>895.8</v>
      </c>
      <c r="Q512" t="s">
        <v>1149</v>
      </c>
      <c r="R512">
        <v>27837</v>
      </c>
      <c r="T512" s="16" t="s">
        <v>797</v>
      </c>
      <c r="U512" s="16">
        <v>28920</v>
      </c>
    </row>
    <row r="513" spans="1:21" x14ac:dyDescent="0.35">
      <c r="A513" s="16" t="s">
        <v>798</v>
      </c>
      <c r="B513" s="16">
        <v>36335</v>
      </c>
      <c r="C513" s="16" t="s">
        <v>798</v>
      </c>
      <c r="D513" s="16">
        <v>28401</v>
      </c>
      <c r="E513" s="16" t="s">
        <v>798</v>
      </c>
      <c r="F513" s="16">
        <v>26263</v>
      </c>
      <c r="G513" s="16" t="s">
        <v>798</v>
      </c>
      <c r="I513" s="16"/>
      <c r="K513" t="s">
        <v>798</v>
      </c>
      <c r="L513">
        <v>26750</v>
      </c>
      <c r="M513" t="s">
        <v>798</v>
      </c>
      <c r="N513" s="10">
        <v>892.4</v>
      </c>
      <c r="Q513" t="s">
        <v>1150</v>
      </c>
      <c r="R513">
        <v>27755</v>
      </c>
      <c r="T513" s="16" t="s">
        <v>798</v>
      </c>
      <c r="U513" s="16">
        <v>28908</v>
      </c>
    </row>
    <row r="514" spans="1:21" x14ac:dyDescent="0.35">
      <c r="A514" s="16" t="s">
        <v>799</v>
      </c>
      <c r="B514" s="16">
        <v>36338</v>
      </c>
      <c r="C514" s="16" t="s">
        <v>799</v>
      </c>
      <c r="D514" s="16">
        <v>28374</v>
      </c>
      <c r="E514" s="16" t="s">
        <v>799</v>
      </c>
      <c r="F514" s="16">
        <v>26199</v>
      </c>
      <c r="G514" s="16" t="s">
        <v>799</v>
      </c>
      <c r="I514" s="16"/>
      <c r="K514" t="s">
        <v>799</v>
      </c>
      <c r="L514">
        <v>26685</v>
      </c>
      <c r="M514" t="s">
        <v>799</v>
      </c>
      <c r="N514" s="10">
        <v>889</v>
      </c>
      <c r="Q514" t="s">
        <v>1151</v>
      </c>
      <c r="R514">
        <v>27739</v>
      </c>
      <c r="T514" s="16" t="s">
        <v>799</v>
      </c>
      <c r="U514" s="16">
        <v>28881</v>
      </c>
    </row>
    <row r="515" spans="1:21" x14ac:dyDescent="0.35">
      <c r="A515" s="16" t="s">
        <v>800</v>
      </c>
      <c r="B515" s="16">
        <v>36342</v>
      </c>
      <c r="C515" s="16" t="s">
        <v>800</v>
      </c>
      <c r="D515" s="16">
        <v>28359</v>
      </c>
      <c r="E515" s="16" t="s">
        <v>800</v>
      </c>
      <c r="F515" s="16">
        <v>26135</v>
      </c>
      <c r="G515" s="16" t="s">
        <v>800</v>
      </c>
      <c r="I515" s="16"/>
      <c r="K515" t="s">
        <v>800</v>
      </c>
      <c r="L515">
        <v>26615</v>
      </c>
      <c r="M515" t="s">
        <v>800</v>
      </c>
      <c r="N515" s="10">
        <v>885.2</v>
      </c>
      <c r="Q515" t="s">
        <v>1152</v>
      </c>
      <c r="R515">
        <v>27727</v>
      </c>
      <c r="T515" s="16" t="s">
        <v>800</v>
      </c>
      <c r="U515" s="16">
        <v>28859</v>
      </c>
    </row>
    <row r="516" spans="1:21" x14ac:dyDescent="0.35">
      <c r="A516" s="16" t="s">
        <v>801</v>
      </c>
      <c r="B516" s="16">
        <v>36346</v>
      </c>
      <c r="C516" s="16" t="s">
        <v>801</v>
      </c>
      <c r="D516" s="16">
        <v>28341</v>
      </c>
      <c r="E516" s="16" t="s">
        <v>801</v>
      </c>
      <c r="F516" s="16">
        <v>26056</v>
      </c>
      <c r="G516" s="16" t="s">
        <v>801</v>
      </c>
      <c r="I516" s="16"/>
      <c r="K516" t="s">
        <v>801</v>
      </c>
      <c r="L516">
        <v>26530</v>
      </c>
      <c r="M516" t="s">
        <v>801</v>
      </c>
      <c r="N516" s="10">
        <v>881.4</v>
      </c>
      <c r="Q516" t="s">
        <v>1153</v>
      </c>
      <c r="R516">
        <v>27746</v>
      </c>
      <c r="T516" s="16" t="s">
        <v>801</v>
      </c>
      <c r="U516" s="16">
        <v>28836</v>
      </c>
    </row>
    <row r="517" spans="1:21" x14ac:dyDescent="0.35">
      <c r="A517" s="16" t="s">
        <v>802</v>
      </c>
      <c r="B517" s="16">
        <v>36350</v>
      </c>
      <c r="C517" s="16" t="s">
        <v>802</v>
      </c>
      <c r="D517" s="16">
        <v>28334</v>
      </c>
      <c r="E517" s="16" t="s">
        <v>802</v>
      </c>
      <c r="F517" s="16">
        <v>25977</v>
      </c>
      <c r="G517" s="16" t="s">
        <v>802</v>
      </c>
      <c r="I517" s="16"/>
      <c r="K517" t="s">
        <v>802</v>
      </c>
      <c r="L517">
        <v>26450</v>
      </c>
      <c r="M517" t="s">
        <v>802</v>
      </c>
      <c r="N517" s="10">
        <v>877.6</v>
      </c>
      <c r="Q517" t="s">
        <v>1154</v>
      </c>
      <c r="R517">
        <v>27781</v>
      </c>
      <c r="T517" s="16" t="s">
        <v>802</v>
      </c>
      <c r="U517" s="16">
        <v>28828</v>
      </c>
    </row>
    <row r="518" spans="1:21" x14ac:dyDescent="0.35">
      <c r="A518" s="16" t="s">
        <v>803</v>
      </c>
      <c r="B518" s="16">
        <v>36354</v>
      </c>
      <c r="C518" s="16" t="s">
        <v>803</v>
      </c>
      <c r="D518" s="16">
        <v>28318</v>
      </c>
      <c r="E518" s="16" t="s">
        <v>803</v>
      </c>
      <c r="F518" s="16">
        <v>25897</v>
      </c>
      <c r="G518" s="16" t="s">
        <v>803</v>
      </c>
      <c r="I518" s="16"/>
      <c r="K518" t="s">
        <v>803</v>
      </c>
      <c r="L518">
        <v>26365</v>
      </c>
      <c r="M518" t="s">
        <v>803</v>
      </c>
      <c r="N518" s="10">
        <v>873.8</v>
      </c>
      <c r="Q518" t="s">
        <v>1155</v>
      </c>
      <c r="R518">
        <v>27733</v>
      </c>
      <c r="T518" s="16" t="s">
        <v>803</v>
      </c>
      <c r="U518" s="16">
        <v>28807</v>
      </c>
    </row>
    <row r="519" spans="1:21" x14ac:dyDescent="0.35">
      <c r="A519" s="16" t="s">
        <v>804</v>
      </c>
      <c r="B519" s="16">
        <v>36356</v>
      </c>
      <c r="C519" s="16" t="s">
        <v>804</v>
      </c>
      <c r="D519" s="16">
        <v>28274</v>
      </c>
      <c r="E519" s="16" t="s">
        <v>804</v>
      </c>
      <c r="F519" s="16">
        <v>25803</v>
      </c>
      <c r="G519" s="16" t="s">
        <v>804</v>
      </c>
      <c r="I519" s="16"/>
      <c r="K519" t="s">
        <v>804</v>
      </c>
      <c r="L519">
        <v>26275</v>
      </c>
      <c r="M519" t="s">
        <v>804</v>
      </c>
      <c r="N519" s="10">
        <v>869.8</v>
      </c>
      <c r="Q519" t="s">
        <v>1156</v>
      </c>
      <c r="R519">
        <v>27735</v>
      </c>
      <c r="T519" s="16" t="s">
        <v>804</v>
      </c>
      <c r="U519" s="16">
        <v>28767</v>
      </c>
    </row>
    <row r="520" spans="1:21" x14ac:dyDescent="0.35">
      <c r="A520" s="16" t="s">
        <v>805</v>
      </c>
      <c r="B520" s="16">
        <v>36358</v>
      </c>
      <c r="C520" s="16" t="s">
        <v>805</v>
      </c>
      <c r="D520" s="16">
        <v>28240</v>
      </c>
      <c r="E520" s="16" t="s">
        <v>805</v>
      </c>
      <c r="F520" s="16">
        <v>25723</v>
      </c>
      <c r="G520" s="16" t="s">
        <v>805</v>
      </c>
      <c r="I520" s="16"/>
      <c r="K520" t="s">
        <v>805</v>
      </c>
      <c r="L520">
        <v>26190</v>
      </c>
      <c r="M520" t="s">
        <v>805</v>
      </c>
      <c r="N520" s="10">
        <v>866.1</v>
      </c>
      <c r="Q520" t="s">
        <v>1157</v>
      </c>
      <c r="R520">
        <v>27734</v>
      </c>
      <c r="T520" s="16" t="s">
        <v>805</v>
      </c>
      <c r="U520" s="16">
        <v>28730</v>
      </c>
    </row>
    <row r="521" spans="1:21" x14ac:dyDescent="0.35">
      <c r="A521" s="16" t="s">
        <v>806</v>
      </c>
      <c r="B521" s="16">
        <v>36359</v>
      </c>
      <c r="C521" s="16" t="s">
        <v>806</v>
      </c>
      <c r="D521" s="16">
        <v>28209</v>
      </c>
      <c r="E521" s="16" t="s">
        <v>806</v>
      </c>
      <c r="F521" s="16">
        <v>25647</v>
      </c>
      <c r="G521" s="16" t="s">
        <v>806</v>
      </c>
      <c r="I521" s="16"/>
      <c r="K521" t="s">
        <v>806</v>
      </c>
      <c r="L521">
        <v>26105</v>
      </c>
      <c r="M521" t="s">
        <v>806</v>
      </c>
      <c r="N521" s="10">
        <v>862.6</v>
      </c>
      <c r="Q521" t="s">
        <v>1158</v>
      </c>
      <c r="R521">
        <v>27711</v>
      </c>
      <c r="T521" s="16" t="s">
        <v>806</v>
      </c>
      <c r="U521" s="16">
        <v>28690</v>
      </c>
    </row>
    <row r="522" spans="1:21" x14ac:dyDescent="0.35">
      <c r="A522" s="16" t="s">
        <v>807</v>
      </c>
      <c r="B522" s="16">
        <v>36359</v>
      </c>
      <c r="C522" s="16" t="s">
        <v>807</v>
      </c>
      <c r="D522" s="16">
        <v>28173</v>
      </c>
      <c r="E522" s="16" t="s">
        <v>807</v>
      </c>
      <c r="F522" s="16">
        <v>25572</v>
      </c>
      <c r="G522" s="16" t="s">
        <v>807</v>
      </c>
      <c r="I522" s="16"/>
      <c r="K522" t="s">
        <v>807</v>
      </c>
      <c r="L522">
        <v>26025</v>
      </c>
      <c r="M522" t="s">
        <v>807</v>
      </c>
      <c r="N522" s="10">
        <v>859.5</v>
      </c>
      <c r="Q522" t="s">
        <v>1159</v>
      </c>
      <c r="R522">
        <v>27693</v>
      </c>
      <c r="T522" s="16" t="s">
        <v>807</v>
      </c>
      <c r="U522" s="16">
        <v>28649</v>
      </c>
    </row>
    <row r="523" spans="1:21" x14ac:dyDescent="0.35">
      <c r="A523" s="16" t="s">
        <v>808</v>
      </c>
      <c r="B523" s="16">
        <v>36360</v>
      </c>
      <c r="C523" s="16" t="s">
        <v>808</v>
      </c>
      <c r="D523" s="16">
        <v>28131</v>
      </c>
      <c r="E523" s="16" t="s">
        <v>808</v>
      </c>
      <c r="F523" s="16">
        <v>25501</v>
      </c>
      <c r="G523" s="16" t="s">
        <v>808</v>
      </c>
      <c r="I523" s="16"/>
      <c r="K523" t="s">
        <v>808</v>
      </c>
      <c r="L523">
        <v>25955</v>
      </c>
      <c r="M523" t="s">
        <v>808</v>
      </c>
      <c r="N523" s="10">
        <v>856.9</v>
      </c>
      <c r="Q523" t="s">
        <v>1160</v>
      </c>
      <c r="R523">
        <v>27797</v>
      </c>
      <c r="T523" s="16" t="s">
        <v>808</v>
      </c>
      <c r="U523" s="16">
        <v>28607</v>
      </c>
    </row>
    <row r="524" spans="1:21" x14ac:dyDescent="0.35">
      <c r="A524" s="16" t="s">
        <v>809</v>
      </c>
      <c r="B524" s="16">
        <v>36361</v>
      </c>
      <c r="C524" s="16" t="s">
        <v>809</v>
      </c>
      <c r="D524" s="16">
        <v>28083</v>
      </c>
      <c r="E524" s="16" t="s">
        <v>809</v>
      </c>
      <c r="F524" s="16">
        <v>25430</v>
      </c>
      <c r="G524" s="16" t="s">
        <v>809</v>
      </c>
      <c r="I524" s="16"/>
      <c r="K524" t="s">
        <v>809</v>
      </c>
      <c r="L524">
        <v>25885</v>
      </c>
      <c r="M524" t="s">
        <v>809</v>
      </c>
      <c r="N524" s="10">
        <v>854.2</v>
      </c>
      <c r="Q524" t="s">
        <v>1161</v>
      </c>
      <c r="R524">
        <v>27771</v>
      </c>
      <c r="T524" s="16" t="s">
        <v>809</v>
      </c>
      <c r="U524" s="16">
        <v>28560</v>
      </c>
    </row>
    <row r="525" spans="1:21" x14ac:dyDescent="0.35">
      <c r="A525" s="16" t="s">
        <v>810</v>
      </c>
      <c r="B525" s="16">
        <v>36361</v>
      </c>
      <c r="C525" s="16" t="s">
        <v>810</v>
      </c>
      <c r="D525" s="16">
        <v>28044</v>
      </c>
      <c r="E525" s="16" t="s">
        <v>810</v>
      </c>
      <c r="F525" s="16">
        <v>25370</v>
      </c>
      <c r="G525" s="16" t="s">
        <v>810</v>
      </c>
      <c r="I525" s="16"/>
      <c r="K525" t="s">
        <v>810</v>
      </c>
      <c r="L525">
        <v>25820</v>
      </c>
      <c r="M525" t="s">
        <v>810</v>
      </c>
      <c r="N525" s="10">
        <v>851.9</v>
      </c>
      <c r="Q525" t="s">
        <v>1162</v>
      </c>
      <c r="R525">
        <v>27792</v>
      </c>
      <c r="T525" s="16" t="s">
        <v>810</v>
      </c>
      <c r="U525" s="16">
        <v>28517</v>
      </c>
    </row>
    <row r="526" spans="1:21" x14ac:dyDescent="0.35">
      <c r="A526" s="16" t="s">
        <v>811</v>
      </c>
      <c r="B526" s="16">
        <v>36362</v>
      </c>
      <c r="C526" s="16" t="s">
        <v>811</v>
      </c>
      <c r="D526" s="16">
        <v>28006</v>
      </c>
      <c r="E526" s="16" t="s">
        <v>811</v>
      </c>
      <c r="F526" s="16">
        <v>25315</v>
      </c>
      <c r="G526" s="16" t="s">
        <v>811</v>
      </c>
      <c r="I526" s="16"/>
      <c r="K526" t="s">
        <v>811</v>
      </c>
      <c r="L526">
        <v>25775</v>
      </c>
      <c r="M526" t="s">
        <v>811</v>
      </c>
      <c r="N526" s="10">
        <v>850.1</v>
      </c>
      <c r="Q526" t="s">
        <v>1163</v>
      </c>
      <c r="R526">
        <v>27808</v>
      </c>
      <c r="T526" s="16" t="s">
        <v>811</v>
      </c>
      <c r="U526" s="16">
        <v>28489</v>
      </c>
    </row>
    <row r="527" spans="1:21" x14ac:dyDescent="0.35">
      <c r="A527" s="16" t="s">
        <v>812</v>
      </c>
      <c r="B527" s="16">
        <v>36363</v>
      </c>
      <c r="C527" s="16" t="s">
        <v>812</v>
      </c>
      <c r="D527" s="16">
        <v>27985</v>
      </c>
      <c r="E527" s="16" t="s">
        <v>812</v>
      </c>
      <c r="F527" s="16">
        <v>25274</v>
      </c>
      <c r="G527" s="16" t="s">
        <v>812</v>
      </c>
      <c r="I527" s="16"/>
      <c r="K527" t="s">
        <v>812</v>
      </c>
      <c r="L527">
        <v>25740</v>
      </c>
      <c r="M527" t="s">
        <v>812</v>
      </c>
      <c r="N527" s="10">
        <v>848.8</v>
      </c>
      <c r="Q527" t="s">
        <v>1164</v>
      </c>
      <c r="R527">
        <v>27903</v>
      </c>
      <c r="T527" s="16" t="s">
        <v>812</v>
      </c>
      <c r="U527" s="16">
        <v>28476</v>
      </c>
    </row>
    <row r="528" spans="1:21" x14ac:dyDescent="0.35">
      <c r="A528" s="16" t="s">
        <v>813</v>
      </c>
      <c r="B528" s="16">
        <v>36363</v>
      </c>
      <c r="C528" s="16" t="s">
        <v>813</v>
      </c>
      <c r="D528" s="16">
        <v>27981</v>
      </c>
      <c r="E528" s="16" t="s">
        <v>813</v>
      </c>
      <c r="F528" s="16">
        <v>25243</v>
      </c>
      <c r="G528" s="16" t="s">
        <v>813</v>
      </c>
      <c r="I528" s="16"/>
      <c r="K528" t="s">
        <v>813</v>
      </c>
      <c r="L528">
        <v>25710</v>
      </c>
      <c r="M528" t="s">
        <v>813</v>
      </c>
      <c r="N528" s="10">
        <v>847.2</v>
      </c>
      <c r="Q528" t="s">
        <v>1165</v>
      </c>
      <c r="R528">
        <v>27972</v>
      </c>
      <c r="T528" s="16" t="s">
        <v>813</v>
      </c>
      <c r="U528" s="16">
        <v>28472</v>
      </c>
    </row>
    <row r="529" spans="1:21" x14ac:dyDescent="0.35">
      <c r="A529" s="16" t="s">
        <v>814</v>
      </c>
      <c r="B529" s="16">
        <v>36364</v>
      </c>
      <c r="C529" s="16" t="s">
        <v>814</v>
      </c>
      <c r="D529" s="16">
        <v>27966</v>
      </c>
      <c r="E529" s="16" t="s">
        <v>814</v>
      </c>
      <c r="F529" s="16">
        <v>25208</v>
      </c>
      <c r="G529" s="16" t="s">
        <v>814</v>
      </c>
      <c r="I529" s="16"/>
      <c r="K529" t="s">
        <v>814</v>
      </c>
      <c r="L529">
        <v>25685</v>
      </c>
      <c r="M529" t="s">
        <v>814</v>
      </c>
      <c r="N529" s="10">
        <v>846.9</v>
      </c>
      <c r="Q529" t="s">
        <v>1166</v>
      </c>
      <c r="R529">
        <v>28077</v>
      </c>
      <c r="T529" s="16" t="s">
        <v>814</v>
      </c>
      <c r="U529" s="16">
        <v>28467</v>
      </c>
    </row>
    <row r="530" spans="1:21" x14ac:dyDescent="0.35">
      <c r="A530" s="16" t="s">
        <v>815</v>
      </c>
      <c r="B530" s="16">
        <v>36358</v>
      </c>
      <c r="C530" s="16" t="s">
        <v>815</v>
      </c>
      <c r="D530" s="16">
        <v>27929</v>
      </c>
      <c r="E530" s="16" t="s">
        <v>815</v>
      </c>
      <c r="F530" s="16">
        <v>25158</v>
      </c>
      <c r="G530" s="16" t="s">
        <v>815</v>
      </c>
      <c r="I530" s="16"/>
      <c r="K530" t="s">
        <v>815</v>
      </c>
      <c r="L530">
        <v>25636</v>
      </c>
      <c r="M530" t="s">
        <v>815</v>
      </c>
      <c r="N530" s="10">
        <v>847.2</v>
      </c>
      <c r="Q530" t="s">
        <v>1167</v>
      </c>
      <c r="R530">
        <v>28173</v>
      </c>
      <c r="T530" s="16" t="s">
        <v>815</v>
      </c>
      <c r="U530" s="16">
        <v>28432</v>
      </c>
    </row>
    <row r="531" spans="1:21" x14ac:dyDescent="0.35">
      <c r="A531" s="16" t="s">
        <v>816</v>
      </c>
      <c r="B531" s="16">
        <v>36358</v>
      </c>
      <c r="C531" s="16" t="s">
        <v>816</v>
      </c>
      <c r="D531" s="16">
        <v>27877</v>
      </c>
      <c r="E531" s="16" t="s">
        <v>816</v>
      </c>
      <c r="F531" s="16">
        <v>25122</v>
      </c>
      <c r="G531" s="16" t="s">
        <v>816</v>
      </c>
      <c r="I531" s="16"/>
      <c r="K531" t="s">
        <v>816</v>
      </c>
      <c r="L531">
        <v>25605</v>
      </c>
      <c r="M531" t="s">
        <v>816</v>
      </c>
      <c r="N531" s="10">
        <v>847.6</v>
      </c>
      <c r="Q531" t="s">
        <v>1168</v>
      </c>
      <c r="R531">
        <v>28156</v>
      </c>
      <c r="T531" s="16" t="s">
        <v>816</v>
      </c>
      <c r="U531" s="16">
        <v>28383</v>
      </c>
    </row>
    <row r="532" spans="1:21" x14ac:dyDescent="0.35">
      <c r="A532" s="16" t="s">
        <v>817</v>
      </c>
      <c r="B532" s="16">
        <v>36358</v>
      </c>
      <c r="C532" s="16" t="s">
        <v>817</v>
      </c>
      <c r="D532" s="16">
        <v>27851</v>
      </c>
      <c r="E532" s="16" t="s">
        <v>817</v>
      </c>
      <c r="F532" s="16">
        <v>25071</v>
      </c>
      <c r="G532" s="16" t="s">
        <v>817</v>
      </c>
      <c r="I532" s="16"/>
      <c r="K532" t="s">
        <v>817</v>
      </c>
      <c r="L532">
        <v>25542</v>
      </c>
      <c r="M532" t="s">
        <v>817</v>
      </c>
      <c r="N532" s="10">
        <v>843.5</v>
      </c>
      <c r="Q532" t="s">
        <v>1169</v>
      </c>
      <c r="R532">
        <v>28204</v>
      </c>
      <c r="T532" s="16" t="s">
        <v>817</v>
      </c>
      <c r="U532" s="16">
        <v>28344</v>
      </c>
    </row>
    <row r="533" spans="1:21" x14ac:dyDescent="0.35">
      <c r="A533" s="16" t="s">
        <v>818</v>
      </c>
      <c r="B533" s="16">
        <v>36356</v>
      </c>
      <c r="C533" s="16" t="s">
        <v>818</v>
      </c>
      <c r="D533" s="16">
        <v>27855</v>
      </c>
      <c r="E533" s="16" t="s">
        <v>818</v>
      </c>
      <c r="F533" s="16">
        <v>25061</v>
      </c>
      <c r="G533" s="16" t="s">
        <v>818</v>
      </c>
      <c r="I533" s="16"/>
      <c r="K533" t="s">
        <v>818</v>
      </c>
      <c r="L533">
        <v>25525</v>
      </c>
      <c r="M533" t="s">
        <v>818</v>
      </c>
      <c r="N533" s="10">
        <v>841.4</v>
      </c>
      <c r="Q533" t="s">
        <v>1170</v>
      </c>
      <c r="R533">
        <v>28245</v>
      </c>
      <c r="T533" s="16" t="s">
        <v>818</v>
      </c>
      <c r="U533" s="16">
        <v>28341</v>
      </c>
    </row>
    <row r="534" spans="1:21" x14ac:dyDescent="0.35">
      <c r="A534" s="16" t="s">
        <v>819</v>
      </c>
      <c r="B534" s="16">
        <v>36356</v>
      </c>
      <c r="C534" s="16" t="s">
        <v>819</v>
      </c>
      <c r="D534" s="16">
        <v>27844</v>
      </c>
      <c r="E534" s="16" t="s">
        <v>819</v>
      </c>
      <c r="F534" s="16">
        <v>25051</v>
      </c>
      <c r="G534" s="16" t="s">
        <v>819</v>
      </c>
      <c r="I534" s="16"/>
      <c r="K534" t="s">
        <v>819</v>
      </c>
      <c r="L534">
        <v>25509</v>
      </c>
      <c r="M534" t="s">
        <v>819</v>
      </c>
      <c r="N534" s="10">
        <v>840.4</v>
      </c>
      <c r="Q534" t="s">
        <v>1171</v>
      </c>
      <c r="R534">
        <v>28217</v>
      </c>
      <c r="T534" s="16" t="s">
        <v>819</v>
      </c>
      <c r="U534" s="16">
        <v>28324</v>
      </c>
    </row>
    <row r="535" spans="1:21" x14ac:dyDescent="0.35">
      <c r="A535" s="16" t="s">
        <v>820</v>
      </c>
      <c r="B535" s="16">
        <v>36356</v>
      </c>
      <c r="C535" s="16" t="s">
        <v>820</v>
      </c>
      <c r="D535" s="16">
        <v>27830</v>
      </c>
      <c r="E535" s="16" t="s">
        <v>820</v>
      </c>
      <c r="F535" s="16">
        <v>25000</v>
      </c>
      <c r="G535" s="16" t="s">
        <v>820</v>
      </c>
      <c r="I535" s="16"/>
      <c r="K535" t="s">
        <v>820</v>
      </c>
      <c r="L535">
        <v>25454</v>
      </c>
      <c r="M535" t="s">
        <v>820</v>
      </c>
      <c r="N535" s="10">
        <v>837.7</v>
      </c>
      <c r="Q535" t="s">
        <v>1172</v>
      </c>
      <c r="R535">
        <v>28181</v>
      </c>
      <c r="T535" s="16" t="s">
        <v>820</v>
      </c>
      <c r="U535" s="16">
        <v>28304</v>
      </c>
    </row>
    <row r="536" spans="1:21" x14ac:dyDescent="0.35">
      <c r="A536" s="16" t="s">
        <v>821</v>
      </c>
      <c r="B536" s="16">
        <v>36354</v>
      </c>
      <c r="C536" s="16" t="s">
        <v>821</v>
      </c>
      <c r="D536" s="16">
        <v>27843</v>
      </c>
      <c r="E536" s="16" t="s">
        <v>821</v>
      </c>
      <c r="F536" s="16">
        <v>24963</v>
      </c>
      <c r="G536" s="16" t="s">
        <v>821</v>
      </c>
      <c r="I536" s="16"/>
      <c r="K536" t="s">
        <v>821</v>
      </c>
      <c r="L536">
        <v>25406</v>
      </c>
      <c r="M536" t="s">
        <v>821</v>
      </c>
      <c r="N536" s="10">
        <v>837.2</v>
      </c>
      <c r="Q536" t="s">
        <v>1173</v>
      </c>
      <c r="R536">
        <v>28246</v>
      </c>
      <c r="T536" s="16" t="s">
        <v>821</v>
      </c>
      <c r="U536" s="16">
        <v>28305</v>
      </c>
    </row>
    <row r="537" spans="1:21" x14ac:dyDescent="0.35">
      <c r="A537" s="16" t="s">
        <v>822</v>
      </c>
      <c r="B537" s="16">
        <v>36353</v>
      </c>
      <c r="C537" s="16" t="s">
        <v>822</v>
      </c>
      <c r="D537" s="16">
        <v>27817</v>
      </c>
      <c r="E537" s="16" t="s">
        <v>822</v>
      </c>
      <c r="F537" s="16">
        <v>24905</v>
      </c>
      <c r="G537" s="16" t="s">
        <v>822</v>
      </c>
      <c r="I537" s="16"/>
      <c r="K537" t="s">
        <v>822</v>
      </c>
      <c r="L537">
        <v>25336</v>
      </c>
      <c r="M537" t="s">
        <v>822</v>
      </c>
      <c r="N537" s="10">
        <v>832.8</v>
      </c>
      <c r="Q537" t="s">
        <v>1174</v>
      </c>
      <c r="R537">
        <v>28324</v>
      </c>
      <c r="T537" s="16" t="s">
        <v>822</v>
      </c>
      <c r="U537" s="16">
        <v>28267</v>
      </c>
    </row>
    <row r="538" spans="1:21" x14ac:dyDescent="0.35">
      <c r="A538" s="16" t="s">
        <v>823</v>
      </c>
      <c r="B538" s="16">
        <v>36353</v>
      </c>
      <c r="C538" s="16" t="s">
        <v>823</v>
      </c>
      <c r="D538" s="16">
        <v>27834</v>
      </c>
      <c r="E538" s="16" t="s">
        <v>823</v>
      </c>
      <c r="F538" s="16">
        <v>24869</v>
      </c>
      <c r="G538" s="16" t="s">
        <v>823</v>
      </c>
      <c r="I538" s="16"/>
      <c r="K538" t="s">
        <v>823</v>
      </c>
      <c r="L538">
        <v>25301</v>
      </c>
      <c r="M538" t="s">
        <v>823</v>
      </c>
      <c r="N538" s="10">
        <v>834.1</v>
      </c>
      <c r="Q538" t="s">
        <v>1175</v>
      </c>
      <c r="R538">
        <v>28444</v>
      </c>
      <c r="T538" s="16" t="s">
        <v>823</v>
      </c>
      <c r="U538" s="16">
        <v>28284</v>
      </c>
    </row>
    <row r="539" spans="1:21" x14ac:dyDescent="0.35">
      <c r="A539" s="16" t="s">
        <v>824</v>
      </c>
      <c r="B539" s="16">
        <v>36352</v>
      </c>
      <c r="C539" s="16" t="s">
        <v>824</v>
      </c>
      <c r="D539" s="16">
        <v>27845</v>
      </c>
      <c r="E539" s="16" t="s">
        <v>824</v>
      </c>
      <c r="F539" s="16">
        <v>24839</v>
      </c>
      <c r="G539" s="16" t="s">
        <v>824</v>
      </c>
      <c r="I539" s="16"/>
      <c r="K539" t="s">
        <v>824</v>
      </c>
      <c r="L539">
        <v>25274</v>
      </c>
      <c r="M539" t="s">
        <v>824</v>
      </c>
      <c r="N539" s="10">
        <v>832.9</v>
      </c>
      <c r="Q539" t="s">
        <v>1176</v>
      </c>
      <c r="R539">
        <v>28376</v>
      </c>
      <c r="T539" s="16" t="s">
        <v>824</v>
      </c>
      <c r="U539" s="16">
        <v>28298</v>
      </c>
    </row>
    <row r="540" spans="1:21" x14ac:dyDescent="0.35">
      <c r="A540" s="16" t="s">
        <v>825</v>
      </c>
      <c r="B540" s="16">
        <v>36351</v>
      </c>
      <c r="C540" s="16" t="s">
        <v>825</v>
      </c>
      <c r="D540" s="16">
        <v>27832</v>
      </c>
      <c r="E540" s="16" t="s">
        <v>825</v>
      </c>
      <c r="F540" s="16">
        <v>24847</v>
      </c>
      <c r="G540" s="16" t="s">
        <v>825</v>
      </c>
      <c r="I540" s="16"/>
      <c r="K540" t="s">
        <v>825</v>
      </c>
      <c r="L540">
        <v>25282</v>
      </c>
      <c r="M540" t="s">
        <v>825</v>
      </c>
      <c r="N540" s="10">
        <v>832.3</v>
      </c>
      <c r="Q540" t="s">
        <v>1177</v>
      </c>
      <c r="R540">
        <v>28321</v>
      </c>
      <c r="T540" s="16" t="s">
        <v>825</v>
      </c>
      <c r="U540" s="16">
        <v>28286</v>
      </c>
    </row>
    <row r="541" spans="1:21" x14ac:dyDescent="0.35">
      <c r="A541" s="16" t="s">
        <v>826</v>
      </c>
      <c r="B541" s="16">
        <v>36350</v>
      </c>
      <c r="C541" s="16" t="s">
        <v>826</v>
      </c>
      <c r="D541" s="16">
        <v>27793</v>
      </c>
      <c r="E541" s="16" t="s">
        <v>826</v>
      </c>
      <c r="F541" s="16">
        <v>24824</v>
      </c>
      <c r="G541" s="16" t="s">
        <v>826</v>
      </c>
      <c r="I541" s="16"/>
      <c r="K541" t="s">
        <v>826</v>
      </c>
      <c r="L541">
        <v>25258</v>
      </c>
      <c r="M541" t="s">
        <v>826</v>
      </c>
      <c r="N541" s="10">
        <v>829.6</v>
      </c>
      <c r="Q541" t="s">
        <v>1178</v>
      </c>
      <c r="R541">
        <v>28330</v>
      </c>
      <c r="T541" s="16" t="s">
        <v>826</v>
      </c>
      <c r="U541" s="16">
        <v>28247</v>
      </c>
    </row>
    <row r="542" spans="1:21" x14ac:dyDescent="0.35">
      <c r="A542" s="16" t="s">
        <v>827</v>
      </c>
      <c r="B542" s="16">
        <v>36349</v>
      </c>
      <c r="C542" s="16" t="s">
        <v>827</v>
      </c>
      <c r="D542" s="16">
        <v>27792</v>
      </c>
      <c r="E542" s="16" t="s">
        <v>827</v>
      </c>
      <c r="F542" s="16">
        <v>24860</v>
      </c>
      <c r="G542" s="16" t="s">
        <v>827</v>
      </c>
      <c r="I542" s="16"/>
      <c r="K542" t="s">
        <v>827</v>
      </c>
      <c r="L542">
        <v>25286</v>
      </c>
      <c r="M542" t="s">
        <v>827</v>
      </c>
      <c r="N542" s="10">
        <v>830.4</v>
      </c>
      <c r="Q542" t="s">
        <v>1179</v>
      </c>
      <c r="R542">
        <v>28532</v>
      </c>
      <c r="T542" s="16" t="s">
        <v>827</v>
      </c>
      <c r="U542" s="16">
        <v>28238</v>
      </c>
    </row>
    <row r="543" spans="1:21" x14ac:dyDescent="0.35">
      <c r="A543" s="16" t="s">
        <v>828</v>
      </c>
      <c r="B543" s="16">
        <v>36348</v>
      </c>
      <c r="C543" s="16" t="s">
        <v>828</v>
      </c>
      <c r="D543" s="16">
        <v>27783</v>
      </c>
      <c r="E543" s="16" t="s">
        <v>828</v>
      </c>
      <c r="F543" s="16">
        <v>24872</v>
      </c>
      <c r="G543" s="16" t="s">
        <v>828</v>
      </c>
      <c r="I543" s="16"/>
      <c r="K543" t="s">
        <v>828</v>
      </c>
      <c r="L543">
        <v>25293</v>
      </c>
      <c r="M543" t="s">
        <v>828</v>
      </c>
      <c r="N543" s="10">
        <v>832.6</v>
      </c>
      <c r="Q543" t="s">
        <v>1180</v>
      </c>
      <c r="R543">
        <v>28621</v>
      </c>
      <c r="T543" s="16" t="s">
        <v>828</v>
      </c>
      <c r="U543" s="16">
        <v>28224</v>
      </c>
    </row>
    <row r="544" spans="1:21" x14ac:dyDescent="0.35">
      <c r="A544" s="16" t="s">
        <v>829</v>
      </c>
      <c r="B544" s="16">
        <v>36347</v>
      </c>
      <c r="C544" s="16" t="s">
        <v>829</v>
      </c>
      <c r="D544" s="16">
        <v>27782</v>
      </c>
      <c r="E544" s="16" t="s">
        <v>829</v>
      </c>
      <c r="F544" s="16">
        <v>24872</v>
      </c>
      <c r="G544" s="16" t="s">
        <v>829</v>
      </c>
      <c r="I544" s="16"/>
      <c r="K544" t="s">
        <v>829</v>
      </c>
      <c r="L544">
        <v>25293</v>
      </c>
      <c r="M544" t="s">
        <v>829</v>
      </c>
      <c r="N544" s="10">
        <v>834.1</v>
      </c>
      <c r="Q544" t="s">
        <v>1181</v>
      </c>
      <c r="R544">
        <v>28698</v>
      </c>
      <c r="T544" s="16" t="s">
        <v>829</v>
      </c>
      <c r="U544" s="16">
        <v>28220</v>
      </c>
    </row>
    <row r="545" spans="1:21" x14ac:dyDescent="0.35">
      <c r="A545" s="16" t="s">
        <v>830</v>
      </c>
      <c r="B545" s="16">
        <v>36350</v>
      </c>
      <c r="C545" s="16" t="s">
        <v>830</v>
      </c>
      <c r="D545" s="16">
        <v>27744</v>
      </c>
      <c r="E545" s="16" t="s">
        <v>830</v>
      </c>
      <c r="F545" s="16">
        <v>24854</v>
      </c>
      <c r="G545" s="16" t="s">
        <v>830</v>
      </c>
      <c r="I545" s="16"/>
      <c r="K545" t="s">
        <v>830</v>
      </c>
      <c r="L545">
        <v>25278</v>
      </c>
      <c r="M545" t="s">
        <v>830</v>
      </c>
      <c r="N545" s="10">
        <v>833.5</v>
      </c>
      <c r="Q545" t="s">
        <v>1182</v>
      </c>
      <c r="R545">
        <v>28633</v>
      </c>
      <c r="T545" s="16" t="s">
        <v>830</v>
      </c>
      <c r="U545" s="16">
        <v>28184</v>
      </c>
    </row>
    <row r="546" spans="1:21" x14ac:dyDescent="0.35">
      <c r="A546" s="16" t="s">
        <v>831</v>
      </c>
      <c r="B546" s="16">
        <v>36352</v>
      </c>
      <c r="C546" s="16" t="s">
        <v>831</v>
      </c>
      <c r="D546" s="16">
        <v>27769</v>
      </c>
      <c r="E546" s="16" t="s">
        <v>831</v>
      </c>
      <c r="F546" s="16">
        <v>24893</v>
      </c>
      <c r="G546" s="16" t="s">
        <v>831</v>
      </c>
      <c r="I546" s="16"/>
      <c r="K546" t="s">
        <v>831</v>
      </c>
      <c r="L546">
        <v>25316</v>
      </c>
      <c r="M546" t="s">
        <v>831</v>
      </c>
      <c r="N546" s="10">
        <v>832.4</v>
      </c>
      <c r="Q546" t="s">
        <v>1183</v>
      </c>
      <c r="R546">
        <v>28629</v>
      </c>
      <c r="T546" s="16" t="s">
        <v>831</v>
      </c>
      <c r="U546" s="16">
        <v>28206</v>
      </c>
    </row>
    <row r="547" spans="1:21" x14ac:dyDescent="0.35">
      <c r="A547" s="16" t="s">
        <v>832</v>
      </c>
      <c r="B547" s="16">
        <v>36354</v>
      </c>
      <c r="C547" s="16" t="s">
        <v>832</v>
      </c>
      <c r="D547" s="16">
        <v>27768</v>
      </c>
      <c r="E547" s="16" t="s">
        <v>832</v>
      </c>
      <c r="F547" s="16">
        <v>24893</v>
      </c>
      <c r="G547" s="16" t="s">
        <v>832</v>
      </c>
      <c r="I547" s="16"/>
      <c r="K547" t="s">
        <v>832</v>
      </c>
      <c r="L547">
        <v>25320</v>
      </c>
      <c r="M547" t="s">
        <v>832</v>
      </c>
      <c r="N547" s="10">
        <v>832.6</v>
      </c>
      <c r="Q547" t="s">
        <v>1184</v>
      </c>
      <c r="R547">
        <v>28651</v>
      </c>
      <c r="T547" s="16" t="s">
        <v>832</v>
      </c>
      <c r="U547" s="16">
        <v>28212</v>
      </c>
    </row>
    <row r="548" spans="1:21" x14ac:dyDescent="0.35">
      <c r="A548" s="16" t="s">
        <v>833</v>
      </c>
      <c r="B548" s="16">
        <v>36357</v>
      </c>
      <c r="C548" s="16" t="s">
        <v>833</v>
      </c>
      <c r="D548" s="16">
        <v>27767</v>
      </c>
      <c r="E548" s="16" t="s">
        <v>833</v>
      </c>
      <c r="F548" s="16">
        <v>24900</v>
      </c>
      <c r="G548" s="16" t="s">
        <v>833</v>
      </c>
      <c r="I548" s="16"/>
      <c r="K548" t="s">
        <v>833</v>
      </c>
      <c r="L548">
        <v>25319</v>
      </c>
      <c r="M548" t="s">
        <v>833</v>
      </c>
      <c r="N548" s="10">
        <v>826.4</v>
      </c>
      <c r="Q548" t="s">
        <v>1185</v>
      </c>
      <c r="R548">
        <v>28666</v>
      </c>
      <c r="T548" s="16" t="s">
        <v>833</v>
      </c>
      <c r="U548" s="16">
        <v>28205</v>
      </c>
    </row>
    <row r="549" spans="1:21" x14ac:dyDescent="0.35">
      <c r="A549" s="16" t="s">
        <v>834</v>
      </c>
      <c r="B549" s="16">
        <v>36360</v>
      </c>
      <c r="C549" s="16" t="s">
        <v>834</v>
      </c>
      <c r="D549" s="16">
        <v>27775</v>
      </c>
      <c r="E549" s="16" t="s">
        <v>834</v>
      </c>
      <c r="F549" s="16">
        <v>24899</v>
      </c>
      <c r="G549" s="16" t="s">
        <v>834</v>
      </c>
      <c r="I549" s="16"/>
      <c r="K549" t="s">
        <v>834</v>
      </c>
      <c r="L549">
        <v>25320</v>
      </c>
      <c r="M549" t="s">
        <v>834</v>
      </c>
      <c r="N549" s="10">
        <v>831.6</v>
      </c>
      <c r="Q549" t="s">
        <v>1186</v>
      </c>
      <c r="R549">
        <v>28720</v>
      </c>
      <c r="T549" s="16" t="s">
        <v>834</v>
      </c>
      <c r="U549" s="16">
        <v>28213</v>
      </c>
    </row>
    <row r="550" spans="1:21" x14ac:dyDescent="0.35">
      <c r="A550" s="16" t="s">
        <v>835</v>
      </c>
      <c r="B550" s="16">
        <v>36363</v>
      </c>
      <c r="C550" s="16" t="s">
        <v>835</v>
      </c>
      <c r="D550" s="16">
        <v>27778</v>
      </c>
      <c r="E550" s="16" t="s">
        <v>835</v>
      </c>
      <c r="F550" s="16">
        <v>24903</v>
      </c>
      <c r="G550" s="16" t="s">
        <v>835</v>
      </c>
      <c r="I550" s="16"/>
      <c r="K550" t="s">
        <v>835</v>
      </c>
      <c r="L550">
        <v>25322</v>
      </c>
      <c r="M550" t="s">
        <v>835</v>
      </c>
      <c r="N550" s="10">
        <v>829.3</v>
      </c>
      <c r="Q550" t="s">
        <v>1187</v>
      </c>
      <c r="R550">
        <v>28763</v>
      </c>
      <c r="T550" s="16" t="s">
        <v>835</v>
      </c>
      <c r="U550" s="16">
        <v>28214</v>
      </c>
    </row>
    <row r="551" spans="1:21" x14ac:dyDescent="0.35">
      <c r="A551" s="16" t="s">
        <v>836</v>
      </c>
      <c r="B551" s="16">
        <v>36364</v>
      </c>
      <c r="C551" s="16" t="s">
        <v>836</v>
      </c>
      <c r="D551" s="16">
        <v>27778</v>
      </c>
      <c r="E551" s="16" t="s">
        <v>836</v>
      </c>
      <c r="F551" s="16">
        <v>24948</v>
      </c>
      <c r="G551" s="16" t="s">
        <v>836</v>
      </c>
      <c r="I551" s="16"/>
      <c r="K551" t="s">
        <v>836</v>
      </c>
      <c r="L551">
        <v>25362</v>
      </c>
      <c r="M551" t="s">
        <v>836</v>
      </c>
      <c r="N551" s="10">
        <v>836.8</v>
      </c>
      <c r="Q551" t="s">
        <v>1188</v>
      </c>
      <c r="R551">
        <v>28688</v>
      </c>
      <c r="T551" s="16" t="s">
        <v>836</v>
      </c>
      <c r="U551" s="16">
        <v>28207</v>
      </c>
    </row>
    <row r="552" spans="1:21" x14ac:dyDescent="0.35">
      <c r="A552" s="16" t="s">
        <v>837</v>
      </c>
      <c r="B552" s="16">
        <v>36367</v>
      </c>
      <c r="C552" s="16" t="s">
        <v>837</v>
      </c>
      <c r="D552" s="16">
        <v>27787</v>
      </c>
      <c r="E552" s="16" t="s">
        <v>837</v>
      </c>
      <c r="F552" s="16">
        <v>24997</v>
      </c>
      <c r="G552" s="16" t="s">
        <v>837</v>
      </c>
      <c r="I552" s="16"/>
      <c r="K552" t="s">
        <v>837</v>
      </c>
      <c r="L552">
        <v>25408</v>
      </c>
      <c r="M552" t="s">
        <v>837</v>
      </c>
      <c r="N552" s="10">
        <v>837.1</v>
      </c>
      <c r="Q552" t="s">
        <v>1189</v>
      </c>
      <c r="R552">
        <v>28682</v>
      </c>
      <c r="T552" s="16" t="s">
        <v>837</v>
      </c>
      <c r="U552" s="16">
        <v>28214</v>
      </c>
    </row>
    <row r="553" spans="1:21" x14ac:dyDescent="0.35">
      <c r="A553" s="16" t="s">
        <v>838</v>
      </c>
      <c r="B553" s="16">
        <v>36370</v>
      </c>
      <c r="C553" s="16" t="s">
        <v>838</v>
      </c>
      <c r="D553" s="16">
        <v>27784</v>
      </c>
      <c r="E553" s="16" t="s">
        <v>838</v>
      </c>
      <c r="F553" s="16">
        <v>25031</v>
      </c>
      <c r="G553" s="16" t="s">
        <v>838</v>
      </c>
      <c r="I553" s="16"/>
      <c r="K553" t="s">
        <v>838</v>
      </c>
      <c r="L553">
        <v>25451</v>
      </c>
      <c r="M553" t="s">
        <v>838</v>
      </c>
      <c r="N553" s="10">
        <v>842.1</v>
      </c>
      <c r="Q553" t="s">
        <v>1622</v>
      </c>
      <c r="R553">
        <v>28636</v>
      </c>
      <c r="T553" s="16" t="s">
        <v>838</v>
      </c>
      <c r="U553" s="16">
        <v>28220</v>
      </c>
    </row>
    <row r="554" spans="1:21" x14ac:dyDescent="0.35">
      <c r="A554" s="16" t="s">
        <v>839</v>
      </c>
      <c r="B554" s="16">
        <v>36372</v>
      </c>
      <c r="C554" s="16" t="s">
        <v>839</v>
      </c>
      <c r="D554" s="16">
        <v>27765</v>
      </c>
      <c r="E554" s="16" t="s">
        <v>839</v>
      </c>
      <c r="F554" s="16">
        <v>25030</v>
      </c>
      <c r="G554" s="16" t="s">
        <v>839</v>
      </c>
      <c r="I554" s="16"/>
      <c r="K554" t="s">
        <v>839</v>
      </c>
      <c r="L554">
        <v>25455</v>
      </c>
      <c r="M554" t="s">
        <v>839</v>
      </c>
      <c r="N554" s="10">
        <v>840.4</v>
      </c>
      <c r="Q554" t="s">
        <v>1623</v>
      </c>
      <c r="R554">
        <v>28633</v>
      </c>
      <c r="T554" s="16" t="s">
        <v>839</v>
      </c>
      <c r="U554" s="16">
        <v>28205</v>
      </c>
    </row>
    <row r="555" spans="1:21" x14ac:dyDescent="0.35">
      <c r="A555" s="16" t="s">
        <v>840</v>
      </c>
      <c r="B555" s="16">
        <v>36375</v>
      </c>
      <c r="C555" s="16" t="s">
        <v>840</v>
      </c>
      <c r="D555" s="16">
        <v>27749</v>
      </c>
      <c r="E555" s="16" t="s">
        <v>840</v>
      </c>
      <c r="F555" s="16">
        <v>25028</v>
      </c>
      <c r="G555" s="16" t="s">
        <v>840</v>
      </c>
      <c r="I555" s="16"/>
      <c r="K555" t="s">
        <v>840</v>
      </c>
      <c r="L555">
        <v>25451</v>
      </c>
      <c r="M555" t="s">
        <v>840</v>
      </c>
      <c r="N555" s="10">
        <v>839.2</v>
      </c>
      <c r="Q555" t="s">
        <v>1624</v>
      </c>
      <c r="R555">
        <v>28718</v>
      </c>
      <c r="T555" s="16" t="s">
        <v>840</v>
      </c>
      <c r="U555" s="16">
        <v>28187</v>
      </c>
    </row>
    <row r="556" spans="1:21" x14ac:dyDescent="0.35">
      <c r="A556" s="16" t="s">
        <v>841</v>
      </c>
      <c r="B556" s="16">
        <v>36377</v>
      </c>
      <c r="C556" s="16" t="s">
        <v>841</v>
      </c>
      <c r="D556" s="16">
        <v>27777</v>
      </c>
      <c r="E556" s="16" t="s">
        <v>841</v>
      </c>
      <c r="F556" s="16">
        <v>25086</v>
      </c>
      <c r="G556" s="16" t="s">
        <v>841</v>
      </c>
      <c r="I556" s="16"/>
      <c r="K556" t="s">
        <v>841</v>
      </c>
      <c r="L556">
        <v>25516</v>
      </c>
      <c r="M556" t="s">
        <v>841</v>
      </c>
      <c r="N556" s="10">
        <v>841.1</v>
      </c>
      <c r="Q556" t="s">
        <v>1625</v>
      </c>
      <c r="R556">
        <v>28650</v>
      </c>
      <c r="T556" s="16" t="s">
        <v>841</v>
      </c>
      <c r="U556" s="16">
        <v>28221</v>
      </c>
    </row>
    <row r="557" spans="1:21" x14ac:dyDescent="0.35">
      <c r="A557" s="16" t="s">
        <v>842</v>
      </c>
      <c r="B557" s="16">
        <v>36385</v>
      </c>
      <c r="C557" s="16" t="s">
        <v>842</v>
      </c>
      <c r="D557" s="16">
        <v>27763</v>
      </c>
      <c r="E557" s="16" t="s">
        <v>842</v>
      </c>
      <c r="F557" s="16">
        <v>25088</v>
      </c>
      <c r="G557" s="16" t="s">
        <v>842</v>
      </c>
      <c r="I557" s="16"/>
      <c r="K557" t="s">
        <v>842</v>
      </c>
      <c r="L557">
        <v>25517</v>
      </c>
      <c r="M557" t="s">
        <v>842</v>
      </c>
      <c r="N557" s="10">
        <v>843.9</v>
      </c>
      <c r="Q557" t="s">
        <v>1626</v>
      </c>
      <c r="R557">
        <v>28678</v>
      </c>
      <c r="T557" s="16" t="s">
        <v>842</v>
      </c>
      <c r="U557" s="16">
        <v>28208</v>
      </c>
    </row>
    <row r="558" spans="1:21" x14ac:dyDescent="0.35">
      <c r="A558" s="16" t="s">
        <v>843</v>
      </c>
      <c r="B558" s="16">
        <v>36393</v>
      </c>
      <c r="C558" s="16" t="s">
        <v>843</v>
      </c>
      <c r="D558" s="16">
        <v>27750</v>
      </c>
      <c r="E558" s="16" t="s">
        <v>843</v>
      </c>
      <c r="F558" s="16">
        <v>25128</v>
      </c>
      <c r="G558" s="16" t="s">
        <v>843</v>
      </c>
      <c r="I558" s="16"/>
      <c r="K558" t="s">
        <v>843</v>
      </c>
      <c r="L558">
        <v>25559</v>
      </c>
      <c r="M558" t="s">
        <v>843</v>
      </c>
      <c r="N558" s="10">
        <v>846.3</v>
      </c>
      <c r="Q558" t="s">
        <v>1634</v>
      </c>
      <c r="R558">
        <v>28673</v>
      </c>
      <c r="T558" s="16" t="s">
        <v>843</v>
      </c>
      <c r="U558" s="16">
        <v>28198</v>
      </c>
    </row>
    <row r="559" spans="1:21" x14ac:dyDescent="0.35">
      <c r="A559" s="16" t="s">
        <v>844</v>
      </c>
      <c r="B559" s="16">
        <v>36402</v>
      </c>
      <c r="C559" s="16" t="s">
        <v>844</v>
      </c>
      <c r="D559" s="16">
        <v>27720</v>
      </c>
      <c r="E559" s="16" t="s">
        <v>844</v>
      </c>
      <c r="F559" s="16">
        <v>25126</v>
      </c>
      <c r="G559" s="16" t="s">
        <v>844</v>
      </c>
      <c r="I559" s="16"/>
      <c r="K559" t="s">
        <v>844</v>
      </c>
      <c r="L559">
        <v>25561</v>
      </c>
      <c r="M559" t="s">
        <v>844</v>
      </c>
      <c r="N559" s="10">
        <v>846.4</v>
      </c>
      <c r="Q559" t="s">
        <v>1656</v>
      </c>
      <c r="R559">
        <v>28594</v>
      </c>
      <c r="T559" s="16" t="s">
        <v>844</v>
      </c>
      <c r="U559" s="16">
        <v>28169</v>
      </c>
    </row>
    <row r="560" spans="1:21" x14ac:dyDescent="0.35">
      <c r="A560" s="16" t="s">
        <v>845</v>
      </c>
      <c r="B560" s="16">
        <v>36409</v>
      </c>
      <c r="C560" s="16" t="s">
        <v>845</v>
      </c>
      <c r="D560" s="16">
        <v>27687</v>
      </c>
      <c r="E560" s="16" t="s">
        <v>845</v>
      </c>
      <c r="F560" s="16">
        <v>25147</v>
      </c>
      <c r="G560" s="16" t="s">
        <v>845</v>
      </c>
      <c r="I560" s="16"/>
      <c r="K560" t="s">
        <v>845</v>
      </c>
      <c r="L560">
        <v>25594</v>
      </c>
      <c r="M560" t="s">
        <v>845</v>
      </c>
      <c r="N560" s="10">
        <v>847.1</v>
      </c>
      <c r="Q560" t="s">
        <v>1657</v>
      </c>
      <c r="R560">
        <v>28635</v>
      </c>
      <c r="T560" s="16" t="s">
        <v>845</v>
      </c>
      <c r="U560" s="16">
        <v>28149</v>
      </c>
    </row>
    <row r="561" spans="1:21" x14ac:dyDescent="0.35">
      <c r="A561" s="16" t="s">
        <v>846</v>
      </c>
      <c r="B561" s="16">
        <v>36417</v>
      </c>
      <c r="C561" s="16" t="s">
        <v>846</v>
      </c>
      <c r="D561" s="16">
        <v>27656</v>
      </c>
      <c r="E561" s="16" t="s">
        <v>846</v>
      </c>
      <c r="F561" s="16">
        <v>25149</v>
      </c>
      <c r="G561" s="16" t="s">
        <v>846</v>
      </c>
      <c r="I561" s="16"/>
      <c r="K561" t="s">
        <v>846</v>
      </c>
      <c r="L561">
        <v>25600</v>
      </c>
      <c r="M561" t="s">
        <v>846</v>
      </c>
      <c r="N561" s="10">
        <v>853</v>
      </c>
      <c r="Q561" t="s">
        <v>1658</v>
      </c>
      <c r="R561">
        <v>28536</v>
      </c>
      <c r="T561" s="16" t="s">
        <v>846</v>
      </c>
      <c r="U561" s="16">
        <v>28121</v>
      </c>
    </row>
    <row r="562" spans="1:21" x14ac:dyDescent="0.35">
      <c r="A562" s="16" t="s">
        <v>847</v>
      </c>
      <c r="B562" s="16">
        <v>36425</v>
      </c>
      <c r="C562" s="16" t="s">
        <v>847</v>
      </c>
      <c r="D562" s="16">
        <v>27620</v>
      </c>
      <c r="E562" s="16" t="s">
        <v>847</v>
      </c>
      <c r="F562" s="16">
        <v>25136</v>
      </c>
      <c r="G562" s="16" t="s">
        <v>847</v>
      </c>
      <c r="I562" s="16"/>
      <c r="K562" t="s">
        <v>847</v>
      </c>
      <c r="L562">
        <v>25583</v>
      </c>
      <c r="M562" t="s">
        <v>847</v>
      </c>
      <c r="N562" s="10">
        <v>854.5</v>
      </c>
      <c r="Q562" t="s">
        <v>1659</v>
      </c>
      <c r="R562">
        <v>28592</v>
      </c>
      <c r="T562" s="16" t="s">
        <v>847</v>
      </c>
      <c r="U562" s="16">
        <v>28080</v>
      </c>
    </row>
    <row r="563" spans="1:21" x14ac:dyDescent="0.35">
      <c r="A563" s="16" t="s">
        <v>848</v>
      </c>
      <c r="B563" s="16">
        <v>36433</v>
      </c>
      <c r="C563" s="16" t="s">
        <v>848</v>
      </c>
      <c r="D563" s="16">
        <v>27666</v>
      </c>
      <c r="E563" s="16" t="s">
        <v>848</v>
      </c>
      <c r="F563" s="16">
        <v>25183</v>
      </c>
      <c r="G563" s="16" t="s">
        <v>848</v>
      </c>
      <c r="I563" s="16"/>
      <c r="K563" t="s">
        <v>848</v>
      </c>
      <c r="L563">
        <v>25638</v>
      </c>
      <c r="M563" t="s">
        <v>848</v>
      </c>
      <c r="N563" s="10">
        <v>853.5</v>
      </c>
      <c r="Q563" t="s">
        <v>1660</v>
      </c>
      <c r="R563">
        <v>28676</v>
      </c>
      <c r="T563" s="16" t="s">
        <v>848</v>
      </c>
      <c r="U563" s="16">
        <v>28134</v>
      </c>
    </row>
    <row r="564" spans="1:21" x14ac:dyDescent="0.35">
      <c r="A564" s="16" t="s">
        <v>849</v>
      </c>
      <c r="B564" s="16">
        <v>36441</v>
      </c>
      <c r="C564" s="16" t="s">
        <v>849</v>
      </c>
      <c r="D564" s="16">
        <v>27705</v>
      </c>
      <c r="E564" s="16" t="s">
        <v>849</v>
      </c>
      <c r="F564" s="16">
        <v>25220</v>
      </c>
      <c r="G564" s="16" t="s">
        <v>849</v>
      </c>
      <c r="I564" s="16"/>
      <c r="K564" t="s">
        <v>849</v>
      </c>
      <c r="L564">
        <v>25670</v>
      </c>
      <c r="M564" t="s">
        <v>849</v>
      </c>
      <c r="N564" s="10">
        <v>852.4</v>
      </c>
      <c r="T564" s="16" t="s">
        <v>849</v>
      </c>
      <c r="U564" s="16">
        <v>28167</v>
      </c>
    </row>
    <row r="565" spans="1:21" x14ac:dyDescent="0.35">
      <c r="A565" s="16" t="s">
        <v>850</v>
      </c>
      <c r="B565" s="16">
        <v>36449</v>
      </c>
      <c r="C565" s="16" t="s">
        <v>850</v>
      </c>
      <c r="D565" s="16">
        <v>27731</v>
      </c>
      <c r="E565" s="16" t="s">
        <v>850</v>
      </c>
      <c r="F565" s="16">
        <v>25254</v>
      </c>
      <c r="G565" s="16" t="s">
        <v>850</v>
      </c>
      <c r="I565" s="16"/>
      <c r="K565" t="s">
        <v>850</v>
      </c>
      <c r="L565">
        <v>25705</v>
      </c>
      <c r="M565" t="s">
        <v>850</v>
      </c>
      <c r="N565" s="10">
        <v>854.4</v>
      </c>
      <c r="T565" s="16" t="s">
        <v>850</v>
      </c>
      <c r="U565" s="16">
        <v>28195</v>
      </c>
    </row>
    <row r="566" spans="1:21" x14ac:dyDescent="0.35">
      <c r="A566" s="16" t="s">
        <v>851</v>
      </c>
      <c r="B566" s="16">
        <v>36457</v>
      </c>
      <c r="C566" s="16" t="s">
        <v>851</v>
      </c>
      <c r="D566" s="16">
        <v>27748</v>
      </c>
      <c r="E566" s="16" t="s">
        <v>851</v>
      </c>
      <c r="F566" s="16">
        <v>25288</v>
      </c>
      <c r="G566" s="16" t="s">
        <v>851</v>
      </c>
      <c r="I566" s="16"/>
      <c r="K566" t="s">
        <v>851</v>
      </c>
      <c r="L566">
        <v>25733</v>
      </c>
      <c r="M566" t="s">
        <v>851</v>
      </c>
      <c r="N566" s="10">
        <v>855.9</v>
      </c>
      <c r="T566" s="16" t="s">
        <v>851</v>
      </c>
      <c r="U566" s="16">
        <v>28206</v>
      </c>
    </row>
    <row r="567" spans="1:21" x14ac:dyDescent="0.35">
      <c r="A567" s="16" t="s">
        <v>852</v>
      </c>
      <c r="B567" s="16">
        <v>36465</v>
      </c>
      <c r="C567" s="16" t="s">
        <v>852</v>
      </c>
      <c r="D567" s="16">
        <v>27749</v>
      </c>
      <c r="E567" s="16" t="s">
        <v>852</v>
      </c>
      <c r="F567" s="16">
        <v>25317</v>
      </c>
      <c r="G567" s="16" t="s">
        <v>852</v>
      </c>
      <c r="I567" s="16"/>
      <c r="K567" t="s">
        <v>852</v>
      </c>
      <c r="L567">
        <v>25770</v>
      </c>
      <c r="M567" t="s">
        <v>852</v>
      </c>
      <c r="N567" s="10">
        <v>854.2</v>
      </c>
      <c r="T567" s="16" t="s">
        <v>852</v>
      </c>
      <c r="U567" s="16">
        <v>28215</v>
      </c>
    </row>
    <row r="568" spans="1:21" x14ac:dyDescent="0.35">
      <c r="A568" s="16" t="s">
        <v>853</v>
      </c>
      <c r="B568" s="16">
        <v>36473</v>
      </c>
      <c r="C568" s="16" t="s">
        <v>853</v>
      </c>
      <c r="D568" s="16">
        <v>27782</v>
      </c>
      <c r="E568" s="16" t="s">
        <v>853</v>
      </c>
      <c r="F568" s="16">
        <v>25347</v>
      </c>
      <c r="G568" s="16" t="s">
        <v>853</v>
      </c>
      <c r="I568" s="16"/>
      <c r="K568" t="s">
        <v>853</v>
      </c>
      <c r="L568">
        <v>25791</v>
      </c>
      <c r="M568" t="s">
        <v>853</v>
      </c>
      <c r="N568" s="10">
        <v>855.1</v>
      </c>
      <c r="T568" s="16" t="s">
        <v>853</v>
      </c>
      <c r="U568" s="16">
        <v>28239</v>
      </c>
    </row>
    <row r="569" spans="1:21" x14ac:dyDescent="0.35">
      <c r="A569" s="16" t="s">
        <v>854</v>
      </c>
      <c r="B569" s="16">
        <v>36482</v>
      </c>
      <c r="C569" s="16" t="s">
        <v>854</v>
      </c>
      <c r="D569" s="16">
        <v>27825</v>
      </c>
      <c r="E569" s="16" t="s">
        <v>854</v>
      </c>
      <c r="F569" s="16">
        <v>25399</v>
      </c>
      <c r="G569" s="16" t="s">
        <v>854</v>
      </c>
      <c r="I569" s="16"/>
      <c r="K569" t="s">
        <v>854</v>
      </c>
      <c r="L569">
        <v>25838</v>
      </c>
      <c r="M569" t="s">
        <v>854</v>
      </c>
      <c r="N569" s="10">
        <v>855.5</v>
      </c>
      <c r="T569" s="16" t="s">
        <v>854</v>
      </c>
      <c r="U569" s="16">
        <v>28276</v>
      </c>
    </row>
    <row r="570" spans="1:21" x14ac:dyDescent="0.35">
      <c r="A570" s="16" t="s">
        <v>855</v>
      </c>
      <c r="B570" s="16">
        <v>36494</v>
      </c>
      <c r="C570" s="16" t="s">
        <v>855</v>
      </c>
      <c r="D570" s="16">
        <v>27847</v>
      </c>
      <c r="E570" s="16" t="s">
        <v>855</v>
      </c>
      <c r="F570" s="16">
        <v>25413</v>
      </c>
      <c r="G570" s="16" t="s">
        <v>855</v>
      </c>
      <c r="I570" s="16"/>
      <c r="K570" t="s">
        <v>855</v>
      </c>
      <c r="L570">
        <v>25852</v>
      </c>
      <c r="M570" t="s">
        <v>855</v>
      </c>
      <c r="N570" s="10">
        <v>854.9</v>
      </c>
      <c r="T570" s="16" t="s">
        <v>855</v>
      </c>
      <c r="U570" s="16">
        <v>28300</v>
      </c>
    </row>
    <row r="571" spans="1:21" x14ac:dyDescent="0.35">
      <c r="A571" s="16" t="s">
        <v>856</v>
      </c>
      <c r="B571" s="16">
        <v>36504</v>
      </c>
      <c r="C571" s="16" t="s">
        <v>856</v>
      </c>
      <c r="D571" s="16">
        <v>27856</v>
      </c>
      <c r="E571" s="16" t="s">
        <v>856</v>
      </c>
      <c r="F571" s="16">
        <v>25432</v>
      </c>
      <c r="G571" s="16" t="s">
        <v>856</v>
      </c>
      <c r="I571" s="16"/>
      <c r="K571" t="s">
        <v>856</v>
      </c>
      <c r="L571">
        <v>25869</v>
      </c>
      <c r="M571" t="s">
        <v>856</v>
      </c>
      <c r="N571" s="10">
        <v>854.1</v>
      </c>
      <c r="T571" s="16" t="s">
        <v>856</v>
      </c>
      <c r="U571" s="16">
        <v>28307</v>
      </c>
    </row>
    <row r="572" spans="1:21" x14ac:dyDescent="0.35">
      <c r="A572" s="16" t="s">
        <v>857</v>
      </c>
      <c r="B572" s="16">
        <v>36514</v>
      </c>
      <c r="C572" s="16" t="s">
        <v>857</v>
      </c>
      <c r="D572" s="16">
        <v>27858</v>
      </c>
      <c r="E572" s="16" t="s">
        <v>857</v>
      </c>
      <c r="F572" s="16">
        <v>25454</v>
      </c>
      <c r="G572" s="16" t="s">
        <v>857</v>
      </c>
      <c r="I572" s="16"/>
      <c r="K572" t="s">
        <v>857</v>
      </c>
      <c r="L572">
        <v>25891</v>
      </c>
      <c r="M572" t="s">
        <v>857</v>
      </c>
      <c r="N572" s="10">
        <v>854.7</v>
      </c>
      <c r="T572" s="16" t="s">
        <v>857</v>
      </c>
      <c r="U572" s="16">
        <v>28312</v>
      </c>
    </row>
    <row r="573" spans="1:21" x14ac:dyDescent="0.35">
      <c r="A573" s="16" t="s">
        <v>858</v>
      </c>
      <c r="B573" s="16">
        <v>36526</v>
      </c>
      <c r="C573" s="16" t="s">
        <v>858</v>
      </c>
      <c r="D573" s="16">
        <v>27883</v>
      </c>
      <c r="E573" s="16" t="s">
        <v>858</v>
      </c>
      <c r="F573" s="16">
        <v>25549</v>
      </c>
      <c r="G573" s="16" t="s">
        <v>858</v>
      </c>
      <c r="I573" s="16"/>
      <c r="K573" t="s">
        <v>858</v>
      </c>
      <c r="L573">
        <v>25982</v>
      </c>
      <c r="M573" t="s">
        <v>858</v>
      </c>
      <c r="N573" s="10">
        <v>859.7</v>
      </c>
      <c r="T573" s="16" t="s">
        <v>858</v>
      </c>
      <c r="U573" s="16">
        <v>28335</v>
      </c>
    </row>
    <row r="574" spans="1:21" x14ac:dyDescent="0.35">
      <c r="A574" s="16" t="s">
        <v>859</v>
      </c>
      <c r="B574" s="16">
        <v>36535</v>
      </c>
      <c r="C574" s="16" t="s">
        <v>859</v>
      </c>
      <c r="D574" s="16">
        <v>27916</v>
      </c>
      <c r="E574" s="16" t="s">
        <v>859</v>
      </c>
      <c r="F574" s="16">
        <v>25562</v>
      </c>
      <c r="G574" s="16" t="s">
        <v>859</v>
      </c>
      <c r="I574" s="16"/>
      <c r="K574" t="s">
        <v>859</v>
      </c>
      <c r="L574">
        <v>25987</v>
      </c>
      <c r="M574" t="s">
        <v>859</v>
      </c>
      <c r="N574" s="10">
        <v>861.8</v>
      </c>
      <c r="T574" s="16" t="s">
        <v>859</v>
      </c>
      <c r="U574" s="16">
        <v>28363</v>
      </c>
    </row>
    <row r="575" spans="1:21" x14ac:dyDescent="0.35">
      <c r="A575" s="16" t="s">
        <v>860</v>
      </c>
      <c r="B575" s="16">
        <v>36546</v>
      </c>
      <c r="C575" s="16" t="s">
        <v>860</v>
      </c>
      <c r="D575" s="16">
        <v>27899</v>
      </c>
      <c r="E575" s="16" t="s">
        <v>860</v>
      </c>
      <c r="F575" s="16">
        <v>25558</v>
      </c>
      <c r="G575" s="16" t="s">
        <v>860</v>
      </c>
      <c r="I575" s="16"/>
      <c r="K575" t="s">
        <v>860</v>
      </c>
      <c r="L575">
        <v>25981</v>
      </c>
      <c r="M575" t="s">
        <v>860</v>
      </c>
      <c r="N575" s="10">
        <v>859.9</v>
      </c>
      <c r="T575" s="16" t="s">
        <v>860</v>
      </c>
      <c r="U575" s="16">
        <v>28338</v>
      </c>
    </row>
    <row r="576" spans="1:21" x14ac:dyDescent="0.35">
      <c r="A576" s="16" t="s">
        <v>861</v>
      </c>
      <c r="B576" s="16">
        <v>36557</v>
      </c>
      <c r="C576" s="16" t="s">
        <v>861</v>
      </c>
      <c r="D576" s="16">
        <v>27869</v>
      </c>
      <c r="E576" s="16" t="s">
        <v>861</v>
      </c>
      <c r="F576" s="16">
        <v>25555</v>
      </c>
      <c r="G576" s="16" t="s">
        <v>861</v>
      </c>
      <c r="I576" s="16"/>
      <c r="K576" t="s">
        <v>861</v>
      </c>
      <c r="L576">
        <v>25970</v>
      </c>
      <c r="M576" t="s">
        <v>861</v>
      </c>
      <c r="N576" s="10">
        <v>859.9</v>
      </c>
      <c r="T576" s="16" t="s">
        <v>861</v>
      </c>
      <c r="U576" s="16">
        <v>28301</v>
      </c>
    </row>
    <row r="577" spans="1:21" x14ac:dyDescent="0.35">
      <c r="A577" s="16" t="s">
        <v>862</v>
      </c>
      <c r="B577" s="16">
        <v>36566</v>
      </c>
      <c r="C577" s="16" t="s">
        <v>862</v>
      </c>
      <c r="D577" s="16">
        <v>27891</v>
      </c>
      <c r="E577" s="16" t="s">
        <v>862</v>
      </c>
      <c r="F577" s="16">
        <v>25558</v>
      </c>
      <c r="G577" s="16" t="s">
        <v>862</v>
      </c>
      <c r="I577" s="16"/>
      <c r="K577" t="s">
        <v>862</v>
      </c>
      <c r="L577">
        <v>25977</v>
      </c>
      <c r="M577" t="s">
        <v>862</v>
      </c>
      <c r="N577" s="10">
        <v>858.6</v>
      </c>
      <c r="T577" s="16" t="s">
        <v>862</v>
      </c>
      <c r="U577" s="16">
        <v>28327</v>
      </c>
    </row>
    <row r="578" spans="1:21" x14ac:dyDescent="0.35">
      <c r="A578" s="16" t="s">
        <v>863</v>
      </c>
      <c r="B578" s="16">
        <v>36577</v>
      </c>
      <c r="C578" s="16" t="s">
        <v>863</v>
      </c>
      <c r="D578" s="16">
        <v>27914</v>
      </c>
      <c r="E578" s="16" t="s">
        <v>863</v>
      </c>
      <c r="F578" s="16">
        <v>25582</v>
      </c>
      <c r="G578" s="16" t="s">
        <v>863</v>
      </c>
      <c r="I578" s="16"/>
      <c r="K578" t="s">
        <v>863</v>
      </c>
      <c r="L578">
        <v>26002</v>
      </c>
      <c r="M578" t="s">
        <v>863</v>
      </c>
      <c r="N578" s="10">
        <v>860.1</v>
      </c>
      <c r="T578" s="16" t="s">
        <v>863</v>
      </c>
      <c r="U578" s="16">
        <v>28349</v>
      </c>
    </row>
    <row r="579" spans="1:21" x14ac:dyDescent="0.35">
      <c r="A579" s="16" t="s">
        <v>864</v>
      </c>
      <c r="B579" s="16">
        <v>36587</v>
      </c>
      <c r="C579" s="16" t="s">
        <v>864</v>
      </c>
      <c r="D579" s="16">
        <v>27915</v>
      </c>
      <c r="E579" s="16" t="s">
        <v>864</v>
      </c>
      <c r="F579" s="16">
        <v>25589</v>
      </c>
      <c r="G579" s="16" t="s">
        <v>864</v>
      </c>
      <c r="I579" s="16"/>
      <c r="K579" t="s">
        <v>864</v>
      </c>
      <c r="L579">
        <v>26009</v>
      </c>
      <c r="M579" t="s">
        <v>864</v>
      </c>
      <c r="N579" s="10">
        <v>862.8</v>
      </c>
      <c r="T579" s="16" t="s">
        <v>864</v>
      </c>
      <c r="U579" s="16">
        <v>28350</v>
      </c>
    </row>
    <row r="580" spans="1:21" x14ac:dyDescent="0.35">
      <c r="A580" s="16" t="s">
        <v>865</v>
      </c>
      <c r="B580" s="16">
        <v>36598</v>
      </c>
      <c r="C580" s="16" t="s">
        <v>865</v>
      </c>
      <c r="D580" s="16">
        <v>27885</v>
      </c>
      <c r="E580" s="16" t="s">
        <v>865</v>
      </c>
      <c r="F580" s="16">
        <v>25584</v>
      </c>
      <c r="G580" s="16" t="s">
        <v>865</v>
      </c>
      <c r="I580" s="16"/>
      <c r="K580" t="s">
        <v>865</v>
      </c>
      <c r="L580">
        <v>26006</v>
      </c>
      <c r="M580" t="s">
        <v>865</v>
      </c>
      <c r="N580" s="10">
        <v>862.3</v>
      </c>
      <c r="T580" s="16" t="s">
        <v>865</v>
      </c>
      <c r="U580" s="16">
        <v>28320</v>
      </c>
    </row>
    <row r="581" spans="1:21" x14ac:dyDescent="0.35">
      <c r="A581" s="16" t="s">
        <v>866</v>
      </c>
      <c r="B581" s="16">
        <v>36609</v>
      </c>
      <c r="C581" s="16" t="s">
        <v>866</v>
      </c>
      <c r="D581" s="16">
        <v>27902</v>
      </c>
      <c r="E581" s="16" t="s">
        <v>866</v>
      </c>
      <c r="F581" s="16">
        <v>25634</v>
      </c>
      <c r="G581" s="16" t="s">
        <v>866</v>
      </c>
      <c r="I581" s="16"/>
      <c r="K581" t="s">
        <v>866</v>
      </c>
      <c r="L581">
        <v>26063</v>
      </c>
      <c r="M581" t="s">
        <v>866</v>
      </c>
      <c r="N581" s="10">
        <v>863.5</v>
      </c>
      <c r="T581" s="16" t="s">
        <v>866</v>
      </c>
      <c r="U581" s="16">
        <v>28348</v>
      </c>
    </row>
    <row r="582" spans="1:21" x14ac:dyDescent="0.35">
      <c r="A582" s="16" t="s">
        <v>867</v>
      </c>
      <c r="B582" s="16">
        <v>36620</v>
      </c>
      <c r="C582" s="16" t="s">
        <v>867</v>
      </c>
      <c r="D582" s="16">
        <v>27906</v>
      </c>
      <c r="E582" s="16" t="s">
        <v>867</v>
      </c>
      <c r="F582" s="16">
        <v>25640</v>
      </c>
      <c r="G582" s="16" t="s">
        <v>867</v>
      </c>
      <c r="I582" s="16"/>
      <c r="K582" t="s">
        <v>867</v>
      </c>
      <c r="L582">
        <v>26062</v>
      </c>
      <c r="M582" t="s">
        <v>867</v>
      </c>
      <c r="N582" s="10">
        <v>863.3</v>
      </c>
      <c r="T582" s="16" t="s">
        <v>867</v>
      </c>
      <c r="U582" s="16">
        <v>28347</v>
      </c>
    </row>
    <row r="583" spans="1:21" x14ac:dyDescent="0.35">
      <c r="A583" s="16" t="s">
        <v>868</v>
      </c>
      <c r="B583" s="16">
        <v>36631</v>
      </c>
      <c r="C583" s="16" t="s">
        <v>868</v>
      </c>
      <c r="D583" s="16">
        <v>27963</v>
      </c>
      <c r="E583" s="16" t="s">
        <v>868</v>
      </c>
      <c r="F583" s="16">
        <v>25693</v>
      </c>
      <c r="G583" s="16" t="s">
        <v>868</v>
      </c>
      <c r="I583" s="16"/>
      <c r="K583" t="s">
        <v>868</v>
      </c>
      <c r="L583">
        <v>26120</v>
      </c>
      <c r="M583" t="s">
        <v>868</v>
      </c>
      <c r="N583" s="10">
        <v>865.8</v>
      </c>
      <c r="T583" s="16" t="s">
        <v>868</v>
      </c>
      <c r="U583" s="16">
        <v>28407</v>
      </c>
    </row>
    <row r="584" spans="1:21" x14ac:dyDescent="0.35">
      <c r="A584" s="16" t="s">
        <v>869</v>
      </c>
      <c r="B584" s="16">
        <v>36642</v>
      </c>
      <c r="C584" s="16" t="s">
        <v>869</v>
      </c>
      <c r="D584" s="16">
        <v>28001</v>
      </c>
      <c r="E584" s="16" t="s">
        <v>869</v>
      </c>
      <c r="F584" s="16">
        <v>25757</v>
      </c>
      <c r="G584" s="16" t="s">
        <v>869</v>
      </c>
      <c r="I584" s="16"/>
      <c r="K584" t="s">
        <v>869</v>
      </c>
      <c r="L584">
        <v>26177</v>
      </c>
      <c r="M584" t="s">
        <v>869</v>
      </c>
      <c r="N584" s="10">
        <v>869.2</v>
      </c>
      <c r="T584" s="16" t="s">
        <v>869</v>
      </c>
      <c r="U584" s="16">
        <v>28439</v>
      </c>
    </row>
    <row r="585" spans="1:21" x14ac:dyDescent="0.35">
      <c r="A585" s="16" t="s">
        <v>870</v>
      </c>
      <c r="B585" s="16">
        <v>36653</v>
      </c>
      <c r="C585" s="16" t="s">
        <v>870</v>
      </c>
      <c r="D585" s="16">
        <v>27993</v>
      </c>
      <c r="E585" s="16" t="s">
        <v>870</v>
      </c>
      <c r="F585" s="16">
        <v>25781</v>
      </c>
      <c r="G585" s="16" t="s">
        <v>870</v>
      </c>
      <c r="I585" s="16"/>
      <c r="K585" t="s">
        <v>870</v>
      </c>
      <c r="L585">
        <v>26198</v>
      </c>
      <c r="M585" t="s">
        <v>870</v>
      </c>
      <c r="N585" s="10">
        <v>866.1</v>
      </c>
      <c r="T585" s="16" t="s">
        <v>870</v>
      </c>
      <c r="U585" s="16">
        <v>28427</v>
      </c>
    </row>
    <row r="586" spans="1:21" x14ac:dyDescent="0.35">
      <c r="A586" s="16" t="s">
        <v>871</v>
      </c>
      <c r="B586" s="16">
        <v>36663</v>
      </c>
      <c r="C586" s="16" t="s">
        <v>871</v>
      </c>
      <c r="D586" s="16">
        <v>28002</v>
      </c>
      <c r="E586" s="16" t="s">
        <v>871</v>
      </c>
      <c r="F586" s="16">
        <v>25836</v>
      </c>
      <c r="G586" s="16" t="s">
        <v>871</v>
      </c>
      <c r="I586" s="16"/>
      <c r="K586" t="s">
        <v>871</v>
      </c>
      <c r="L586">
        <v>26258</v>
      </c>
      <c r="M586" t="s">
        <v>871</v>
      </c>
      <c r="N586" s="10">
        <v>867.8</v>
      </c>
      <c r="T586" s="16" t="s">
        <v>871</v>
      </c>
      <c r="U586" s="16">
        <v>28439</v>
      </c>
    </row>
    <row r="587" spans="1:21" x14ac:dyDescent="0.35">
      <c r="A587" s="16" t="s">
        <v>872</v>
      </c>
      <c r="B587" s="16">
        <v>36674</v>
      </c>
      <c r="C587" s="16" t="s">
        <v>872</v>
      </c>
      <c r="D587" s="16">
        <v>28015</v>
      </c>
      <c r="E587" s="16" t="s">
        <v>872</v>
      </c>
      <c r="F587" s="16">
        <v>25902</v>
      </c>
      <c r="G587" s="16" t="s">
        <v>872</v>
      </c>
      <c r="I587" s="16"/>
      <c r="K587" t="s">
        <v>872</v>
      </c>
      <c r="L587">
        <v>26324</v>
      </c>
      <c r="M587" t="s">
        <v>872</v>
      </c>
      <c r="N587" s="10">
        <v>870.2</v>
      </c>
      <c r="T587" s="16" t="s">
        <v>872</v>
      </c>
      <c r="U587" s="16">
        <v>28456</v>
      </c>
    </row>
    <row r="588" spans="1:21" x14ac:dyDescent="0.35">
      <c r="A588" s="16" t="s">
        <v>873</v>
      </c>
      <c r="B588" s="16">
        <v>36685</v>
      </c>
      <c r="C588" s="16" t="s">
        <v>873</v>
      </c>
      <c r="D588" s="16">
        <v>28025</v>
      </c>
      <c r="E588" s="16" t="s">
        <v>873</v>
      </c>
      <c r="F588" s="16">
        <v>25960</v>
      </c>
      <c r="G588" s="16" t="s">
        <v>873</v>
      </c>
      <c r="I588" s="16"/>
      <c r="K588" t="s">
        <v>873</v>
      </c>
      <c r="L588">
        <v>26381</v>
      </c>
      <c r="M588" t="s">
        <v>873</v>
      </c>
      <c r="N588" s="10">
        <v>873.7</v>
      </c>
      <c r="T588" s="16" t="s">
        <v>873</v>
      </c>
      <c r="U588" s="16">
        <v>28466</v>
      </c>
    </row>
    <row r="589" spans="1:21" x14ac:dyDescent="0.35">
      <c r="A589" s="16" t="s">
        <v>874</v>
      </c>
      <c r="B589" s="16">
        <v>36695</v>
      </c>
      <c r="C589" s="16" t="s">
        <v>874</v>
      </c>
      <c r="D589" s="16">
        <v>28040</v>
      </c>
      <c r="E589" s="16" t="s">
        <v>874</v>
      </c>
      <c r="F589" s="16">
        <v>26005</v>
      </c>
      <c r="G589" s="16" t="s">
        <v>874</v>
      </c>
      <c r="I589" s="16"/>
      <c r="K589" t="s">
        <v>874</v>
      </c>
      <c r="L589">
        <v>26428</v>
      </c>
      <c r="M589" t="s">
        <v>874</v>
      </c>
      <c r="N589" s="10">
        <v>877.5</v>
      </c>
      <c r="T589" s="16" t="s">
        <v>874</v>
      </c>
      <c r="U589" s="16">
        <v>28480</v>
      </c>
    </row>
    <row r="590" spans="1:21" x14ac:dyDescent="0.35">
      <c r="A590" s="16" t="s">
        <v>875</v>
      </c>
      <c r="B590" s="16">
        <v>36706</v>
      </c>
      <c r="C590" s="16" t="s">
        <v>875</v>
      </c>
      <c r="D590" s="16">
        <v>28052</v>
      </c>
      <c r="E590" s="16" t="s">
        <v>875</v>
      </c>
      <c r="F590" s="16">
        <v>26020</v>
      </c>
      <c r="G590" s="16" t="s">
        <v>875</v>
      </c>
      <c r="I590" s="16"/>
      <c r="K590" t="s">
        <v>875</v>
      </c>
      <c r="L590">
        <v>26450</v>
      </c>
      <c r="M590" t="s">
        <v>875</v>
      </c>
      <c r="N590" s="10">
        <v>878.1</v>
      </c>
      <c r="T590" s="16" t="s">
        <v>875</v>
      </c>
      <c r="U590" s="16">
        <v>28497</v>
      </c>
    </row>
    <row r="591" spans="1:21" x14ac:dyDescent="0.35">
      <c r="A591" s="16" t="s">
        <v>876</v>
      </c>
      <c r="B591" s="16">
        <v>36718</v>
      </c>
      <c r="C591" s="16" t="s">
        <v>876</v>
      </c>
      <c r="D591" s="16">
        <v>28116</v>
      </c>
      <c r="E591" s="16" t="s">
        <v>876</v>
      </c>
      <c r="F591" s="16">
        <v>26078</v>
      </c>
      <c r="G591" s="16" t="s">
        <v>876</v>
      </c>
      <c r="I591" s="16"/>
      <c r="K591" t="s">
        <v>876</v>
      </c>
      <c r="L591">
        <v>26514</v>
      </c>
      <c r="M591" t="s">
        <v>876</v>
      </c>
      <c r="N591" s="10">
        <v>878.3</v>
      </c>
      <c r="T591" s="16" t="s">
        <v>876</v>
      </c>
      <c r="U591" s="16">
        <v>28564</v>
      </c>
    </row>
    <row r="592" spans="1:21" x14ac:dyDescent="0.35">
      <c r="A592" s="16" t="s">
        <v>877</v>
      </c>
      <c r="B592" s="16">
        <v>36728</v>
      </c>
      <c r="C592" s="16" t="s">
        <v>877</v>
      </c>
      <c r="D592" s="16">
        <v>28118</v>
      </c>
      <c r="E592" s="16" t="s">
        <v>877</v>
      </c>
      <c r="F592" s="16">
        <v>26050</v>
      </c>
      <c r="G592" s="16" t="s">
        <v>877</v>
      </c>
      <c r="I592" s="16"/>
      <c r="K592" t="s">
        <v>877</v>
      </c>
      <c r="L592">
        <v>26493</v>
      </c>
      <c r="M592" t="s">
        <v>877</v>
      </c>
      <c r="N592" s="10">
        <v>877</v>
      </c>
      <c r="T592" s="16" t="s">
        <v>877</v>
      </c>
      <c r="U592" s="16">
        <v>28577</v>
      </c>
    </row>
    <row r="593" spans="1:21" x14ac:dyDescent="0.35">
      <c r="A593" s="16" t="s">
        <v>878</v>
      </c>
      <c r="B593" s="16">
        <v>36740</v>
      </c>
      <c r="C593" s="16" t="s">
        <v>878</v>
      </c>
      <c r="D593" s="16">
        <v>28069</v>
      </c>
      <c r="E593" s="16" t="s">
        <v>878</v>
      </c>
      <c r="F593" s="16">
        <v>26062</v>
      </c>
      <c r="G593" s="16" t="s">
        <v>878</v>
      </c>
      <c r="I593" s="16"/>
      <c r="K593" t="s">
        <v>878</v>
      </c>
      <c r="L593">
        <v>26509</v>
      </c>
      <c r="M593" t="s">
        <v>878</v>
      </c>
      <c r="N593" s="10">
        <v>877.9</v>
      </c>
      <c r="T593" s="16" t="s">
        <v>878</v>
      </c>
      <c r="U593" s="16">
        <v>28531</v>
      </c>
    </row>
    <row r="594" spans="1:21" x14ac:dyDescent="0.35">
      <c r="A594" s="16" t="s">
        <v>879</v>
      </c>
      <c r="B594" s="16">
        <v>36751</v>
      </c>
      <c r="C594" s="16" t="s">
        <v>879</v>
      </c>
      <c r="D594" s="16">
        <v>28060</v>
      </c>
      <c r="E594" s="16" t="s">
        <v>879</v>
      </c>
      <c r="F594" s="16">
        <v>26121</v>
      </c>
      <c r="G594" s="16" t="s">
        <v>879</v>
      </c>
      <c r="I594" s="16"/>
      <c r="K594" t="s">
        <v>879</v>
      </c>
      <c r="L594">
        <v>26572</v>
      </c>
      <c r="M594" t="s">
        <v>879</v>
      </c>
      <c r="N594" s="10">
        <v>880.2</v>
      </c>
      <c r="T594" s="16" t="s">
        <v>879</v>
      </c>
      <c r="U594" s="16">
        <v>28523</v>
      </c>
    </row>
    <row r="595" spans="1:21" x14ac:dyDescent="0.35">
      <c r="A595" s="16" t="s">
        <v>880</v>
      </c>
      <c r="B595" s="16">
        <v>36763</v>
      </c>
      <c r="C595" s="16" t="s">
        <v>880</v>
      </c>
      <c r="D595" s="16">
        <v>28051</v>
      </c>
      <c r="E595" s="16" t="s">
        <v>880</v>
      </c>
      <c r="F595" s="16">
        <v>26154</v>
      </c>
      <c r="G595" s="16" t="s">
        <v>880</v>
      </c>
      <c r="I595" s="16"/>
      <c r="K595" t="s">
        <v>880</v>
      </c>
      <c r="L595">
        <v>26603</v>
      </c>
      <c r="M595" t="s">
        <v>880</v>
      </c>
      <c r="N595" s="10">
        <v>882.9</v>
      </c>
      <c r="T595" s="16" t="s">
        <v>880</v>
      </c>
      <c r="U595" s="16">
        <v>28512</v>
      </c>
    </row>
    <row r="596" spans="1:21" x14ac:dyDescent="0.35">
      <c r="A596" s="16" t="s">
        <v>881</v>
      </c>
      <c r="B596" s="16">
        <v>36774</v>
      </c>
      <c r="C596" s="16" t="s">
        <v>881</v>
      </c>
      <c r="D596" s="16">
        <v>28048</v>
      </c>
      <c r="E596" s="16" t="s">
        <v>881</v>
      </c>
      <c r="F596" s="16">
        <v>26172</v>
      </c>
      <c r="G596" s="16" t="s">
        <v>881</v>
      </c>
      <c r="I596" s="16"/>
      <c r="K596" t="s">
        <v>881</v>
      </c>
      <c r="L596">
        <v>26622</v>
      </c>
      <c r="M596" t="s">
        <v>881</v>
      </c>
      <c r="N596" s="10">
        <v>884.5</v>
      </c>
      <c r="T596" s="16" t="s">
        <v>881</v>
      </c>
      <c r="U596" s="16">
        <v>28509</v>
      </c>
    </row>
    <row r="597" spans="1:21" x14ac:dyDescent="0.35">
      <c r="A597" s="16" t="s">
        <v>882</v>
      </c>
      <c r="B597" s="16">
        <v>36786</v>
      </c>
      <c r="C597" s="16" t="s">
        <v>882</v>
      </c>
      <c r="D597" s="16">
        <v>28045</v>
      </c>
      <c r="E597" s="16" t="s">
        <v>882</v>
      </c>
      <c r="F597" s="16">
        <v>26192</v>
      </c>
      <c r="G597" s="16" t="s">
        <v>882</v>
      </c>
      <c r="I597" s="16"/>
      <c r="K597" t="s">
        <v>882</v>
      </c>
      <c r="L597">
        <v>26636</v>
      </c>
      <c r="M597" t="s">
        <v>882</v>
      </c>
      <c r="N597" s="10">
        <v>879.8</v>
      </c>
      <c r="T597" s="16" t="s">
        <v>882</v>
      </c>
      <c r="U597" s="16">
        <v>28500</v>
      </c>
    </row>
    <row r="598" spans="1:21" x14ac:dyDescent="0.35">
      <c r="A598" s="16" t="s">
        <v>883</v>
      </c>
      <c r="B598" s="16">
        <v>36798</v>
      </c>
      <c r="C598" s="16" t="s">
        <v>883</v>
      </c>
      <c r="D598" s="16">
        <v>28000</v>
      </c>
      <c r="E598" s="16" t="s">
        <v>883</v>
      </c>
      <c r="F598" s="16">
        <v>26192</v>
      </c>
      <c r="G598" s="16" t="s">
        <v>883</v>
      </c>
      <c r="I598" s="16"/>
      <c r="K598" t="s">
        <v>883</v>
      </c>
      <c r="L598">
        <v>26632</v>
      </c>
      <c r="M598" t="s">
        <v>883</v>
      </c>
      <c r="N598" s="10">
        <v>881.1</v>
      </c>
      <c r="T598" s="16" t="s">
        <v>883</v>
      </c>
      <c r="U598" s="16">
        <v>28453</v>
      </c>
    </row>
    <row r="599" spans="1:21" x14ac:dyDescent="0.35">
      <c r="A599" s="16" t="s">
        <v>884</v>
      </c>
      <c r="B599" s="16">
        <v>36809</v>
      </c>
      <c r="C599" s="16" t="s">
        <v>884</v>
      </c>
      <c r="D599" s="16">
        <v>28028</v>
      </c>
      <c r="E599" s="16" t="s">
        <v>884</v>
      </c>
      <c r="F599" s="16">
        <v>26226</v>
      </c>
      <c r="G599" s="16" t="s">
        <v>884</v>
      </c>
      <c r="I599" s="16"/>
      <c r="K599" t="s">
        <v>884</v>
      </c>
      <c r="L599">
        <v>26658</v>
      </c>
      <c r="M599" t="s">
        <v>884</v>
      </c>
      <c r="N599" s="10">
        <v>880.4</v>
      </c>
      <c r="T599" s="16" t="s">
        <v>884</v>
      </c>
      <c r="U599" s="16">
        <v>28474</v>
      </c>
    </row>
    <row r="600" spans="1:21" x14ac:dyDescent="0.35">
      <c r="A600" s="16" t="s">
        <v>885</v>
      </c>
      <c r="B600" s="16">
        <v>36821</v>
      </c>
      <c r="C600" s="16" t="s">
        <v>885</v>
      </c>
      <c r="D600" s="16">
        <v>28045</v>
      </c>
      <c r="E600" s="16" t="s">
        <v>885</v>
      </c>
      <c r="F600" s="16">
        <v>26245</v>
      </c>
      <c r="G600" s="16" t="s">
        <v>885</v>
      </c>
      <c r="I600" s="16"/>
      <c r="K600" t="s">
        <v>885</v>
      </c>
      <c r="L600">
        <v>26677</v>
      </c>
      <c r="M600" t="s">
        <v>885</v>
      </c>
      <c r="N600" s="10">
        <v>884.1</v>
      </c>
      <c r="T600" s="16" t="s">
        <v>885</v>
      </c>
      <c r="U600" s="16">
        <v>28490</v>
      </c>
    </row>
    <row r="601" spans="1:21" x14ac:dyDescent="0.35">
      <c r="A601" s="16" t="s">
        <v>886</v>
      </c>
      <c r="B601" s="16">
        <v>36831</v>
      </c>
      <c r="C601" s="16" t="s">
        <v>886</v>
      </c>
      <c r="D601" s="16">
        <v>28049</v>
      </c>
      <c r="E601" s="16" t="s">
        <v>886</v>
      </c>
      <c r="F601" s="16">
        <v>26265</v>
      </c>
      <c r="G601" s="16" t="s">
        <v>886</v>
      </c>
      <c r="I601" s="16"/>
      <c r="K601" t="s">
        <v>886</v>
      </c>
      <c r="L601">
        <v>26707</v>
      </c>
      <c r="M601" t="s">
        <v>886</v>
      </c>
      <c r="N601" s="10">
        <v>885.9</v>
      </c>
      <c r="T601" s="16" t="s">
        <v>886</v>
      </c>
      <c r="U601" s="16">
        <v>28506</v>
      </c>
    </row>
    <row r="602" spans="1:21" x14ac:dyDescent="0.35">
      <c r="A602" s="16" t="s">
        <v>887</v>
      </c>
      <c r="B602" s="16">
        <v>36843</v>
      </c>
      <c r="C602" s="16" t="s">
        <v>887</v>
      </c>
      <c r="D602" s="16">
        <v>28040</v>
      </c>
      <c r="E602" s="16" t="s">
        <v>887</v>
      </c>
      <c r="F602" s="16">
        <v>26266</v>
      </c>
      <c r="G602" s="16" t="s">
        <v>887</v>
      </c>
      <c r="I602" s="16"/>
      <c r="K602" t="s">
        <v>887</v>
      </c>
      <c r="L602">
        <v>26708</v>
      </c>
      <c r="M602" t="s">
        <v>887</v>
      </c>
      <c r="N602" s="10">
        <v>885.1</v>
      </c>
      <c r="T602" s="16" t="s">
        <v>887</v>
      </c>
      <c r="U602" s="16">
        <v>28495</v>
      </c>
    </row>
    <row r="603" spans="1:21" x14ac:dyDescent="0.35">
      <c r="A603" s="16" t="s">
        <v>888</v>
      </c>
      <c r="B603" s="16">
        <v>36855</v>
      </c>
      <c r="C603" s="16" t="s">
        <v>888</v>
      </c>
      <c r="D603" s="16">
        <v>28044</v>
      </c>
      <c r="E603" s="16" t="s">
        <v>888</v>
      </c>
      <c r="F603" s="16">
        <v>26270</v>
      </c>
      <c r="G603" s="16" t="s">
        <v>888</v>
      </c>
      <c r="I603" s="16"/>
      <c r="K603" t="s">
        <v>888</v>
      </c>
      <c r="L603">
        <v>26714</v>
      </c>
      <c r="M603" t="s">
        <v>888</v>
      </c>
      <c r="N603" s="10">
        <v>884.1</v>
      </c>
      <c r="T603" s="16" t="s">
        <v>888</v>
      </c>
      <c r="U603" s="16">
        <v>28505</v>
      </c>
    </row>
    <row r="604" spans="1:21" x14ac:dyDescent="0.35">
      <c r="A604" s="16" t="s">
        <v>889</v>
      </c>
      <c r="B604" s="16">
        <v>36867</v>
      </c>
      <c r="C604" s="16" t="s">
        <v>889</v>
      </c>
      <c r="D604" s="16">
        <v>28113</v>
      </c>
      <c r="E604" s="16" t="s">
        <v>889</v>
      </c>
      <c r="F604" s="16">
        <v>26330</v>
      </c>
      <c r="G604" s="16" t="s">
        <v>889</v>
      </c>
      <c r="I604" s="16"/>
      <c r="K604" t="s">
        <v>889</v>
      </c>
      <c r="L604">
        <v>26770</v>
      </c>
      <c r="M604" t="s">
        <v>889</v>
      </c>
      <c r="N604" s="10">
        <v>884.6</v>
      </c>
      <c r="T604" s="16" t="s">
        <v>889</v>
      </c>
      <c r="U604" s="16">
        <v>28571</v>
      </c>
    </row>
    <row r="605" spans="1:21" x14ac:dyDescent="0.35">
      <c r="A605" s="16" t="s">
        <v>890</v>
      </c>
      <c r="B605" s="16">
        <v>36884</v>
      </c>
      <c r="C605" s="16" t="s">
        <v>890</v>
      </c>
      <c r="D605" s="16">
        <v>28185</v>
      </c>
      <c r="E605" s="16" t="s">
        <v>890</v>
      </c>
      <c r="F605" s="16">
        <v>26392</v>
      </c>
      <c r="G605" s="16" t="s">
        <v>890</v>
      </c>
      <c r="I605" s="16"/>
      <c r="K605" t="s">
        <v>890</v>
      </c>
      <c r="L605">
        <v>26824</v>
      </c>
      <c r="M605" t="s">
        <v>890</v>
      </c>
      <c r="N605" s="10">
        <v>885.4</v>
      </c>
      <c r="T605" s="16" t="s">
        <v>890</v>
      </c>
      <c r="U605" s="16">
        <v>28632</v>
      </c>
    </row>
    <row r="606" spans="1:21" x14ac:dyDescent="0.35">
      <c r="A606" s="16" t="s">
        <v>891</v>
      </c>
      <c r="B606" s="16">
        <v>36901</v>
      </c>
      <c r="C606" s="16" t="s">
        <v>891</v>
      </c>
      <c r="D606" s="16">
        <v>28180</v>
      </c>
      <c r="E606" s="16" t="s">
        <v>891</v>
      </c>
      <c r="F606" s="16">
        <v>26407</v>
      </c>
      <c r="G606" s="16" t="s">
        <v>891</v>
      </c>
      <c r="I606" s="16"/>
      <c r="K606" t="s">
        <v>891</v>
      </c>
      <c r="L606">
        <v>26834</v>
      </c>
      <c r="M606" t="s">
        <v>891</v>
      </c>
      <c r="N606" s="10">
        <v>887.6</v>
      </c>
      <c r="T606" s="16" t="s">
        <v>891</v>
      </c>
      <c r="U606" s="16">
        <v>28619</v>
      </c>
    </row>
    <row r="607" spans="1:21" x14ac:dyDescent="0.35">
      <c r="A607" s="16" t="s">
        <v>892</v>
      </c>
      <c r="B607" s="16">
        <v>36917</v>
      </c>
      <c r="C607" s="16" t="s">
        <v>892</v>
      </c>
      <c r="D607" s="16">
        <v>28220</v>
      </c>
      <c r="E607" s="16" t="s">
        <v>892</v>
      </c>
      <c r="F607" s="16">
        <v>26450</v>
      </c>
      <c r="G607" s="16" t="s">
        <v>892</v>
      </c>
      <c r="I607" s="16"/>
      <c r="K607" t="s">
        <v>892</v>
      </c>
      <c r="L607">
        <v>26878</v>
      </c>
      <c r="M607" t="s">
        <v>892</v>
      </c>
      <c r="N607" s="10">
        <v>888.2</v>
      </c>
      <c r="T607" s="16" t="s">
        <v>892</v>
      </c>
      <c r="U607" s="16">
        <v>28660</v>
      </c>
    </row>
    <row r="608" spans="1:21" x14ac:dyDescent="0.35">
      <c r="A608" s="16" t="s">
        <v>893</v>
      </c>
      <c r="B608" s="16">
        <v>36934</v>
      </c>
      <c r="C608" s="16" t="s">
        <v>893</v>
      </c>
      <c r="D608" s="16">
        <v>28265</v>
      </c>
      <c r="E608" s="16" t="s">
        <v>893</v>
      </c>
      <c r="F608" s="16">
        <v>26510</v>
      </c>
      <c r="G608" s="16" t="s">
        <v>893</v>
      </c>
      <c r="I608" s="16"/>
      <c r="K608" t="s">
        <v>893</v>
      </c>
      <c r="L608">
        <v>26939</v>
      </c>
      <c r="M608" t="s">
        <v>893</v>
      </c>
      <c r="N608" s="10">
        <v>888.5</v>
      </c>
      <c r="T608" s="16" t="s">
        <v>893</v>
      </c>
      <c r="U608" s="16">
        <v>28706</v>
      </c>
    </row>
    <row r="609" spans="1:21" x14ac:dyDescent="0.35">
      <c r="A609" s="16" t="s">
        <v>894</v>
      </c>
      <c r="B609" s="16">
        <v>36951</v>
      </c>
      <c r="C609" s="16" t="s">
        <v>894</v>
      </c>
      <c r="D609" s="16">
        <v>28278</v>
      </c>
      <c r="E609" s="16" t="s">
        <v>894</v>
      </c>
      <c r="F609" s="16">
        <v>26524</v>
      </c>
      <c r="G609" s="16" t="s">
        <v>894</v>
      </c>
      <c r="I609" s="16"/>
      <c r="K609" t="s">
        <v>894</v>
      </c>
      <c r="L609">
        <v>26955</v>
      </c>
      <c r="M609" t="s">
        <v>894</v>
      </c>
      <c r="N609" s="10">
        <v>883.2</v>
      </c>
      <c r="T609" s="16" t="s">
        <v>894</v>
      </c>
      <c r="U609" s="16">
        <v>28719</v>
      </c>
    </row>
    <row r="610" spans="1:21" x14ac:dyDescent="0.35">
      <c r="A610" s="16" t="s">
        <v>895</v>
      </c>
      <c r="B610" s="16">
        <v>36968</v>
      </c>
      <c r="C610" s="16" t="s">
        <v>895</v>
      </c>
      <c r="D610" s="16">
        <v>28344</v>
      </c>
      <c r="E610" s="16" t="s">
        <v>895</v>
      </c>
      <c r="F610" s="16">
        <v>26565</v>
      </c>
      <c r="G610" s="16" t="s">
        <v>895</v>
      </c>
      <c r="I610" s="16"/>
      <c r="K610" t="s">
        <v>895</v>
      </c>
      <c r="L610">
        <v>27000</v>
      </c>
      <c r="M610" t="s">
        <v>895</v>
      </c>
      <c r="N610" s="10">
        <v>887.2</v>
      </c>
      <c r="T610" s="16" t="s">
        <v>895</v>
      </c>
      <c r="U610" s="16">
        <v>28790</v>
      </c>
    </row>
    <row r="611" spans="1:21" x14ac:dyDescent="0.35">
      <c r="A611" s="16" t="s">
        <v>896</v>
      </c>
      <c r="B611" s="16">
        <v>36985</v>
      </c>
      <c r="C611" s="16" t="s">
        <v>896</v>
      </c>
      <c r="D611" s="16">
        <v>28362</v>
      </c>
      <c r="E611" s="16" t="s">
        <v>896</v>
      </c>
      <c r="F611" s="16">
        <v>26579</v>
      </c>
      <c r="G611" s="16" t="s">
        <v>896</v>
      </c>
      <c r="I611" s="16"/>
      <c r="K611" t="s">
        <v>896</v>
      </c>
      <c r="L611">
        <v>27018</v>
      </c>
      <c r="M611" t="s">
        <v>896</v>
      </c>
      <c r="N611" s="10">
        <v>888</v>
      </c>
      <c r="T611" s="16" t="s">
        <v>896</v>
      </c>
      <c r="U611" s="16">
        <v>28812</v>
      </c>
    </row>
    <row r="612" spans="1:21" x14ac:dyDescent="0.35">
      <c r="A612" s="16" t="s">
        <v>897</v>
      </c>
      <c r="B612" s="16">
        <v>37002</v>
      </c>
      <c r="C612" s="16" t="s">
        <v>897</v>
      </c>
      <c r="D612" s="16">
        <v>28357</v>
      </c>
      <c r="E612" s="16" t="s">
        <v>897</v>
      </c>
      <c r="F612" s="16">
        <v>26589</v>
      </c>
      <c r="G612" s="16" t="s">
        <v>897</v>
      </c>
      <c r="I612" s="16"/>
      <c r="K612" t="s">
        <v>897</v>
      </c>
      <c r="L612">
        <v>27036</v>
      </c>
      <c r="M612" t="s">
        <v>897</v>
      </c>
      <c r="N612" s="10">
        <v>888.3</v>
      </c>
      <c r="T612" s="16" t="s">
        <v>897</v>
      </c>
      <c r="U612" s="16">
        <v>28816</v>
      </c>
    </row>
    <row r="613" spans="1:21" x14ac:dyDescent="0.35">
      <c r="A613" s="16" t="s">
        <v>898</v>
      </c>
      <c r="B613" s="16">
        <v>37019</v>
      </c>
      <c r="C613" s="16" t="s">
        <v>898</v>
      </c>
      <c r="D613" s="16">
        <v>28353</v>
      </c>
      <c r="E613" s="16" t="s">
        <v>898</v>
      </c>
      <c r="F613" s="16">
        <v>26590</v>
      </c>
      <c r="G613" s="16" t="s">
        <v>898</v>
      </c>
      <c r="I613" s="16"/>
      <c r="K613" t="s">
        <v>898</v>
      </c>
      <c r="L613">
        <v>27042</v>
      </c>
      <c r="M613" t="s">
        <v>898</v>
      </c>
      <c r="N613" s="10">
        <v>886.2</v>
      </c>
      <c r="T613" s="16" t="s">
        <v>898</v>
      </c>
      <c r="U613" s="16">
        <v>28816</v>
      </c>
    </row>
    <row r="614" spans="1:21" x14ac:dyDescent="0.35">
      <c r="A614" s="16" t="s">
        <v>899</v>
      </c>
      <c r="B614" s="16">
        <v>37036</v>
      </c>
      <c r="C614" s="16" t="s">
        <v>899</v>
      </c>
      <c r="D614" s="16">
        <v>28345</v>
      </c>
      <c r="E614" s="16" t="s">
        <v>899</v>
      </c>
      <c r="F614" s="16">
        <v>26596</v>
      </c>
      <c r="G614" s="16" t="s">
        <v>899</v>
      </c>
      <c r="I614" s="16"/>
      <c r="K614" t="s">
        <v>899</v>
      </c>
      <c r="L614">
        <v>27058</v>
      </c>
      <c r="M614" t="s">
        <v>899</v>
      </c>
      <c r="N614" s="10">
        <v>887.3</v>
      </c>
      <c r="T614" s="16" t="s">
        <v>899</v>
      </c>
      <c r="U614" s="16">
        <v>28819</v>
      </c>
    </row>
    <row r="615" spans="1:21" x14ac:dyDescent="0.35">
      <c r="A615" s="16" t="s">
        <v>900</v>
      </c>
      <c r="B615" s="16">
        <v>37052</v>
      </c>
      <c r="C615" s="16" t="s">
        <v>900</v>
      </c>
      <c r="D615" s="16">
        <v>28368</v>
      </c>
      <c r="E615" s="16" t="s">
        <v>900</v>
      </c>
      <c r="F615" s="16">
        <v>26636</v>
      </c>
      <c r="G615" s="16" t="s">
        <v>900</v>
      </c>
      <c r="I615" s="16"/>
      <c r="K615" t="s">
        <v>900</v>
      </c>
      <c r="L615">
        <v>27095</v>
      </c>
      <c r="M615" t="s">
        <v>900</v>
      </c>
      <c r="N615" s="10">
        <v>890.6</v>
      </c>
      <c r="T615" s="16" t="s">
        <v>900</v>
      </c>
      <c r="U615" s="16">
        <v>28839</v>
      </c>
    </row>
    <row r="616" spans="1:21" x14ac:dyDescent="0.35">
      <c r="A616" s="16" t="s">
        <v>901</v>
      </c>
      <c r="B616" s="16">
        <v>37069</v>
      </c>
      <c r="C616" s="16" t="s">
        <v>901</v>
      </c>
      <c r="D616" s="16">
        <v>28375</v>
      </c>
      <c r="E616" s="16" t="s">
        <v>901</v>
      </c>
      <c r="F616" s="16">
        <v>26663</v>
      </c>
      <c r="G616" s="16" t="s">
        <v>901</v>
      </c>
      <c r="I616" s="16"/>
      <c r="K616" t="s">
        <v>901</v>
      </c>
      <c r="L616">
        <v>27115</v>
      </c>
      <c r="M616" t="s">
        <v>901</v>
      </c>
      <c r="N616" s="10">
        <v>892.3</v>
      </c>
      <c r="T616" s="16" t="s">
        <v>901</v>
      </c>
      <c r="U616" s="16">
        <v>28838</v>
      </c>
    </row>
    <row r="617" spans="1:21" x14ac:dyDescent="0.35">
      <c r="A617" s="16" t="s">
        <v>902</v>
      </c>
      <c r="B617" s="16">
        <v>37089</v>
      </c>
      <c r="C617" s="16" t="s">
        <v>902</v>
      </c>
      <c r="D617" s="16">
        <v>28406</v>
      </c>
      <c r="E617" s="16" t="s">
        <v>902</v>
      </c>
      <c r="F617" s="16">
        <v>26713</v>
      </c>
      <c r="G617" s="16" t="s">
        <v>902</v>
      </c>
      <c r="I617" s="16"/>
      <c r="K617" t="s">
        <v>902</v>
      </c>
      <c r="L617">
        <v>27170</v>
      </c>
      <c r="M617" t="s">
        <v>902</v>
      </c>
      <c r="N617" s="10">
        <v>893.4</v>
      </c>
      <c r="T617" s="16" t="s">
        <v>902</v>
      </c>
      <c r="U617" s="16">
        <v>28875</v>
      </c>
    </row>
    <row r="618" spans="1:21" x14ac:dyDescent="0.35">
      <c r="A618" s="16" t="s">
        <v>903</v>
      </c>
      <c r="B618" s="16">
        <v>37106</v>
      </c>
      <c r="C618" s="16" t="s">
        <v>903</v>
      </c>
      <c r="D618" s="16">
        <v>28448</v>
      </c>
      <c r="E618" s="16" t="s">
        <v>903</v>
      </c>
      <c r="F618" s="16">
        <v>26760</v>
      </c>
      <c r="G618" s="16" t="s">
        <v>903</v>
      </c>
      <c r="I618" s="16"/>
      <c r="K618" t="s">
        <v>903</v>
      </c>
      <c r="L618">
        <v>27218</v>
      </c>
      <c r="M618" t="s">
        <v>903</v>
      </c>
      <c r="N618" s="10">
        <v>894.8</v>
      </c>
      <c r="T618" s="16" t="s">
        <v>903</v>
      </c>
      <c r="U618" s="16">
        <v>28920</v>
      </c>
    </row>
    <row r="619" spans="1:21" x14ac:dyDescent="0.35">
      <c r="A619" s="16" t="s">
        <v>904</v>
      </c>
      <c r="B619" s="16">
        <v>37125</v>
      </c>
      <c r="C619" s="16" t="s">
        <v>904</v>
      </c>
      <c r="D619" s="16">
        <v>28433</v>
      </c>
      <c r="E619" s="16" t="s">
        <v>904</v>
      </c>
      <c r="F619" s="16">
        <v>26757</v>
      </c>
      <c r="G619" s="16" t="s">
        <v>904</v>
      </c>
      <c r="I619" s="16"/>
      <c r="K619" t="s">
        <v>904</v>
      </c>
      <c r="L619">
        <v>27212</v>
      </c>
      <c r="M619" t="s">
        <v>904</v>
      </c>
      <c r="N619" s="10">
        <v>892.6</v>
      </c>
      <c r="T619" s="16" t="s">
        <v>904</v>
      </c>
      <c r="U619" s="16">
        <v>28899</v>
      </c>
    </row>
    <row r="620" spans="1:21" x14ac:dyDescent="0.35">
      <c r="A620" s="16" t="s">
        <v>905</v>
      </c>
      <c r="B620" s="16">
        <v>37143</v>
      </c>
      <c r="C620" s="16" t="s">
        <v>905</v>
      </c>
      <c r="D620" s="16">
        <v>28497</v>
      </c>
      <c r="E620" s="16" t="s">
        <v>905</v>
      </c>
      <c r="F620" s="16">
        <v>26816</v>
      </c>
      <c r="G620" s="16" t="s">
        <v>905</v>
      </c>
      <c r="I620" s="16"/>
      <c r="K620" t="s">
        <v>905</v>
      </c>
      <c r="L620">
        <v>27270</v>
      </c>
      <c r="M620" t="s">
        <v>905</v>
      </c>
      <c r="N620" s="10">
        <v>894.6</v>
      </c>
      <c r="T620" s="16" t="s">
        <v>905</v>
      </c>
      <c r="U620" s="16">
        <v>28964</v>
      </c>
    </row>
    <row r="621" spans="1:21" x14ac:dyDescent="0.35">
      <c r="A621" s="16" t="s">
        <v>906</v>
      </c>
      <c r="B621" s="16">
        <v>37162</v>
      </c>
      <c r="C621" s="16" t="s">
        <v>906</v>
      </c>
      <c r="D621" s="16">
        <v>28530</v>
      </c>
      <c r="E621" s="16" t="s">
        <v>906</v>
      </c>
      <c r="F621" s="16">
        <v>26858</v>
      </c>
      <c r="G621" s="16" t="s">
        <v>906</v>
      </c>
      <c r="I621" s="16"/>
      <c r="K621" t="s">
        <v>906</v>
      </c>
      <c r="L621">
        <v>27322</v>
      </c>
      <c r="M621" t="s">
        <v>906</v>
      </c>
      <c r="N621" s="10">
        <v>897</v>
      </c>
      <c r="T621" s="16" t="s">
        <v>906</v>
      </c>
      <c r="U621" s="16">
        <v>29006</v>
      </c>
    </row>
    <row r="622" spans="1:21" x14ac:dyDescent="0.35">
      <c r="A622" s="16" t="s">
        <v>907</v>
      </c>
      <c r="B622" s="16">
        <v>37180</v>
      </c>
      <c r="C622" s="16" t="s">
        <v>907</v>
      </c>
      <c r="D622" s="16">
        <v>28535</v>
      </c>
      <c r="E622" s="16" t="s">
        <v>907</v>
      </c>
      <c r="F622" s="16">
        <v>26846</v>
      </c>
      <c r="G622" s="16" t="s">
        <v>907</v>
      </c>
      <c r="I622" s="16"/>
      <c r="K622" t="s">
        <v>907</v>
      </c>
      <c r="L622">
        <v>27307</v>
      </c>
      <c r="M622" t="s">
        <v>907</v>
      </c>
      <c r="N622" s="10">
        <v>889.8</v>
      </c>
      <c r="T622" s="16" t="s">
        <v>907</v>
      </c>
      <c r="U622" s="16">
        <v>29008</v>
      </c>
    </row>
    <row r="623" spans="1:21" x14ac:dyDescent="0.35">
      <c r="A623" s="16" t="s">
        <v>908</v>
      </c>
      <c r="B623" s="16">
        <v>37198</v>
      </c>
      <c r="C623" s="16" t="s">
        <v>908</v>
      </c>
      <c r="D623" s="16">
        <v>28517</v>
      </c>
      <c r="E623" s="16" t="s">
        <v>908</v>
      </c>
      <c r="F623" s="16">
        <v>26843</v>
      </c>
      <c r="G623" s="16" t="s">
        <v>908</v>
      </c>
      <c r="I623" s="16"/>
      <c r="K623" t="s">
        <v>908</v>
      </c>
      <c r="L623">
        <v>27309</v>
      </c>
      <c r="M623" t="s">
        <v>908</v>
      </c>
      <c r="N623" s="10">
        <v>888.2</v>
      </c>
      <c r="T623" s="16" t="s">
        <v>908</v>
      </c>
      <c r="U623" s="16">
        <v>28993</v>
      </c>
    </row>
    <row r="624" spans="1:21" x14ac:dyDescent="0.35">
      <c r="A624" s="16" t="s">
        <v>909</v>
      </c>
      <c r="B624" s="16">
        <v>37217</v>
      </c>
      <c r="C624" s="16" t="s">
        <v>909</v>
      </c>
      <c r="D624" s="16">
        <v>28567</v>
      </c>
      <c r="E624" s="16" t="s">
        <v>909</v>
      </c>
      <c r="F624" s="16">
        <v>26895</v>
      </c>
      <c r="G624" s="16" t="s">
        <v>909</v>
      </c>
      <c r="I624" s="16"/>
      <c r="K624" t="s">
        <v>909</v>
      </c>
      <c r="L624">
        <v>27362</v>
      </c>
      <c r="M624" t="s">
        <v>909</v>
      </c>
      <c r="N624" s="10">
        <v>884.4</v>
      </c>
      <c r="T624" s="16" t="s">
        <v>909</v>
      </c>
      <c r="U624" s="16">
        <v>29044</v>
      </c>
    </row>
    <row r="625" spans="1:21" x14ac:dyDescent="0.35">
      <c r="A625" s="16" t="s">
        <v>910</v>
      </c>
      <c r="B625" s="16">
        <v>37236</v>
      </c>
      <c r="C625" s="16" t="s">
        <v>910</v>
      </c>
      <c r="D625" s="16">
        <v>28584</v>
      </c>
      <c r="E625" s="16" t="s">
        <v>910</v>
      </c>
      <c r="F625" s="16">
        <v>26938</v>
      </c>
      <c r="G625" s="16" t="s">
        <v>910</v>
      </c>
      <c r="I625" s="16"/>
      <c r="K625" t="s">
        <v>910</v>
      </c>
      <c r="L625">
        <v>27406</v>
      </c>
      <c r="M625" t="s">
        <v>910</v>
      </c>
      <c r="N625" s="10">
        <v>899</v>
      </c>
      <c r="T625" s="16" t="s">
        <v>910</v>
      </c>
      <c r="U625" s="16">
        <v>29061</v>
      </c>
    </row>
    <row r="626" spans="1:21" x14ac:dyDescent="0.35">
      <c r="A626" s="16" t="s">
        <v>911</v>
      </c>
      <c r="B626" s="16">
        <v>37253</v>
      </c>
      <c r="C626" s="16" t="s">
        <v>911</v>
      </c>
      <c r="D626" s="16">
        <v>28615</v>
      </c>
      <c r="E626" s="16" t="s">
        <v>911</v>
      </c>
      <c r="F626" s="16">
        <v>26985</v>
      </c>
      <c r="G626" s="16" t="s">
        <v>911</v>
      </c>
      <c r="I626" s="16"/>
      <c r="K626" t="s">
        <v>911</v>
      </c>
      <c r="L626">
        <v>27442</v>
      </c>
      <c r="M626" t="s">
        <v>911</v>
      </c>
      <c r="N626" s="10">
        <v>893.3</v>
      </c>
      <c r="T626" s="16" t="s">
        <v>911</v>
      </c>
      <c r="U626" s="16">
        <v>29081</v>
      </c>
    </row>
    <row r="627" spans="1:21" x14ac:dyDescent="0.35">
      <c r="A627" s="16" t="s">
        <v>912</v>
      </c>
      <c r="B627" s="16">
        <v>37271</v>
      </c>
      <c r="C627" s="16" t="s">
        <v>912</v>
      </c>
      <c r="D627" s="16">
        <v>28601</v>
      </c>
      <c r="E627" s="16" t="s">
        <v>912</v>
      </c>
      <c r="F627" s="16">
        <v>27013</v>
      </c>
      <c r="G627" s="16" t="s">
        <v>912</v>
      </c>
      <c r="I627" s="16"/>
      <c r="K627" t="s">
        <v>912</v>
      </c>
      <c r="L627">
        <v>27468</v>
      </c>
      <c r="M627" t="s">
        <v>912</v>
      </c>
      <c r="N627" s="10">
        <v>895.3</v>
      </c>
      <c r="T627" s="16" t="s">
        <v>912</v>
      </c>
      <c r="U627" s="16">
        <v>29067</v>
      </c>
    </row>
    <row r="628" spans="1:21" x14ac:dyDescent="0.35">
      <c r="A628" s="16" t="s">
        <v>913</v>
      </c>
      <c r="B628" s="16">
        <v>37290</v>
      </c>
      <c r="C628" s="16" t="s">
        <v>913</v>
      </c>
      <c r="D628" s="16">
        <v>28610</v>
      </c>
      <c r="E628" s="16" t="s">
        <v>913</v>
      </c>
      <c r="F628" s="16">
        <v>27071</v>
      </c>
      <c r="G628" s="16" t="s">
        <v>913</v>
      </c>
      <c r="I628" s="16"/>
      <c r="K628" t="s">
        <v>913</v>
      </c>
      <c r="L628">
        <v>27528</v>
      </c>
      <c r="M628" t="s">
        <v>913</v>
      </c>
      <c r="N628" s="10">
        <v>896</v>
      </c>
      <c r="T628" s="16" t="s">
        <v>913</v>
      </c>
      <c r="U628" s="16">
        <v>29080</v>
      </c>
    </row>
    <row r="629" spans="1:21" x14ac:dyDescent="0.35">
      <c r="A629" s="16" t="s">
        <v>914</v>
      </c>
      <c r="B629" s="16">
        <v>37311</v>
      </c>
      <c r="C629" s="16" t="s">
        <v>914</v>
      </c>
      <c r="D629" s="16">
        <v>28632</v>
      </c>
      <c r="E629" s="16" t="s">
        <v>914</v>
      </c>
      <c r="F629" s="16">
        <v>27114</v>
      </c>
      <c r="G629" s="16" t="s">
        <v>914</v>
      </c>
      <c r="I629" s="16"/>
      <c r="K629" t="s">
        <v>914</v>
      </c>
      <c r="L629">
        <v>27565</v>
      </c>
      <c r="M629" t="s">
        <v>914</v>
      </c>
      <c r="N629" s="10">
        <v>899.8</v>
      </c>
      <c r="T629" s="16" t="s">
        <v>914</v>
      </c>
      <c r="U629" s="16">
        <v>29094</v>
      </c>
    </row>
    <row r="630" spans="1:21" x14ac:dyDescent="0.35">
      <c r="A630" s="16" t="s">
        <v>915</v>
      </c>
      <c r="B630" s="16">
        <v>37333</v>
      </c>
      <c r="C630" s="16" t="s">
        <v>915</v>
      </c>
      <c r="D630" s="16">
        <v>28654</v>
      </c>
      <c r="E630" s="16" t="s">
        <v>915</v>
      </c>
      <c r="F630" s="16">
        <v>27114</v>
      </c>
      <c r="G630" s="16" t="s">
        <v>915</v>
      </c>
      <c r="I630" s="16"/>
      <c r="K630" t="s">
        <v>915</v>
      </c>
      <c r="L630">
        <v>27555</v>
      </c>
      <c r="M630" t="s">
        <v>915</v>
      </c>
      <c r="N630" s="10">
        <v>896</v>
      </c>
      <c r="T630" s="16" t="s">
        <v>915</v>
      </c>
      <c r="U630" s="16">
        <v>29103</v>
      </c>
    </row>
    <row r="631" spans="1:21" x14ac:dyDescent="0.35">
      <c r="A631" s="16" t="s">
        <v>916</v>
      </c>
      <c r="B631" s="16">
        <v>37355</v>
      </c>
      <c r="C631" s="16" t="s">
        <v>916</v>
      </c>
      <c r="D631" s="16">
        <v>28647</v>
      </c>
      <c r="E631" s="16" t="s">
        <v>916</v>
      </c>
      <c r="F631" s="16">
        <v>27084</v>
      </c>
      <c r="G631" s="16" t="s">
        <v>916</v>
      </c>
      <c r="I631" s="16"/>
      <c r="K631" t="s">
        <v>916</v>
      </c>
      <c r="L631">
        <v>27528</v>
      </c>
      <c r="M631" t="s">
        <v>916</v>
      </c>
      <c r="N631" s="10">
        <v>894.8</v>
      </c>
      <c r="T631" s="16" t="s">
        <v>916</v>
      </c>
      <c r="U631" s="16">
        <v>29099</v>
      </c>
    </row>
    <row r="632" spans="1:21" x14ac:dyDescent="0.35">
      <c r="A632" s="16" t="s">
        <v>917</v>
      </c>
      <c r="B632" s="16">
        <v>37377</v>
      </c>
      <c r="C632" s="16" t="s">
        <v>917</v>
      </c>
      <c r="D632" s="16">
        <v>28600</v>
      </c>
      <c r="E632" s="16" t="s">
        <v>917</v>
      </c>
      <c r="F632" s="16">
        <v>27071</v>
      </c>
      <c r="G632" s="16" t="s">
        <v>917</v>
      </c>
      <c r="I632" s="16"/>
      <c r="K632" t="s">
        <v>917</v>
      </c>
      <c r="L632">
        <v>27516</v>
      </c>
      <c r="M632" t="s">
        <v>917</v>
      </c>
      <c r="N632" s="10">
        <v>896.7</v>
      </c>
      <c r="T632" s="16" t="s">
        <v>917</v>
      </c>
      <c r="U632" s="16">
        <v>29056</v>
      </c>
    </row>
    <row r="633" spans="1:21" x14ac:dyDescent="0.35">
      <c r="A633" s="16" t="s">
        <v>918</v>
      </c>
      <c r="B633" s="16">
        <v>37398</v>
      </c>
      <c r="C633" s="16" t="s">
        <v>918</v>
      </c>
      <c r="D633" s="16">
        <v>28621</v>
      </c>
      <c r="E633" s="16" t="s">
        <v>918</v>
      </c>
      <c r="F633" s="16">
        <v>27114</v>
      </c>
      <c r="G633" s="16" t="s">
        <v>918</v>
      </c>
      <c r="I633" s="16"/>
      <c r="K633" t="s">
        <v>918</v>
      </c>
      <c r="L633">
        <v>27549</v>
      </c>
      <c r="M633" t="s">
        <v>918</v>
      </c>
      <c r="N633" s="10">
        <v>903.4</v>
      </c>
      <c r="T633" s="16" t="s">
        <v>918</v>
      </c>
      <c r="U633" s="16">
        <v>29068</v>
      </c>
    </row>
    <row r="634" spans="1:21" x14ac:dyDescent="0.35">
      <c r="A634" s="16" t="s">
        <v>919</v>
      </c>
      <c r="B634" s="16">
        <v>37419</v>
      </c>
      <c r="C634" s="16" t="s">
        <v>919</v>
      </c>
      <c r="D634" s="16">
        <v>28704</v>
      </c>
      <c r="E634" s="16" t="s">
        <v>919</v>
      </c>
      <c r="F634" s="16">
        <v>27211</v>
      </c>
      <c r="G634" s="16" t="s">
        <v>919</v>
      </c>
      <c r="I634" s="16"/>
      <c r="K634" t="s">
        <v>919</v>
      </c>
      <c r="L634">
        <v>27637</v>
      </c>
      <c r="M634" t="s">
        <v>919</v>
      </c>
      <c r="N634" s="10">
        <v>908</v>
      </c>
      <c r="T634" s="16" t="s">
        <v>919</v>
      </c>
      <c r="U634" s="16">
        <v>29142</v>
      </c>
    </row>
    <row r="635" spans="1:21" x14ac:dyDescent="0.35">
      <c r="A635" s="16" t="s">
        <v>920</v>
      </c>
      <c r="B635" s="16">
        <v>37441</v>
      </c>
      <c r="C635" s="16" t="s">
        <v>920</v>
      </c>
      <c r="D635" s="16">
        <v>28700</v>
      </c>
      <c r="E635" s="16" t="s">
        <v>920</v>
      </c>
      <c r="F635" s="16">
        <v>27195</v>
      </c>
      <c r="G635" s="16" t="s">
        <v>920</v>
      </c>
      <c r="I635" s="16"/>
      <c r="K635" t="s">
        <v>920</v>
      </c>
      <c r="L635">
        <v>27618</v>
      </c>
      <c r="M635" t="s">
        <v>920</v>
      </c>
      <c r="N635" s="10">
        <v>904.8</v>
      </c>
      <c r="T635" s="16" t="s">
        <v>920</v>
      </c>
      <c r="U635" s="16">
        <v>29134</v>
      </c>
    </row>
    <row r="636" spans="1:21" x14ac:dyDescent="0.35">
      <c r="A636" s="16" t="s">
        <v>921</v>
      </c>
      <c r="B636" s="16">
        <v>37461</v>
      </c>
      <c r="C636" s="16" t="s">
        <v>921</v>
      </c>
      <c r="D636" s="16">
        <v>28682</v>
      </c>
      <c r="E636" s="16" t="s">
        <v>921</v>
      </c>
      <c r="F636" s="16">
        <v>27212</v>
      </c>
      <c r="G636" s="16" t="s">
        <v>921</v>
      </c>
      <c r="I636" s="16"/>
      <c r="K636" t="s">
        <v>921</v>
      </c>
      <c r="L636">
        <v>27623</v>
      </c>
      <c r="M636" t="s">
        <v>921</v>
      </c>
      <c r="N636" s="10">
        <v>900.5</v>
      </c>
      <c r="T636" s="16" t="s">
        <v>921</v>
      </c>
      <c r="U636" s="16">
        <v>29105</v>
      </c>
    </row>
    <row r="637" spans="1:21" x14ac:dyDescent="0.35">
      <c r="A637" s="16" t="s">
        <v>922</v>
      </c>
      <c r="B637" s="16">
        <v>37483</v>
      </c>
      <c r="C637" s="16" t="s">
        <v>922</v>
      </c>
      <c r="D637" s="16">
        <v>28700</v>
      </c>
      <c r="E637" s="16" t="s">
        <v>922</v>
      </c>
      <c r="F637" s="16">
        <v>27250</v>
      </c>
      <c r="G637" s="16" t="s">
        <v>922</v>
      </c>
      <c r="I637" s="16"/>
      <c r="K637" t="s">
        <v>922</v>
      </c>
      <c r="L637">
        <v>27663</v>
      </c>
      <c r="M637" t="s">
        <v>922</v>
      </c>
      <c r="N637" s="10">
        <v>903.4</v>
      </c>
      <c r="T637" s="16" t="s">
        <v>922</v>
      </c>
      <c r="U637" s="16">
        <v>29122</v>
      </c>
    </row>
    <row r="638" spans="1:21" x14ac:dyDescent="0.35">
      <c r="A638" s="16" t="s">
        <v>923</v>
      </c>
      <c r="B638" s="16">
        <v>37504</v>
      </c>
      <c r="C638" s="16" t="s">
        <v>923</v>
      </c>
      <c r="D638" s="16">
        <v>28700</v>
      </c>
      <c r="E638" s="16" t="s">
        <v>923</v>
      </c>
      <c r="F638" s="16">
        <v>27279</v>
      </c>
      <c r="G638" s="16" t="s">
        <v>923</v>
      </c>
      <c r="I638" s="16"/>
      <c r="K638" t="s">
        <v>923</v>
      </c>
      <c r="L638">
        <v>27699</v>
      </c>
      <c r="M638" t="s">
        <v>923</v>
      </c>
      <c r="N638" s="10">
        <v>906.5</v>
      </c>
      <c r="T638" s="16" t="s">
        <v>923</v>
      </c>
      <c r="U638" s="16">
        <v>29130</v>
      </c>
    </row>
    <row r="639" spans="1:21" x14ac:dyDescent="0.35">
      <c r="A639" s="16" t="s">
        <v>924</v>
      </c>
      <c r="B639" s="16">
        <v>37526</v>
      </c>
      <c r="C639" s="16" t="s">
        <v>924</v>
      </c>
      <c r="D639" s="16">
        <v>28732</v>
      </c>
      <c r="E639" s="16" t="s">
        <v>924</v>
      </c>
      <c r="F639" s="16">
        <v>27274</v>
      </c>
      <c r="G639" s="16" t="s">
        <v>924</v>
      </c>
      <c r="I639" s="16"/>
      <c r="K639" t="s">
        <v>924</v>
      </c>
      <c r="L639">
        <v>27707</v>
      </c>
      <c r="M639" t="s">
        <v>924</v>
      </c>
      <c r="N639" s="10">
        <v>906.4</v>
      </c>
      <c r="T639" s="16" t="s">
        <v>924</v>
      </c>
      <c r="U639" s="16">
        <v>29174</v>
      </c>
    </row>
    <row r="640" spans="1:21" x14ac:dyDescent="0.35">
      <c r="A640" s="16" t="s">
        <v>925</v>
      </c>
      <c r="B640" s="16">
        <v>37548</v>
      </c>
      <c r="C640" s="16" t="s">
        <v>925</v>
      </c>
      <c r="D640" s="16">
        <v>28715</v>
      </c>
      <c r="E640" s="16" t="s">
        <v>925</v>
      </c>
      <c r="F640" s="16">
        <v>27253</v>
      </c>
      <c r="G640" s="16" t="s">
        <v>925</v>
      </c>
      <c r="I640" s="16"/>
      <c r="K640" t="s">
        <v>925</v>
      </c>
      <c r="L640">
        <v>27699</v>
      </c>
      <c r="M640" t="s">
        <v>925</v>
      </c>
      <c r="N640" s="10">
        <v>905.8</v>
      </c>
      <c r="T640" s="16" t="s">
        <v>925</v>
      </c>
      <c r="U640" s="16">
        <v>29171</v>
      </c>
    </row>
    <row r="641" spans="1:21" x14ac:dyDescent="0.35">
      <c r="A641" s="16" t="s">
        <v>926</v>
      </c>
      <c r="B641" s="16">
        <v>37562</v>
      </c>
      <c r="C641" s="16" t="s">
        <v>926</v>
      </c>
      <c r="D641" s="16">
        <v>28743</v>
      </c>
      <c r="E641" s="16" t="s">
        <v>926</v>
      </c>
      <c r="F641" s="16">
        <v>27269</v>
      </c>
      <c r="G641" s="16" t="s">
        <v>926</v>
      </c>
      <c r="I641" s="16"/>
      <c r="K641" t="s">
        <v>926</v>
      </c>
      <c r="L641">
        <v>27719</v>
      </c>
      <c r="M641" t="s">
        <v>926</v>
      </c>
      <c r="N641" s="10">
        <v>906.4</v>
      </c>
      <c r="T641" s="16" t="s">
        <v>926</v>
      </c>
      <c r="U641" s="16">
        <v>29201</v>
      </c>
    </row>
    <row r="642" spans="1:21" x14ac:dyDescent="0.35">
      <c r="A642" s="16" t="s">
        <v>927</v>
      </c>
      <c r="B642" s="16">
        <v>37583</v>
      </c>
      <c r="C642" s="16" t="s">
        <v>927</v>
      </c>
      <c r="D642" s="16">
        <v>28738</v>
      </c>
      <c r="E642" s="16" t="s">
        <v>927</v>
      </c>
      <c r="F642" s="16">
        <v>27259</v>
      </c>
      <c r="G642" s="16" t="s">
        <v>927</v>
      </c>
      <c r="I642" s="16"/>
      <c r="K642" t="s">
        <v>927</v>
      </c>
      <c r="L642">
        <v>27715</v>
      </c>
      <c r="M642" t="s">
        <v>927</v>
      </c>
      <c r="N642" s="10">
        <v>904.9</v>
      </c>
      <c r="T642" s="16" t="s">
        <v>927</v>
      </c>
      <c r="U642" s="16">
        <v>29203</v>
      </c>
    </row>
    <row r="643" spans="1:21" x14ac:dyDescent="0.35">
      <c r="A643" s="16" t="s">
        <v>928</v>
      </c>
      <c r="B643" s="16">
        <v>37604</v>
      </c>
      <c r="C643" s="16" t="s">
        <v>928</v>
      </c>
      <c r="D643" s="16">
        <v>28757</v>
      </c>
      <c r="E643" s="16" t="s">
        <v>928</v>
      </c>
      <c r="F643" s="16">
        <v>27277</v>
      </c>
      <c r="G643" s="16" t="s">
        <v>928</v>
      </c>
      <c r="I643" s="16"/>
      <c r="K643" t="s">
        <v>928</v>
      </c>
      <c r="L643">
        <v>27735</v>
      </c>
      <c r="M643" t="s">
        <v>928</v>
      </c>
      <c r="N643" s="10">
        <v>904.2</v>
      </c>
      <c r="T643" s="16" t="s">
        <v>928</v>
      </c>
      <c r="U643" s="16">
        <v>29223</v>
      </c>
    </row>
    <row r="644" spans="1:21" x14ac:dyDescent="0.35">
      <c r="A644" s="16" t="s">
        <v>929</v>
      </c>
      <c r="B644" s="16">
        <v>37625</v>
      </c>
      <c r="C644" s="16" t="s">
        <v>929</v>
      </c>
      <c r="D644" s="16">
        <v>28807</v>
      </c>
      <c r="E644" s="16" t="s">
        <v>929</v>
      </c>
      <c r="F644" s="16">
        <v>27320</v>
      </c>
      <c r="G644" s="16" t="s">
        <v>929</v>
      </c>
      <c r="I644" s="16"/>
      <c r="K644" t="s">
        <v>929</v>
      </c>
      <c r="L644">
        <v>27787</v>
      </c>
      <c r="M644" t="s">
        <v>929</v>
      </c>
      <c r="N644" s="10">
        <v>903.5</v>
      </c>
      <c r="T644" s="16" t="s">
        <v>929</v>
      </c>
      <c r="U644" s="16">
        <v>29282</v>
      </c>
    </row>
    <row r="645" spans="1:21" x14ac:dyDescent="0.35">
      <c r="A645" s="16" t="s">
        <v>930</v>
      </c>
      <c r="B645" s="16">
        <v>37647</v>
      </c>
      <c r="C645" s="16" t="s">
        <v>930</v>
      </c>
      <c r="D645" s="16">
        <v>28836</v>
      </c>
      <c r="E645" s="16" t="s">
        <v>930</v>
      </c>
      <c r="F645" s="16">
        <v>27325</v>
      </c>
      <c r="G645" s="16" t="s">
        <v>930</v>
      </c>
      <c r="I645" s="16"/>
      <c r="K645" t="s">
        <v>930</v>
      </c>
      <c r="L645">
        <v>27803</v>
      </c>
      <c r="M645" t="s">
        <v>930</v>
      </c>
      <c r="N645" s="10">
        <v>903.5</v>
      </c>
      <c r="T645" s="16" t="s">
        <v>930</v>
      </c>
      <c r="U645" s="16">
        <v>29323</v>
      </c>
    </row>
    <row r="646" spans="1:21" x14ac:dyDescent="0.35">
      <c r="A646" s="16" t="s">
        <v>931</v>
      </c>
      <c r="B646" s="16">
        <v>37668</v>
      </c>
      <c r="C646" s="16" t="s">
        <v>931</v>
      </c>
      <c r="D646" s="16">
        <v>28806</v>
      </c>
      <c r="E646" s="16" t="s">
        <v>931</v>
      </c>
      <c r="F646" s="16">
        <v>27297</v>
      </c>
      <c r="G646" s="16" t="s">
        <v>931</v>
      </c>
      <c r="I646" s="16"/>
      <c r="K646" t="s">
        <v>931</v>
      </c>
      <c r="L646">
        <v>27769</v>
      </c>
      <c r="M646" t="s">
        <v>931</v>
      </c>
      <c r="N646" s="10">
        <v>899.7</v>
      </c>
      <c r="T646" s="16" t="s">
        <v>931</v>
      </c>
      <c r="U646" s="16">
        <v>29287</v>
      </c>
    </row>
    <row r="647" spans="1:21" x14ac:dyDescent="0.35">
      <c r="A647" s="16" t="s">
        <v>932</v>
      </c>
      <c r="B647" s="16">
        <v>37689</v>
      </c>
      <c r="C647" s="16" t="s">
        <v>932</v>
      </c>
      <c r="D647" s="16">
        <v>28809</v>
      </c>
      <c r="E647" s="16" t="s">
        <v>932</v>
      </c>
      <c r="F647" s="16">
        <v>27311</v>
      </c>
      <c r="G647" s="16" t="s">
        <v>932</v>
      </c>
      <c r="I647" s="16"/>
      <c r="K647" t="s">
        <v>932</v>
      </c>
      <c r="L647">
        <v>27781</v>
      </c>
      <c r="M647" t="s">
        <v>932</v>
      </c>
      <c r="N647" s="10">
        <v>900.1</v>
      </c>
      <c r="T647" s="16" t="s">
        <v>932</v>
      </c>
      <c r="U647" s="16">
        <v>29289</v>
      </c>
    </row>
    <row r="648" spans="1:21" x14ac:dyDescent="0.35">
      <c r="A648" s="16" t="s">
        <v>933</v>
      </c>
      <c r="B648" s="16">
        <v>37711</v>
      </c>
      <c r="C648" s="16" t="s">
        <v>933</v>
      </c>
      <c r="D648" s="16">
        <v>28827</v>
      </c>
      <c r="E648" s="16" t="s">
        <v>933</v>
      </c>
      <c r="F648" s="16">
        <v>27324</v>
      </c>
      <c r="G648" s="16" t="s">
        <v>933</v>
      </c>
      <c r="I648" s="16"/>
      <c r="K648" t="s">
        <v>933</v>
      </c>
      <c r="L648">
        <v>27797</v>
      </c>
      <c r="M648" t="s">
        <v>933</v>
      </c>
      <c r="N648" s="10">
        <v>901.5</v>
      </c>
      <c r="T648" s="16" t="s">
        <v>933</v>
      </c>
      <c r="U648" s="16">
        <v>29312</v>
      </c>
    </row>
    <row r="649" spans="1:21" x14ac:dyDescent="0.35">
      <c r="A649" s="16" t="s">
        <v>934</v>
      </c>
      <c r="B649" s="16">
        <v>37732</v>
      </c>
      <c r="C649" s="16" t="s">
        <v>934</v>
      </c>
      <c r="D649" s="16">
        <v>28892</v>
      </c>
      <c r="E649" s="16" t="s">
        <v>934</v>
      </c>
      <c r="F649" s="16">
        <v>27382</v>
      </c>
      <c r="G649" s="16" t="s">
        <v>934</v>
      </c>
      <c r="I649" s="16"/>
      <c r="K649" t="s">
        <v>934</v>
      </c>
      <c r="L649">
        <v>27856</v>
      </c>
      <c r="M649" t="s">
        <v>934</v>
      </c>
      <c r="N649" s="10">
        <v>903.9</v>
      </c>
      <c r="T649" s="16" t="s">
        <v>934</v>
      </c>
      <c r="U649" s="16">
        <v>29379</v>
      </c>
    </row>
    <row r="650" spans="1:21" x14ac:dyDescent="0.35">
      <c r="A650" s="16" t="s">
        <v>935</v>
      </c>
      <c r="B650" s="16">
        <v>37754</v>
      </c>
      <c r="C650" s="16" t="s">
        <v>935</v>
      </c>
      <c r="D650" s="16">
        <v>28940</v>
      </c>
      <c r="E650" s="16" t="s">
        <v>935</v>
      </c>
      <c r="F650" s="16">
        <v>27412</v>
      </c>
      <c r="G650" s="16" t="s">
        <v>935</v>
      </c>
      <c r="I650" s="16"/>
      <c r="K650" t="s">
        <v>935</v>
      </c>
      <c r="L650">
        <v>27888</v>
      </c>
      <c r="M650" t="s">
        <v>935</v>
      </c>
      <c r="N650" s="10">
        <v>908.3</v>
      </c>
      <c r="T650" s="16" t="s">
        <v>935</v>
      </c>
      <c r="U650" s="16">
        <v>29430</v>
      </c>
    </row>
    <row r="651" spans="1:21" x14ac:dyDescent="0.35">
      <c r="A651" s="16" t="s">
        <v>936</v>
      </c>
      <c r="B651" s="16">
        <v>37775</v>
      </c>
      <c r="C651" s="16" t="s">
        <v>936</v>
      </c>
      <c r="D651" s="16">
        <v>28963</v>
      </c>
      <c r="E651" s="16" t="s">
        <v>936</v>
      </c>
      <c r="F651" s="16">
        <v>27457</v>
      </c>
      <c r="G651" s="16" t="s">
        <v>936</v>
      </c>
      <c r="I651" s="16"/>
      <c r="K651" t="s">
        <v>936</v>
      </c>
      <c r="L651">
        <v>27933</v>
      </c>
      <c r="M651" t="s">
        <v>936</v>
      </c>
      <c r="N651" s="10">
        <v>897.4</v>
      </c>
      <c r="T651" s="16" t="s">
        <v>936</v>
      </c>
      <c r="U651" s="16">
        <v>29452</v>
      </c>
    </row>
    <row r="652" spans="1:21" x14ac:dyDescent="0.35">
      <c r="A652" s="16" t="s">
        <v>937</v>
      </c>
      <c r="B652" s="16">
        <v>37795</v>
      </c>
      <c r="C652" s="16" t="s">
        <v>937</v>
      </c>
      <c r="D652" s="16">
        <v>28944</v>
      </c>
      <c r="E652" s="16" t="s">
        <v>937</v>
      </c>
      <c r="F652" s="16">
        <v>27430</v>
      </c>
      <c r="G652" s="16" t="s">
        <v>937</v>
      </c>
      <c r="I652" s="16"/>
      <c r="K652" t="s">
        <v>937</v>
      </c>
      <c r="L652">
        <v>27908</v>
      </c>
      <c r="M652" t="s">
        <v>937</v>
      </c>
      <c r="N652" s="10">
        <v>898.9</v>
      </c>
      <c r="T652" s="16" t="s">
        <v>937</v>
      </c>
      <c r="U652" s="16">
        <v>29434</v>
      </c>
    </row>
    <row r="653" spans="1:21" x14ac:dyDescent="0.35">
      <c r="A653" s="16" t="s">
        <v>938</v>
      </c>
      <c r="B653" s="16">
        <v>37816</v>
      </c>
      <c r="C653" s="16" t="s">
        <v>938</v>
      </c>
      <c r="D653" s="16">
        <v>29007</v>
      </c>
      <c r="E653" s="16" t="s">
        <v>938</v>
      </c>
      <c r="F653" s="16">
        <v>27479</v>
      </c>
      <c r="G653" s="16" t="s">
        <v>938</v>
      </c>
      <c r="I653" s="16"/>
      <c r="K653" t="s">
        <v>938</v>
      </c>
      <c r="L653">
        <v>27949</v>
      </c>
      <c r="M653" t="s">
        <v>938</v>
      </c>
      <c r="N653" s="10">
        <v>894.2</v>
      </c>
      <c r="T653" s="16" t="s">
        <v>938</v>
      </c>
      <c r="U653" s="16">
        <v>29488</v>
      </c>
    </row>
    <row r="654" spans="1:21" x14ac:dyDescent="0.35">
      <c r="A654" s="16" t="s">
        <v>939</v>
      </c>
      <c r="B654" s="16">
        <v>37837</v>
      </c>
      <c r="C654" s="16" t="s">
        <v>939</v>
      </c>
      <c r="D654" s="16">
        <v>29012</v>
      </c>
      <c r="E654" s="16" t="s">
        <v>939</v>
      </c>
      <c r="F654" s="16">
        <v>27459</v>
      </c>
      <c r="G654" s="16" t="s">
        <v>939</v>
      </c>
      <c r="I654" s="16"/>
      <c r="K654" t="s">
        <v>939</v>
      </c>
      <c r="L654">
        <v>27935</v>
      </c>
      <c r="M654" t="s">
        <v>939</v>
      </c>
      <c r="N654" s="10">
        <v>903.9</v>
      </c>
      <c r="T654" s="16" t="s">
        <v>939</v>
      </c>
      <c r="U654" s="16">
        <v>29501</v>
      </c>
    </row>
    <row r="655" spans="1:21" x14ac:dyDescent="0.35">
      <c r="A655" s="16" t="s">
        <v>940</v>
      </c>
      <c r="B655" s="16">
        <v>37858</v>
      </c>
      <c r="C655" s="16" t="s">
        <v>940</v>
      </c>
      <c r="D655" s="16">
        <v>29074</v>
      </c>
      <c r="E655" s="16" t="s">
        <v>940</v>
      </c>
      <c r="F655" s="16">
        <v>27539</v>
      </c>
      <c r="G655" s="16" t="s">
        <v>940</v>
      </c>
      <c r="I655" s="16"/>
      <c r="K655" t="s">
        <v>940</v>
      </c>
      <c r="L655">
        <v>28023</v>
      </c>
      <c r="M655" t="s">
        <v>940</v>
      </c>
      <c r="N655" s="10">
        <v>904.3</v>
      </c>
      <c r="T655" s="16" t="s">
        <v>940</v>
      </c>
      <c r="U655" s="16">
        <v>29568</v>
      </c>
    </row>
    <row r="656" spans="1:21" x14ac:dyDescent="0.35">
      <c r="A656" s="16" t="s">
        <v>941</v>
      </c>
      <c r="B656" s="16">
        <v>37878</v>
      </c>
      <c r="C656" s="16" t="s">
        <v>941</v>
      </c>
      <c r="D656" s="16">
        <v>29091</v>
      </c>
      <c r="E656" s="16" t="s">
        <v>941</v>
      </c>
      <c r="F656" s="16">
        <v>27568</v>
      </c>
      <c r="G656" s="16" t="s">
        <v>941</v>
      </c>
      <c r="I656" s="16"/>
      <c r="K656" t="s">
        <v>941</v>
      </c>
      <c r="L656">
        <v>28059</v>
      </c>
      <c r="M656" t="s">
        <v>941</v>
      </c>
      <c r="N656" s="10">
        <v>906.4</v>
      </c>
      <c r="T656" s="16" t="s">
        <v>941</v>
      </c>
      <c r="U656" s="16">
        <v>29591</v>
      </c>
    </row>
    <row r="657" spans="1:21" x14ac:dyDescent="0.35">
      <c r="A657" s="16" t="s">
        <v>942</v>
      </c>
      <c r="B657" s="16">
        <v>37899</v>
      </c>
      <c r="C657" s="16" t="s">
        <v>942</v>
      </c>
      <c r="D657" s="16">
        <v>29125</v>
      </c>
      <c r="E657" s="16" t="s">
        <v>942</v>
      </c>
      <c r="F657" s="16">
        <v>27618</v>
      </c>
      <c r="G657" s="16" t="s">
        <v>942</v>
      </c>
      <c r="I657" s="16"/>
      <c r="K657" t="s">
        <v>942</v>
      </c>
      <c r="L657">
        <v>28110</v>
      </c>
      <c r="M657" t="s">
        <v>942</v>
      </c>
      <c r="N657" s="10">
        <v>905.3</v>
      </c>
      <c r="T657" s="16" t="s">
        <v>942</v>
      </c>
      <c r="U657" s="16">
        <v>29626</v>
      </c>
    </row>
    <row r="658" spans="1:21" x14ac:dyDescent="0.35">
      <c r="A658" s="16" t="s">
        <v>943</v>
      </c>
      <c r="B658" s="16">
        <v>37920</v>
      </c>
      <c r="C658" s="16" t="s">
        <v>943</v>
      </c>
      <c r="D658" s="16">
        <v>29061</v>
      </c>
      <c r="E658" s="16" t="s">
        <v>943</v>
      </c>
      <c r="F658" s="16">
        <v>27589</v>
      </c>
      <c r="G658" s="16" t="s">
        <v>943</v>
      </c>
      <c r="I658" s="16"/>
      <c r="K658" t="s">
        <v>943</v>
      </c>
      <c r="L658">
        <v>28081</v>
      </c>
      <c r="M658" t="s">
        <v>943</v>
      </c>
      <c r="N658" s="10">
        <v>903.5</v>
      </c>
      <c r="T658" s="16" t="s">
        <v>943</v>
      </c>
      <c r="U658" s="16">
        <v>29561</v>
      </c>
    </row>
    <row r="659" spans="1:21" x14ac:dyDescent="0.35">
      <c r="A659" s="16" t="s">
        <v>944</v>
      </c>
      <c r="B659" s="16">
        <v>37940</v>
      </c>
      <c r="C659" s="16" t="s">
        <v>944</v>
      </c>
      <c r="D659" s="16">
        <v>29063</v>
      </c>
      <c r="E659" s="16" t="s">
        <v>944</v>
      </c>
      <c r="F659" s="16">
        <v>27558</v>
      </c>
      <c r="G659" s="16" t="s">
        <v>944</v>
      </c>
      <c r="I659" s="16"/>
      <c r="K659" t="s">
        <v>944</v>
      </c>
      <c r="L659">
        <v>28058</v>
      </c>
      <c r="M659" t="s">
        <v>944</v>
      </c>
      <c r="N659" s="10">
        <v>901.7</v>
      </c>
      <c r="T659" s="16" t="s">
        <v>944</v>
      </c>
      <c r="U659" s="16">
        <v>29575</v>
      </c>
    </row>
    <row r="660" spans="1:21" x14ac:dyDescent="0.35">
      <c r="A660" s="16" t="s">
        <v>945</v>
      </c>
      <c r="B660" s="16">
        <v>37961</v>
      </c>
      <c r="C660" s="16" t="s">
        <v>945</v>
      </c>
      <c r="D660" s="16">
        <v>29110</v>
      </c>
      <c r="E660" s="16" t="s">
        <v>945</v>
      </c>
      <c r="F660" s="16">
        <v>27590</v>
      </c>
      <c r="G660" s="16" t="s">
        <v>945</v>
      </c>
      <c r="I660" s="16"/>
      <c r="K660" t="s">
        <v>945</v>
      </c>
      <c r="L660">
        <v>28099</v>
      </c>
      <c r="M660" t="s">
        <v>945</v>
      </c>
      <c r="N660" s="10">
        <v>904.6</v>
      </c>
      <c r="T660" s="16" t="s">
        <v>945</v>
      </c>
      <c r="U660" s="16">
        <v>29630</v>
      </c>
    </row>
    <row r="661" spans="1:21" x14ac:dyDescent="0.35">
      <c r="A661" s="16" t="s">
        <v>946</v>
      </c>
      <c r="B661" s="16">
        <v>37982</v>
      </c>
      <c r="C661" s="16" t="s">
        <v>946</v>
      </c>
      <c r="D661" s="16">
        <v>29129</v>
      </c>
      <c r="E661" s="16" t="s">
        <v>946</v>
      </c>
      <c r="F661" s="16">
        <v>27626</v>
      </c>
      <c r="G661" s="16" t="s">
        <v>946</v>
      </c>
      <c r="I661" s="16"/>
      <c r="K661" t="s">
        <v>946</v>
      </c>
      <c r="L661">
        <v>28142</v>
      </c>
      <c r="M661" t="s">
        <v>946</v>
      </c>
      <c r="N661" s="10">
        <v>905.3</v>
      </c>
      <c r="T661" s="16" t="s">
        <v>946</v>
      </c>
      <c r="U661" s="16">
        <v>29659</v>
      </c>
    </row>
    <row r="662" spans="1:21" x14ac:dyDescent="0.35">
      <c r="A662" s="16" t="s">
        <v>947</v>
      </c>
      <c r="B662" s="16">
        <v>38002</v>
      </c>
      <c r="C662" s="16" t="s">
        <v>947</v>
      </c>
      <c r="D662" s="16">
        <v>29149</v>
      </c>
      <c r="E662" s="16" t="s">
        <v>947</v>
      </c>
      <c r="F662" s="16">
        <v>27675</v>
      </c>
      <c r="G662" s="16" t="s">
        <v>947</v>
      </c>
      <c r="I662" s="16"/>
      <c r="K662" t="s">
        <v>947</v>
      </c>
      <c r="L662">
        <v>28199</v>
      </c>
      <c r="M662" t="s">
        <v>947</v>
      </c>
      <c r="N662" s="10">
        <v>905.5</v>
      </c>
      <c r="T662" s="16" t="s">
        <v>947</v>
      </c>
      <c r="U662" s="16">
        <v>29684</v>
      </c>
    </row>
    <row r="663" spans="1:21" x14ac:dyDescent="0.35">
      <c r="A663" s="16" t="s">
        <v>948</v>
      </c>
      <c r="B663" s="16">
        <v>38023</v>
      </c>
      <c r="C663" s="16" t="s">
        <v>948</v>
      </c>
      <c r="D663" s="16">
        <v>29166</v>
      </c>
      <c r="E663" s="16" t="s">
        <v>948</v>
      </c>
      <c r="F663" s="16">
        <v>27711</v>
      </c>
      <c r="G663" s="16" t="s">
        <v>948</v>
      </c>
      <c r="I663" s="16"/>
      <c r="K663" t="s">
        <v>948</v>
      </c>
      <c r="L663">
        <v>28226</v>
      </c>
      <c r="M663" t="s">
        <v>948</v>
      </c>
      <c r="N663" s="10">
        <v>907.2</v>
      </c>
      <c r="T663" s="16" t="s">
        <v>948</v>
      </c>
      <c r="U663" s="16">
        <v>29693</v>
      </c>
    </row>
    <row r="664" spans="1:21" x14ac:dyDescent="0.35">
      <c r="A664" s="16" t="s">
        <v>949</v>
      </c>
      <c r="B664" s="16">
        <v>38044</v>
      </c>
      <c r="C664" s="16" t="s">
        <v>949</v>
      </c>
      <c r="D664" s="16">
        <v>29206</v>
      </c>
      <c r="E664" s="16" t="s">
        <v>949</v>
      </c>
      <c r="F664" s="16">
        <v>27710</v>
      </c>
      <c r="G664" s="16" t="s">
        <v>949</v>
      </c>
      <c r="I664" s="16"/>
      <c r="K664" t="s">
        <v>949</v>
      </c>
      <c r="L664">
        <v>28236</v>
      </c>
      <c r="M664" t="s">
        <v>949</v>
      </c>
      <c r="N664" s="10">
        <v>908.6</v>
      </c>
      <c r="T664" s="16" t="s">
        <v>949</v>
      </c>
      <c r="U664" s="16">
        <v>29742</v>
      </c>
    </row>
    <row r="665" spans="1:21" x14ac:dyDescent="0.35">
      <c r="A665" s="16" t="s">
        <v>950</v>
      </c>
      <c r="B665" s="16">
        <v>38068</v>
      </c>
      <c r="C665" s="16" t="s">
        <v>950</v>
      </c>
      <c r="D665" s="16">
        <v>29191</v>
      </c>
      <c r="E665" s="16" t="s">
        <v>950</v>
      </c>
      <c r="F665" s="16">
        <v>27697</v>
      </c>
      <c r="G665" s="16" t="s">
        <v>950</v>
      </c>
      <c r="I665" s="16"/>
      <c r="K665" t="s">
        <v>950</v>
      </c>
      <c r="L665">
        <v>28228</v>
      </c>
      <c r="M665" t="s">
        <v>950</v>
      </c>
      <c r="N665" s="10">
        <v>908.1</v>
      </c>
      <c r="T665" s="16" t="s">
        <v>950</v>
      </c>
      <c r="U665" s="16">
        <v>29732</v>
      </c>
    </row>
    <row r="666" spans="1:21" x14ac:dyDescent="0.35">
      <c r="A666" s="16" t="s">
        <v>951</v>
      </c>
      <c r="B666" s="16">
        <v>38093</v>
      </c>
      <c r="C666" s="16" t="s">
        <v>951</v>
      </c>
      <c r="D666" s="16">
        <v>29215</v>
      </c>
      <c r="E666" s="16" t="s">
        <v>951</v>
      </c>
      <c r="F666" s="16">
        <v>27724</v>
      </c>
      <c r="G666" s="16" t="s">
        <v>951</v>
      </c>
      <c r="I666" s="16"/>
      <c r="K666" t="s">
        <v>951</v>
      </c>
      <c r="L666">
        <v>28256</v>
      </c>
      <c r="M666" t="s">
        <v>951</v>
      </c>
      <c r="N666" s="10">
        <v>908.3</v>
      </c>
      <c r="T666" s="16" t="s">
        <v>951</v>
      </c>
      <c r="U666" s="16">
        <v>29758</v>
      </c>
    </row>
    <row r="667" spans="1:21" x14ac:dyDescent="0.35">
      <c r="A667" s="16" t="s">
        <v>952</v>
      </c>
      <c r="B667" s="16">
        <v>38118</v>
      </c>
      <c r="C667" s="16" t="s">
        <v>952</v>
      </c>
      <c r="D667" s="16">
        <v>29218</v>
      </c>
      <c r="E667" s="16" t="s">
        <v>952</v>
      </c>
      <c r="F667" s="16">
        <v>27756</v>
      </c>
      <c r="G667" s="16" t="s">
        <v>952</v>
      </c>
      <c r="I667" s="16"/>
      <c r="K667" t="s">
        <v>952</v>
      </c>
      <c r="L667">
        <v>28285</v>
      </c>
      <c r="M667" t="s">
        <v>952</v>
      </c>
      <c r="N667" s="10">
        <v>907.4</v>
      </c>
      <c r="T667" s="16" t="s">
        <v>952</v>
      </c>
      <c r="U667" s="16">
        <v>29758</v>
      </c>
    </row>
    <row r="668" spans="1:21" x14ac:dyDescent="0.35">
      <c r="A668" s="16" t="s">
        <v>953</v>
      </c>
      <c r="B668" s="16">
        <v>38143</v>
      </c>
      <c r="C668" s="16" t="s">
        <v>953</v>
      </c>
      <c r="D668" s="16">
        <v>29219</v>
      </c>
      <c r="E668" s="16" t="s">
        <v>953</v>
      </c>
      <c r="F668" s="16">
        <v>27772</v>
      </c>
      <c r="G668" s="16" t="s">
        <v>953</v>
      </c>
      <c r="I668" s="16"/>
      <c r="K668" t="s">
        <v>953</v>
      </c>
      <c r="L668">
        <v>28295</v>
      </c>
      <c r="M668" t="s">
        <v>953</v>
      </c>
      <c r="N668" s="10">
        <v>905.2</v>
      </c>
      <c r="T668" s="16" t="s">
        <v>953</v>
      </c>
      <c r="U668" s="16">
        <v>29757</v>
      </c>
    </row>
    <row r="669" spans="1:21" x14ac:dyDescent="0.35">
      <c r="A669" s="16" t="s">
        <v>954</v>
      </c>
      <c r="B669" s="16">
        <v>38167</v>
      </c>
      <c r="C669" s="16" t="s">
        <v>954</v>
      </c>
      <c r="D669" s="16">
        <v>29216</v>
      </c>
      <c r="E669" s="16" t="s">
        <v>954</v>
      </c>
      <c r="F669" s="16">
        <v>27774</v>
      </c>
      <c r="G669" s="16" t="s">
        <v>954</v>
      </c>
      <c r="I669" s="16"/>
      <c r="K669" t="s">
        <v>954</v>
      </c>
      <c r="L669">
        <v>28304</v>
      </c>
      <c r="M669" t="s">
        <v>954</v>
      </c>
      <c r="N669" s="10">
        <v>903.9</v>
      </c>
      <c r="T669" s="16" t="s">
        <v>954</v>
      </c>
      <c r="U669" s="16">
        <v>29762</v>
      </c>
    </row>
    <row r="670" spans="1:21" x14ac:dyDescent="0.35">
      <c r="A670" s="16" t="s">
        <v>955</v>
      </c>
      <c r="B670" s="16">
        <v>38192</v>
      </c>
      <c r="C670" s="16" t="s">
        <v>955</v>
      </c>
      <c r="D670" s="16">
        <v>29302</v>
      </c>
      <c r="E670" s="16" t="s">
        <v>955</v>
      </c>
      <c r="F670" s="16">
        <v>27874</v>
      </c>
      <c r="G670" s="16" t="s">
        <v>955</v>
      </c>
      <c r="I670" s="16"/>
      <c r="K670" t="s">
        <v>955</v>
      </c>
      <c r="L670">
        <v>28399</v>
      </c>
      <c r="M670" t="s">
        <v>955</v>
      </c>
      <c r="N670" s="10">
        <v>905.2</v>
      </c>
      <c r="T670" s="16" t="s">
        <v>955</v>
      </c>
      <c r="U670" s="16">
        <v>29841</v>
      </c>
    </row>
    <row r="671" spans="1:21" x14ac:dyDescent="0.35">
      <c r="A671" s="16" t="s">
        <v>956</v>
      </c>
      <c r="B671" s="16">
        <v>38216</v>
      </c>
      <c r="C671" s="16" t="s">
        <v>956</v>
      </c>
      <c r="D671" s="16">
        <v>29339</v>
      </c>
      <c r="E671" s="16" t="s">
        <v>956</v>
      </c>
      <c r="F671" s="16">
        <v>27915</v>
      </c>
      <c r="G671" s="16" t="s">
        <v>956</v>
      </c>
      <c r="I671" s="16"/>
      <c r="K671" t="s">
        <v>956</v>
      </c>
      <c r="L671">
        <v>28438</v>
      </c>
      <c r="M671" t="s">
        <v>956</v>
      </c>
      <c r="N671" s="10">
        <v>909.1</v>
      </c>
      <c r="T671" s="16" t="s">
        <v>956</v>
      </c>
      <c r="U671" s="16">
        <v>29874</v>
      </c>
    </row>
    <row r="672" spans="1:21" x14ac:dyDescent="0.35">
      <c r="A672" s="16" t="s">
        <v>957</v>
      </c>
      <c r="B672" s="16">
        <v>38241</v>
      </c>
      <c r="C672" s="16" t="s">
        <v>957</v>
      </c>
      <c r="D672" s="16">
        <v>29351</v>
      </c>
      <c r="E672" s="16" t="s">
        <v>957</v>
      </c>
      <c r="F672" s="16">
        <v>27929</v>
      </c>
      <c r="G672" s="16" t="s">
        <v>957</v>
      </c>
      <c r="I672" s="16"/>
      <c r="K672" t="s">
        <v>957</v>
      </c>
      <c r="L672">
        <v>28459</v>
      </c>
      <c r="M672" t="s">
        <v>957</v>
      </c>
      <c r="N672" s="10">
        <v>913.1</v>
      </c>
      <c r="T672" s="16" t="s">
        <v>957</v>
      </c>
      <c r="U672" s="16">
        <v>29894</v>
      </c>
    </row>
    <row r="673" spans="1:21" x14ac:dyDescent="0.35">
      <c r="A673" s="16" t="s">
        <v>958</v>
      </c>
      <c r="B673" s="16">
        <v>38266</v>
      </c>
      <c r="C673" s="16" t="s">
        <v>958</v>
      </c>
      <c r="D673" s="16">
        <v>29343</v>
      </c>
      <c r="E673" s="16" t="s">
        <v>958</v>
      </c>
      <c r="F673" s="16">
        <v>27918</v>
      </c>
      <c r="G673" s="16" t="s">
        <v>958</v>
      </c>
      <c r="I673" s="16"/>
      <c r="K673" t="s">
        <v>958</v>
      </c>
      <c r="L673">
        <v>28449</v>
      </c>
      <c r="M673" t="s">
        <v>958</v>
      </c>
      <c r="N673" s="10">
        <v>911.5</v>
      </c>
      <c r="T673" s="16" t="s">
        <v>958</v>
      </c>
      <c r="U673" s="16">
        <v>29887</v>
      </c>
    </row>
    <row r="674" spans="1:21" x14ac:dyDescent="0.35">
      <c r="A674" s="16" t="s">
        <v>959</v>
      </c>
      <c r="B674" s="16">
        <v>38291</v>
      </c>
      <c r="C674" s="16" t="s">
        <v>959</v>
      </c>
      <c r="D674" s="16">
        <v>29349</v>
      </c>
      <c r="E674" s="16" t="s">
        <v>959</v>
      </c>
      <c r="F674" s="16">
        <v>27928</v>
      </c>
      <c r="G674" s="16" t="s">
        <v>959</v>
      </c>
      <c r="I674" s="16"/>
      <c r="K674" t="s">
        <v>959</v>
      </c>
      <c r="L674">
        <v>28466</v>
      </c>
      <c r="M674" t="s">
        <v>959</v>
      </c>
      <c r="N674" s="10">
        <v>911.4</v>
      </c>
      <c r="T674" s="16" t="s">
        <v>959</v>
      </c>
      <c r="U674" s="16">
        <v>29900</v>
      </c>
    </row>
    <row r="675" spans="1:21" x14ac:dyDescent="0.35">
      <c r="A675" s="16" t="s">
        <v>960</v>
      </c>
      <c r="B675" s="16">
        <v>38316</v>
      </c>
      <c r="C675" s="16" t="s">
        <v>960</v>
      </c>
      <c r="D675" s="16">
        <v>29350</v>
      </c>
      <c r="E675" s="16" t="s">
        <v>960</v>
      </c>
      <c r="F675" s="16">
        <v>27924</v>
      </c>
      <c r="G675" s="16" t="s">
        <v>960</v>
      </c>
      <c r="I675" s="16"/>
      <c r="K675" t="s">
        <v>960</v>
      </c>
      <c r="L675">
        <v>28470</v>
      </c>
      <c r="M675" t="s">
        <v>960</v>
      </c>
      <c r="N675" s="10">
        <v>909.8</v>
      </c>
      <c r="T675" s="16" t="s">
        <v>960</v>
      </c>
      <c r="U675" s="16">
        <v>29907</v>
      </c>
    </row>
    <row r="676" spans="1:21" x14ac:dyDescent="0.35">
      <c r="A676" s="16" t="s">
        <v>961</v>
      </c>
      <c r="B676" s="16">
        <v>38339</v>
      </c>
      <c r="C676" s="16" t="s">
        <v>961</v>
      </c>
      <c r="D676" s="16">
        <v>29336</v>
      </c>
      <c r="E676" s="16" t="s">
        <v>961</v>
      </c>
      <c r="F676" s="16">
        <v>27922</v>
      </c>
      <c r="G676" s="16" t="s">
        <v>961</v>
      </c>
      <c r="I676" s="16"/>
      <c r="K676" t="s">
        <v>961</v>
      </c>
      <c r="L676">
        <v>28464</v>
      </c>
      <c r="M676" t="s">
        <v>961</v>
      </c>
      <c r="N676" s="10">
        <v>907.9</v>
      </c>
      <c r="T676" s="16" t="s">
        <v>961</v>
      </c>
      <c r="U676" s="16">
        <v>29887</v>
      </c>
    </row>
    <row r="677" spans="1:21" x14ac:dyDescent="0.35">
      <c r="A677" s="16" t="s">
        <v>962</v>
      </c>
      <c r="B677" s="16">
        <v>38374</v>
      </c>
      <c r="C677" s="16" t="s">
        <v>962</v>
      </c>
      <c r="D677" s="16">
        <v>29338</v>
      </c>
      <c r="E677" s="16" t="s">
        <v>962</v>
      </c>
      <c r="F677" s="16">
        <v>27943</v>
      </c>
      <c r="G677" s="16" t="s">
        <v>962</v>
      </c>
      <c r="I677" s="16"/>
      <c r="K677" t="s">
        <v>962</v>
      </c>
      <c r="L677">
        <v>28480</v>
      </c>
      <c r="M677" t="s">
        <v>962</v>
      </c>
      <c r="N677" s="10">
        <v>908.9</v>
      </c>
      <c r="T677" s="16" t="s">
        <v>962</v>
      </c>
      <c r="U677" s="16">
        <v>29885</v>
      </c>
    </row>
    <row r="678" spans="1:21" x14ac:dyDescent="0.35">
      <c r="A678" s="16" t="s">
        <v>963</v>
      </c>
      <c r="B678" s="16">
        <v>38409</v>
      </c>
      <c r="C678" s="16" t="s">
        <v>963</v>
      </c>
      <c r="D678" s="16">
        <v>29380</v>
      </c>
      <c r="E678" s="16" t="s">
        <v>963</v>
      </c>
      <c r="F678" s="16">
        <v>27987</v>
      </c>
      <c r="G678" s="16" t="s">
        <v>963</v>
      </c>
      <c r="I678" s="16"/>
      <c r="K678" t="s">
        <v>963</v>
      </c>
      <c r="L678">
        <v>28518</v>
      </c>
      <c r="M678" t="s">
        <v>963</v>
      </c>
      <c r="N678" s="10">
        <v>911.9</v>
      </c>
      <c r="T678" s="16" t="s">
        <v>963</v>
      </c>
      <c r="U678" s="16">
        <v>29919</v>
      </c>
    </row>
    <row r="679" spans="1:21" x14ac:dyDescent="0.35">
      <c r="A679" s="16" t="s">
        <v>964</v>
      </c>
      <c r="B679" s="16">
        <v>38444</v>
      </c>
      <c r="C679" s="16" t="s">
        <v>964</v>
      </c>
      <c r="D679" s="16">
        <v>29400</v>
      </c>
      <c r="E679" s="16" t="s">
        <v>964</v>
      </c>
      <c r="F679" s="16">
        <v>28013</v>
      </c>
      <c r="G679" s="16" t="s">
        <v>964</v>
      </c>
      <c r="I679" s="16"/>
      <c r="K679" t="s">
        <v>964</v>
      </c>
      <c r="L679">
        <v>28544</v>
      </c>
      <c r="M679" t="s">
        <v>964</v>
      </c>
      <c r="N679" s="10">
        <v>916</v>
      </c>
      <c r="T679" s="16" t="s">
        <v>964</v>
      </c>
      <c r="U679" s="16">
        <v>29941</v>
      </c>
    </row>
    <row r="680" spans="1:21" x14ac:dyDescent="0.35">
      <c r="A680" s="16" t="s">
        <v>965</v>
      </c>
      <c r="B680" s="16">
        <v>38478</v>
      </c>
      <c r="C680" s="16" t="s">
        <v>965</v>
      </c>
      <c r="D680" s="16">
        <v>29482</v>
      </c>
      <c r="E680" s="16" t="s">
        <v>965</v>
      </c>
      <c r="F680" s="16">
        <v>28089</v>
      </c>
      <c r="G680" s="16" t="s">
        <v>965</v>
      </c>
      <c r="I680" s="16"/>
      <c r="K680" t="s">
        <v>965</v>
      </c>
      <c r="L680">
        <v>28627</v>
      </c>
      <c r="M680" t="s">
        <v>965</v>
      </c>
      <c r="N680" s="10">
        <v>919.3</v>
      </c>
      <c r="T680" s="16" t="s">
        <v>965</v>
      </c>
      <c r="U680" s="16">
        <v>30034</v>
      </c>
    </row>
    <row r="681" spans="1:21" x14ac:dyDescent="0.35">
      <c r="A681" s="16" t="s">
        <v>966</v>
      </c>
      <c r="B681" s="16">
        <v>38512</v>
      </c>
      <c r="C681" s="16" t="s">
        <v>966</v>
      </c>
      <c r="D681" s="16">
        <v>29538</v>
      </c>
      <c r="E681" s="16" t="s">
        <v>966</v>
      </c>
      <c r="F681" s="16">
        <v>28129</v>
      </c>
      <c r="G681" s="16" t="s">
        <v>966</v>
      </c>
      <c r="I681" s="16"/>
      <c r="K681" t="s">
        <v>966</v>
      </c>
      <c r="L681">
        <v>28673</v>
      </c>
      <c r="M681" t="s">
        <v>966</v>
      </c>
      <c r="N681" s="10">
        <v>923</v>
      </c>
      <c r="T681" s="16" t="s">
        <v>966</v>
      </c>
      <c r="U681" s="16">
        <v>30097</v>
      </c>
    </row>
    <row r="682" spans="1:21" x14ac:dyDescent="0.35">
      <c r="A682" s="16" t="s">
        <v>967</v>
      </c>
      <c r="B682" s="16">
        <v>38547</v>
      </c>
      <c r="C682" s="16" t="s">
        <v>967</v>
      </c>
      <c r="D682" s="16">
        <v>29589</v>
      </c>
      <c r="E682" s="16" t="s">
        <v>967</v>
      </c>
      <c r="F682" s="16">
        <v>28179</v>
      </c>
      <c r="G682" s="16" t="s">
        <v>967</v>
      </c>
      <c r="I682" s="16"/>
      <c r="K682" t="s">
        <v>967</v>
      </c>
      <c r="L682">
        <v>28726</v>
      </c>
      <c r="M682" t="s">
        <v>967</v>
      </c>
      <c r="N682" s="10">
        <v>924.2</v>
      </c>
      <c r="T682" s="16" t="s">
        <v>967</v>
      </c>
      <c r="U682" s="16">
        <v>30152</v>
      </c>
    </row>
    <row r="683" spans="1:21" x14ac:dyDescent="0.35">
      <c r="A683" s="16" t="s">
        <v>968</v>
      </c>
      <c r="B683" s="16">
        <v>38582</v>
      </c>
      <c r="C683" s="16" t="s">
        <v>968</v>
      </c>
      <c r="D683" s="16">
        <v>29665</v>
      </c>
      <c r="E683" s="16" t="s">
        <v>968</v>
      </c>
      <c r="F683" s="16">
        <v>28232</v>
      </c>
      <c r="G683" s="16" t="s">
        <v>968</v>
      </c>
      <c r="I683" s="16"/>
      <c r="K683" t="s">
        <v>968</v>
      </c>
      <c r="L683">
        <v>28794</v>
      </c>
      <c r="M683" t="s">
        <v>968</v>
      </c>
      <c r="N683" s="10">
        <v>926.4</v>
      </c>
      <c r="T683" s="16" t="s">
        <v>968</v>
      </c>
      <c r="U683" s="16">
        <v>30241</v>
      </c>
    </row>
    <row r="684" spans="1:21" x14ac:dyDescent="0.35">
      <c r="A684" s="16" t="s">
        <v>969</v>
      </c>
      <c r="B684" s="16">
        <v>38617</v>
      </c>
      <c r="C684" s="16" t="s">
        <v>969</v>
      </c>
      <c r="D684" s="16">
        <v>29624</v>
      </c>
      <c r="E684" s="16" t="s">
        <v>969</v>
      </c>
      <c r="F684" s="16">
        <v>28220</v>
      </c>
      <c r="G684" s="16" t="s">
        <v>969</v>
      </c>
      <c r="I684" s="16"/>
      <c r="K684" t="s">
        <v>969</v>
      </c>
      <c r="L684">
        <v>28789</v>
      </c>
      <c r="M684" t="s">
        <v>969</v>
      </c>
      <c r="N684" s="10">
        <v>923.8</v>
      </c>
      <c r="T684" s="16" t="s">
        <v>969</v>
      </c>
      <c r="U684" s="16">
        <v>30205</v>
      </c>
    </row>
    <row r="685" spans="1:21" x14ac:dyDescent="0.35">
      <c r="A685" s="16" t="s">
        <v>970</v>
      </c>
      <c r="B685" s="16">
        <v>38651</v>
      </c>
      <c r="C685" s="16" t="s">
        <v>970</v>
      </c>
      <c r="D685" s="16">
        <v>29592</v>
      </c>
      <c r="E685" s="16" t="s">
        <v>970</v>
      </c>
      <c r="F685" s="16">
        <v>28185</v>
      </c>
      <c r="G685" s="16" t="s">
        <v>970</v>
      </c>
      <c r="I685" s="16"/>
      <c r="K685" t="s">
        <v>970</v>
      </c>
      <c r="L685">
        <v>28759</v>
      </c>
      <c r="M685" t="s">
        <v>970</v>
      </c>
      <c r="N685" s="10">
        <v>923.6</v>
      </c>
      <c r="T685" s="16" t="s">
        <v>970</v>
      </c>
      <c r="U685" s="16">
        <v>30179</v>
      </c>
    </row>
    <row r="686" spans="1:21" x14ac:dyDescent="0.35">
      <c r="A686" s="16" t="s">
        <v>971</v>
      </c>
      <c r="B686" s="16">
        <v>38685</v>
      </c>
      <c r="C686" s="16" t="s">
        <v>971</v>
      </c>
      <c r="D686" s="16">
        <v>29628</v>
      </c>
      <c r="E686" s="16" t="s">
        <v>971</v>
      </c>
      <c r="F686" s="16">
        <v>28203</v>
      </c>
      <c r="G686" s="16" t="s">
        <v>971</v>
      </c>
      <c r="I686" s="16"/>
      <c r="K686" t="s">
        <v>971</v>
      </c>
      <c r="L686">
        <v>28780</v>
      </c>
      <c r="M686" t="s">
        <v>971</v>
      </c>
      <c r="N686" s="10">
        <v>923</v>
      </c>
      <c r="T686" s="16" t="s">
        <v>971</v>
      </c>
      <c r="U686" s="16">
        <v>30215</v>
      </c>
    </row>
    <row r="687" spans="1:21" x14ac:dyDescent="0.35">
      <c r="A687" s="16" t="s">
        <v>972</v>
      </c>
      <c r="B687" s="16">
        <v>38720</v>
      </c>
      <c r="C687" s="16" t="s">
        <v>972</v>
      </c>
      <c r="D687" s="16">
        <v>29652</v>
      </c>
      <c r="E687" s="16" t="s">
        <v>972</v>
      </c>
      <c r="F687" s="16">
        <v>28225</v>
      </c>
      <c r="G687" s="16" t="s">
        <v>972</v>
      </c>
      <c r="I687" s="16"/>
      <c r="K687" t="s">
        <v>972</v>
      </c>
      <c r="L687">
        <v>28802</v>
      </c>
      <c r="M687" t="s">
        <v>972</v>
      </c>
      <c r="N687" s="10">
        <v>922.9</v>
      </c>
      <c r="T687" s="16" t="s">
        <v>972</v>
      </c>
      <c r="U687" s="16">
        <v>30240</v>
      </c>
    </row>
    <row r="688" spans="1:21" x14ac:dyDescent="0.35">
      <c r="A688" s="16" t="s">
        <v>973</v>
      </c>
      <c r="B688" s="16">
        <v>38755</v>
      </c>
      <c r="C688" s="16" t="s">
        <v>973</v>
      </c>
      <c r="D688" s="16">
        <v>29691</v>
      </c>
      <c r="E688" s="16" t="s">
        <v>973</v>
      </c>
      <c r="F688" s="16">
        <v>28279</v>
      </c>
      <c r="G688" s="16" t="s">
        <v>973</v>
      </c>
      <c r="I688" s="16"/>
      <c r="K688" t="s">
        <v>973</v>
      </c>
      <c r="L688">
        <v>28855</v>
      </c>
      <c r="M688" t="s">
        <v>973</v>
      </c>
      <c r="N688" s="10">
        <v>925.1</v>
      </c>
      <c r="T688" s="16" t="s">
        <v>973</v>
      </c>
      <c r="U688" s="16">
        <v>30279</v>
      </c>
    </row>
    <row r="689" spans="1:21" x14ac:dyDescent="0.35">
      <c r="A689" s="16" t="s">
        <v>974</v>
      </c>
      <c r="B689" s="16">
        <v>38787</v>
      </c>
      <c r="C689" s="16" t="s">
        <v>974</v>
      </c>
      <c r="D689" s="16">
        <v>29738</v>
      </c>
      <c r="E689" s="16" t="s">
        <v>974</v>
      </c>
      <c r="F689" s="16">
        <v>28330</v>
      </c>
      <c r="G689" s="16" t="s">
        <v>974</v>
      </c>
      <c r="I689" s="16"/>
      <c r="K689" t="s">
        <v>974</v>
      </c>
      <c r="L689">
        <v>28906</v>
      </c>
      <c r="M689" t="s">
        <v>974</v>
      </c>
      <c r="N689" s="10">
        <v>924.8</v>
      </c>
      <c r="T689" s="16" t="s">
        <v>974</v>
      </c>
      <c r="U689" s="16">
        <v>30327</v>
      </c>
    </row>
    <row r="690" spans="1:21" x14ac:dyDescent="0.35">
      <c r="A690" s="16" t="s">
        <v>975</v>
      </c>
      <c r="B690" s="16">
        <v>38819</v>
      </c>
      <c r="C690" s="16" t="s">
        <v>975</v>
      </c>
      <c r="D690" s="16">
        <v>29778</v>
      </c>
      <c r="E690" s="16" t="s">
        <v>975</v>
      </c>
      <c r="F690" s="16">
        <v>28356</v>
      </c>
      <c r="G690" s="16" t="s">
        <v>975</v>
      </c>
      <c r="I690" s="16"/>
      <c r="K690" t="s">
        <v>975</v>
      </c>
      <c r="L690">
        <v>28928</v>
      </c>
      <c r="M690" t="s">
        <v>975</v>
      </c>
      <c r="N690" s="10">
        <v>929.5</v>
      </c>
      <c r="T690" s="16" t="s">
        <v>975</v>
      </c>
      <c r="U690" s="16">
        <v>30365</v>
      </c>
    </row>
    <row r="691" spans="1:21" x14ac:dyDescent="0.35">
      <c r="A691" s="16" t="s">
        <v>976</v>
      </c>
      <c r="B691" s="16">
        <v>38851</v>
      </c>
      <c r="C691" s="16" t="s">
        <v>976</v>
      </c>
      <c r="D691" s="16">
        <v>29809</v>
      </c>
      <c r="E691" s="16" t="s">
        <v>976</v>
      </c>
      <c r="F691" s="16">
        <v>28323</v>
      </c>
      <c r="G691" s="16" t="s">
        <v>976</v>
      </c>
      <c r="I691" s="16"/>
      <c r="K691" t="s">
        <v>976</v>
      </c>
      <c r="L691">
        <v>28913</v>
      </c>
      <c r="M691" t="s">
        <v>976</v>
      </c>
      <c r="N691" s="10">
        <v>928.3</v>
      </c>
      <c r="T691" s="16" t="s">
        <v>976</v>
      </c>
      <c r="U691" s="16">
        <v>30413</v>
      </c>
    </row>
    <row r="692" spans="1:21" x14ac:dyDescent="0.35">
      <c r="A692" s="16" t="s">
        <v>977</v>
      </c>
      <c r="B692" s="16">
        <v>38883</v>
      </c>
      <c r="C692" s="16" t="s">
        <v>977</v>
      </c>
      <c r="D692" s="16">
        <v>29809</v>
      </c>
      <c r="E692" s="16" t="s">
        <v>977</v>
      </c>
      <c r="F692" s="16">
        <v>28289</v>
      </c>
      <c r="G692" s="16" t="s">
        <v>977</v>
      </c>
      <c r="I692" s="16"/>
      <c r="K692" t="s">
        <v>977</v>
      </c>
      <c r="L692">
        <v>28880</v>
      </c>
      <c r="M692" t="s">
        <v>977</v>
      </c>
      <c r="N692" s="10">
        <v>928.4</v>
      </c>
      <c r="T692" s="16" t="s">
        <v>977</v>
      </c>
      <c r="U692" s="16">
        <v>30418</v>
      </c>
    </row>
    <row r="693" spans="1:21" x14ac:dyDescent="0.35">
      <c r="A693" s="16" t="s">
        <v>978</v>
      </c>
      <c r="B693" s="16">
        <v>38915</v>
      </c>
      <c r="C693" s="16" t="s">
        <v>978</v>
      </c>
      <c r="D693" s="16">
        <v>29832</v>
      </c>
      <c r="E693" s="16" t="s">
        <v>978</v>
      </c>
      <c r="F693" s="16">
        <v>28281</v>
      </c>
      <c r="G693" s="16" t="s">
        <v>978</v>
      </c>
      <c r="I693" s="16"/>
      <c r="K693" t="s">
        <v>978</v>
      </c>
      <c r="L693">
        <v>28880</v>
      </c>
      <c r="M693" t="s">
        <v>978</v>
      </c>
      <c r="N693" s="10">
        <v>929.3</v>
      </c>
      <c r="T693" s="16" t="s">
        <v>978</v>
      </c>
      <c r="U693" s="16">
        <v>30447</v>
      </c>
    </row>
    <row r="694" spans="1:21" x14ac:dyDescent="0.35">
      <c r="A694" s="16" t="s">
        <v>979</v>
      </c>
      <c r="B694" s="16">
        <v>38948</v>
      </c>
      <c r="C694" s="16" t="s">
        <v>979</v>
      </c>
      <c r="D694" s="16">
        <v>29871</v>
      </c>
      <c r="E694" s="16" t="s">
        <v>979</v>
      </c>
      <c r="F694" s="16">
        <v>28337</v>
      </c>
      <c r="G694" s="16" t="s">
        <v>979</v>
      </c>
      <c r="I694" s="16"/>
      <c r="K694" t="s">
        <v>979</v>
      </c>
      <c r="L694">
        <v>28934</v>
      </c>
      <c r="M694" t="s">
        <v>979</v>
      </c>
      <c r="N694" s="10">
        <v>931.3</v>
      </c>
      <c r="T694" s="16" t="s">
        <v>979</v>
      </c>
      <c r="U694" s="16">
        <v>30485</v>
      </c>
    </row>
    <row r="695" spans="1:21" x14ac:dyDescent="0.35">
      <c r="A695" s="16" t="s">
        <v>980</v>
      </c>
      <c r="B695" s="16">
        <v>38979</v>
      </c>
      <c r="C695" s="16" t="s">
        <v>980</v>
      </c>
      <c r="D695" s="16">
        <v>29955</v>
      </c>
      <c r="E695" s="16" t="s">
        <v>980</v>
      </c>
      <c r="F695" s="16">
        <v>28385</v>
      </c>
      <c r="G695" s="16" t="s">
        <v>980</v>
      </c>
      <c r="I695" s="16"/>
      <c r="K695" t="s">
        <v>980</v>
      </c>
      <c r="L695">
        <v>28988</v>
      </c>
      <c r="M695" t="s">
        <v>980</v>
      </c>
      <c r="N695" s="10">
        <v>932.1</v>
      </c>
      <c r="T695" s="16" t="s">
        <v>980</v>
      </c>
      <c r="U695" s="16">
        <v>30572</v>
      </c>
    </row>
    <row r="696" spans="1:21" x14ac:dyDescent="0.35">
      <c r="A696" s="16" t="s">
        <v>981</v>
      </c>
      <c r="B696" s="16">
        <v>39012</v>
      </c>
      <c r="C696" s="16" t="s">
        <v>981</v>
      </c>
      <c r="D696" s="16">
        <v>30031</v>
      </c>
      <c r="E696" s="16" t="s">
        <v>981</v>
      </c>
      <c r="F696" s="16">
        <v>28442</v>
      </c>
      <c r="G696" s="16" t="s">
        <v>981</v>
      </c>
      <c r="I696" s="16"/>
      <c r="K696" t="s">
        <v>981</v>
      </c>
      <c r="L696">
        <v>29048</v>
      </c>
      <c r="M696" t="s">
        <v>981</v>
      </c>
      <c r="N696" s="10">
        <v>931.7</v>
      </c>
      <c r="T696" s="16" t="s">
        <v>981</v>
      </c>
      <c r="U696" s="16">
        <v>30653</v>
      </c>
    </row>
    <row r="697" spans="1:21" x14ac:dyDescent="0.35">
      <c r="A697" s="16" t="s">
        <v>982</v>
      </c>
      <c r="B697" s="16">
        <v>39044</v>
      </c>
      <c r="C697" s="16" t="s">
        <v>982</v>
      </c>
      <c r="D697" s="16">
        <v>30087</v>
      </c>
      <c r="E697" s="16" t="s">
        <v>982</v>
      </c>
      <c r="F697" s="16">
        <v>28467</v>
      </c>
      <c r="G697" s="16" t="s">
        <v>982</v>
      </c>
      <c r="I697" s="16"/>
      <c r="K697" t="s">
        <v>982</v>
      </c>
      <c r="L697">
        <v>29085</v>
      </c>
      <c r="M697" t="s">
        <v>982</v>
      </c>
      <c r="N697" s="10">
        <v>932</v>
      </c>
      <c r="T697" s="16" t="s">
        <v>982</v>
      </c>
      <c r="U697" s="16">
        <v>30718</v>
      </c>
    </row>
    <row r="698" spans="1:21" x14ac:dyDescent="0.35">
      <c r="A698" s="16" t="s">
        <v>983</v>
      </c>
      <c r="B698" s="16">
        <v>39076</v>
      </c>
      <c r="C698" s="16" t="s">
        <v>983</v>
      </c>
      <c r="D698" s="16">
        <v>30103</v>
      </c>
      <c r="E698" s="16" t="s">
        <v>983</v>
      </c>
      <c r="F698" s="16">
        <v>28452</v>
      </c>
      <c r="G698" s="16" t="s">
        <v>983</v>
      </c>
      <c r="I698" s="16"/>
      <c r="K698" t="s">
        <v>983</v>
      </c>
      <c r="L698">
        <v>29063</v>
      </c>
      <c r="M698" t="s">
        <v>983</v>
      </c>
      <c r="N698" s="10">
        <v>931.1</v>
      </c>
      <c r="T698" s="16" t="s">
        <v>983</v>
      </c>
      <c r="U698" s="16">
        <v>30727</v>
      </c>
    </row>
    <row r="699" spans="1:21" x14ac:dyDescent="0.35">
      <c r="A699" s="16" t="s">
        <v>984</v>
      </c>
      <c r="B699" s="16">
        <v>39108</v>
      </c>
      <c r="C699" s="16" t="s">
        <v>984</v>
      </c>
      <c r="D699" s="16">
        <v>30158</v>
      </c>
      <c r="E699" s="16" t="s">
        <v>984</v>
      </c>
      <c r="F699" s="16">
        <v>28488</v>
      </c>
      <c r="G699" s="16" t="s">
        <v>984</v>
      </c>
      <c r="I699" s="16"/>
      <c r="K699" t="s">
        <v>984</v>
      </c>
      <c r="L699">
        <v>29106</v>
      </c>
      <c r="M699" t="s">
        <v>984</v>
      </c>
      <c r="N699" s="10">
        <v>930.5</v>
      </c>
      <c r="T699" s="16" t="s">
        <v>984</v>
      </c>
      <c r="U699" s="16">
        <v>30791</v>
      </c>
    </row>
    <row r="700" spans="1:21" x14ac:dyDescent="0.35">
      <c r="A700" s="16" t="s">
        <v>985</v>
      </c>
      <c r="B700" s="16">
        <v>39140</v>
      </c>
      <c r="C700" s="16" t="s">
        <v>985</v>
      </c>
      <c r="D700" s="16">
        <v>30212</v>
      </c>
      <c r="E700" s="16" t="s">
        <v>985</v>
      </c>
      <c r="F700" s="16">
        <v>28531</v>
      </c>
      <c r="G700" s="16" t="s">
        <v>985</v>
      </c>
      <c r="I700" s="16"/>
      <c r="K700" t="s">
        <v>985</v>
      </c>
      <c r="L700">
        <v>29140</v>
      </c>
      <c r="M700" t="s">
        <v>985</v>
      </c>
      <c r="N700" s="10">
        <v>931.8</v>
      </c>
      <c r="T700" s="16" t="s">
        <v>985</v>
      </c>
      <c r="U700" s="16">
        <v>30838</v>
      </c>
    </row>
    <row r="701" spans="1:21" x14ac:dyDescent="0.35">
      <c r="A701" s="16" t="s">
        <v>986</v>
      </c>
      <c r="B701" s="16">
        <v>39173</v>
      </c>
      <c r="C701" s="16" t="s">
        <v>986</v>
      </c>
      <c r="D701" s="16">
        <v>30280</v>
      </c>
      <c r="E701" s="16" t="s">
        <v>986</v>
      </c>
      <c r="F701" s="16">
        <v>28605</v>
      </c>
      <c r="G701" s="16" t="s">
        <v>986</v>
      </c>
      <c r="I701" s="16"/>
      <c r="K701" t="s">
        <v>986</v>
      </c>
      <c r="L701">
        <v>29224</v>
      </c>
      <c r="M701" t="s">
        <v>986</v>
      </c>
      <c r="N701" s="10">
        <v>934.3</v>
      </c>
      <c r="T701" s="16" t="s">
        <v>986</v>
      </c>
      <c r="U701" s="16">
        <v>30914</v>
      </c>
    </row>
    <row r="702" spans="1:21" x14ac:dyDescent="0.35">
      <c r="A702" s="16" t="s">
        <v>987</v>
      </c>
      <c r="B702" s="16">
        <v>39206</v>
      </c>
      <c r="C702" s="16" t="s">
        <v>987</v>
      </c>
      <c r="D702" s="16">
        <v>30226</v>
      </c>
      <c r="E702" s="16" t="s">
        <v>987</v>
      </c>
      <c r="F702" s="16">
        <v>28549</v>
      </c>
      <c r="G702" s="16" t="s">
        <v>987</v>
      </c>
      <c r="I702" s="16"/>
      <c r="K702" t="s">
        <v>987</v>
      </c>
      <c r="L702">
        <v>29183</v>
      </c>
      <c r="M702" t="s">
        <v>987</v>
      </c>
      <c r="N702" s="10">
        <v>931.8</v>
      </c>
      <c r="T702" s="16" t="s">
        <v>987</v>
      </c>
      <c r="U702" s="16">
        <v>30877</v>
      </c>
    </row>
    <row r="703" spans="1:21" x14ac:dyDescent="0.35">
      <c r="A703" s="16" t="s">
        <v>988</v>
      </c>
      <c r="B703" s="16">
        <v>39238</v>
      </c>
      <c r="C703" s="16" t="s">
        <v>988</v>
      </c>
      <c r="D703" s="16">
        <v>30237</v>
      </c>
      <c r="E703" s="16" t="s">
        <v>988</v>
      </c>
      <c r="F703" s="16">
        <v>28557</v>
      </c>
      <c r="G703" s="16" t="s">
        <v>988</v>
      </c>
      <c r="I703" s="16"/>
      <c r="K703" t="s">
        <v>988</v>
      </c>
      <c r="L703">
        <v>29189</v>
      </c>
      <c r="M703" t="s">
        <v>988</v>
      </c>
      <c r="N703" s="10">
        <v>932</v>
      </c>
      <c r="T703" s="16" t="s">
        <v>988</v>
      </c>
      <c r="U703" s="16">
        <v>30880</v>
      </c>
    </row>
    <row r="704" spans="1:21" x14ac:dyDescent="0.35">
      <c r="A704" s="16" t="s">
        <v>989</v>
      </c>
      <c r="B704" s="16">
        <v>39270</v>
      </c>
      <c r="C704" s="16" t="s">
        <v>989</v>
      </c>
      <c r="D704" s="16">
        <v>30228</v>
      </c>
      <c r="E704" s="16" t="s">
        <v>989</v>
      </c>
      <c r="F704" s="16">
        <v>28567</v>
      </c>
      <c r="G704" s="16" t="s">
        <v>989</v>
      </c>
      <c r="I704" s="16"/>
      <c r="K704" t="s">
        <v>989</v>
      </c>
      <c r="L704">
        <v>29204</v>
      </c>
      <c r="M704" t="s">
        <v>989</v>
      </c>
      <c r="N704" s="10">
        <v>932.6</v>
      </c>
      <c r="T704" s="16" t="s">
        <v>989</v>
      </c>
      <c r="U704" s="16">
        <v>30877</v>
      </c>
    </row>
    <row r="705" spans="1:21" x14ac:dyDescent="0.35">
      <c r="A705" s="16" t="s">
        <v>990</v>
      </c>
      <c r="B705" s="16">
        <v>39304</v>
      </c>
      <c r="C705" s="16" t="s">
        <v>990</v>
      </c>
      <c r="D705" s="16">
        <v>30267</v>
      </c>
      <c r="E705" s="16" t="s">
        <v>990</v>
      </c>
      <c r="F705" s="16">
        <v>28577</v>
      </c>
      <c r="G705" s="16" t="s">
        <v>990</v>
      </c>
      <c r="I705" s="16"/>
      <c r="K705" t="s">
        <v>990</v>
      </c>
      <c r="L705">
        <v>29214</v>
      </c>
      <c r="M705" t="s">
        <v>990</v>
      </c>
      <c r="N705" s="10">
        <v>935.6</v>
      </c>
      <c r="T705" s="16" t="s">
        <v>990</v>
      </c>
      <c r="U705" s="16">
        <v>30915</v>
      </c>
    </row>
    <row r="706" spans="1:21" x14ac:dyDescent="0.35">
      <c r="A706" s="16" t="s">
        <v>991</v>
      </c>
      <c r="B706" s="16">
        <v>39336</v>
      </c>
      <c r="C706" s="16" t="s">
        <v>991</v>
      </c>
      <c r="D706" s="16">
        <v>30262</v>
      </c>
      <c r="E706" s="16" t="s">
        <v>991</v>
      </c>
      <c r="F706" s="16">
        <v>28570</v>
      </c>
      <c r="G706" s="16" t="s">
        <v>991</v>
      </c>
      <c r="I706" s="16"/>
      <c r="K706" t="s">
        <v>991</v>
      </c>
      <c r="L706">
        <v>29202</v>
      </c>
      <c r="M706" t="s">
        <v>991</v>
      </c>
      <c r="N706" s="10">
        <v>938.2</v>
      </c>
      <c r="T706" s="16" t="s">
        <v>991</v>
      </c>
      <c r="U706" s="16">
        <v>30905</v>
      </c>
    </row>
    <row r="707" spans="1:21" x14ac:dyDescent="0.35">
      <c r="A707" s="16" t="s">
        <v>992</v>
      </c>
      <c r="B707" s="16">
        <v>39369</v>
      </c>
      <c r="C707" s="16" t="s">
        <v>992</v>
      </c>
      <c r="D707" s="16">
        <v>30238</v>
      </c>
      <c r="E707" s="16" t="s">
        <v>992</v>
      </c>
      <c r="F707" s="16">
        <v>28542</v>
      </c>
      <c r="G707" s="16" t="s">
        <v>992</v>
      </c>
      <c r="I707" s="16"/>
      <c r="K707" t="s">
        <v>992</v>
      </c>
      <c r="L707">
        <v>29175</v>
      </c>
      <c r="M707" t="s">
        <v>992</v>
      </c>
      <c r="N707" s="10">
        <v>937.3</v>
      </c>
      <c r="T707" s="16" t="s">
        <v>992</v>
      </c>
      <c r="U707" s="16">
        <v>30883</v>
      </c>
    </row>
    <row r="708" spans="1:21" x14ac:dyDescent="0.35">
      <c r="A708" s="16" t="s">
        <v>993</v>
      </c>
      <c r="B708" s="16">
        <v>39401</v>
      </c>
      <c r="C708" s="16" t="s">
        <v>993</v>
      </c>
      <c r="D708" s="16">
        <v>30256</v>
      </c>
      <c r="E708" s="16" t="s">
        <v>993</v>
      </c>
      <c r="F708" s="16">
        <v>28566</v>
      </c>
      <c r="G708" s="16" t="s">
        <v>993</v>
      </c>
      <c r="I708" s="16"/>
      <c r="K708" t="s">
        <v>993</v>
      </c>
      <c r="L708">
        <v>29194</v>
      </c>
      <c r="M708" t="s">
        <v>993</v>
      </c>
      <c r="N708" s="10">
        <v>937.1</v>
      </c>
      <c r="T708" s="16" t="s">
        <v>993</v>
      </c>
      <c r="U708" s="16">
        <v>30898</v>
      </c>
    </row>
    <row r="709" spans="1:21" x14ac:dyDescent="0.35">
      <c r="A709" s="16" t="s">
        <v>994</v>
      </c>
      <c r="B709" s="16">
        <v>39433</v>
      </c>
      <c r="C709" s="16" t="s">
        <v>994</v>
      </c>
      <c r="D709" s="16">
        <v>30280</v>
      </c>
      <c r="E709" s="16" t="s">
        <v>994</v>
      </c>
      <c r="F709" s="16">
        <v>28603</v>
      </c>
      <c r="G709" s="16" t="s">
        <v>994</v>
      </c>
      <c r="I709" s="16"/>
      <c r="K709" t="s">
        <v>994</v>
      </c>
      <c r="L709">
        <v>29232</v>
      </c>
      <c r="M709" t="s">
        <v>994</v>
      </c>
      <c r="N709" s="10">
        <v>936.4</v>
      </c>
      <c r="T709" s="16" t="s">
        <v>994</v>
      </c>
      <c r="U709" s="16">
        <v>30924</v>
      </c>
    </row>
    <row r="710" spans="1:21" x14ac:dyDescent="0.35">
      <c r="A710" s="16" t="s">
        <v>995</v>
      </c>
      <c r="B710" s="16">
        <v>39466</v>
      </c>
      <c r="C710" s="16" t="s">
        <v>995</v>
      </c>
      <c r="D710" s="16">
        <v>30343</v>
      </c>
      <c r="E710" s="16" t="s">
        <v>995</v>
      </c>
      <c r="F710" s="16">
        <v>28688</v>
      </c>
      <c r="G710" s="16" t="s">
        <v>995</v>
      </c>
      <c r="I710" s="16"/>
      <c r="K710" t="s">
        <v>995</v>
      </c>
      <c r="L710">
        <v>29314</v>
      </c>
      <c r="M710" t="s">
        <v>995</v>
      </c>
      <c r="N710" s="10">
        <v>939.9</v>
      </c>
      <c r="T710" s="16" t="s">
        <v>995</v>
      </c>
      <c r="U710" s="16">
        <v>30984</v>
      </c>
    </row>
    <row r="711" spans="1:21" x14ac:dyDescent="0.35">
      <c r="A711" s="16" t="s">
        <v>996</v>
      </c>
      <c r="B711" s="16">
        <v>39498</v>
      </c>
      <c r="C711" s="16" t="s">
        <v>996</v>
      </c>
      <c r="D711" s="16">
        <v>30336</v>
      </c>
      <c r="E711" s="16" t="s">
        <v>996</v>
      </c>
      <c r="F711" s="16">
        <v>28696</v>
      </c>
      <c r="G711" s="16" t="s">
        <v>996</v>
      </c>
      <c r="I711" s="16"/>
      <c r="K711" t="s">
        <v>996</v>
      </c>
      <c r="L711">
        <v>29322</v>
      </c>
      <c r="M711" t="s">
        <v>996</v>
      </c>
      <c r="N711" s="10">
        <v>941.2</v>
      </c>
      <c r="T711" s="16" t="s">
        <v>996</v>
      </c>
      <c r="U711" s="16">
        <v>30980</v>
      </c>
    </row>
    <row r="712" spans="1:21" x14ac:dyDescent="0.35">
      <c r="A712" s="16" t="s">
        <v>997</v>
      </c>
      <c r="B712" s="16">
        <v>39531</v>
      </c>
      <c r="C712" s="16" t="s">
        <v>997</v>
      </c>
      <c r="D712" s="16">
        <v>30344</v>
      </c>
      <c r="E712" s="16" t="s">
        <v>997</v>
      </c>
      <c r="F712" s="16">
        <v>28715</v>
      </c>
      <c r="G712" s="16" t="s">
        <v>997</v>
      </c>
      <c r="I712" s="16"/>
      <c r="K712" t="s">
        <v>997</v>
      </c>
      <c r="L712">
        <v>29352</v>
      </c>
      <c r="M712" t="s">
        <v>997</v>
      </c>
      <c r="N712" s="10">
        <v>941.2</v>
      </c>
      <c r="T712" s="16" t="s">
        <v>997</v>
      </c>
      <c r="U712" s="16">
        <v>30997</v>
      </c>
    </row>
    <row r="713" spans="1:21" x14ac:dyDescent="0.35">
      <c r="A713" s="16" t="s">
        <v>998</v>
      </c>
      <c r="B713" s="16">
        <v>39558</v>
      </c>
      <c r="C713" s="16" t="s">
        <v>998</v>
      </c>
      <c r="D713" s="16">
        <v>30367</v>
      </c>
      <c r="E713" s="16" t="s">
        <v>998</v>
      </c>
      <c r="F713" s="16">
        <v>28736</v>
      </c>
      <c r="G713" s="16" t="s">
        <v>998</v>
      </c>
      <c r="I713" s="16"/>
      <c r="K713" t="s">
        <v>998</v>
      </c>
      <c r="L713">
        <v>29376</v>
      </c>
      <c r="M713" t="s">
        <v>998</v>
      </c>
      <c r="N713" s="10">
        <v>943</v>
      </c>
      <c r="T713" s="16" t="s">
        <v>998</v>
      </c>
      <c r="U713" s="16">
        <v>31020</v>
      </c>
    </row>
    <row r="714" spans="1:21" x14ac:dyDescent="0.35">
      <c r="A714" s="16" t="s">
        <v>999</v>
      </c>
      <c r="B714" s="16">
        <v>39584</v>
      </c>
      <c r="C714" s="16" t="s">
        <v>999</v>
      </c>
      <c r="D714" s="16">
        <v>30409</v>
      </c>
      <c r="E714" s="16" t="s">
        <v>999</v>
      </c>
      <c r="F714" s="16">
        <v>28771</v>
      </c>
      <c r="G714" s="16" t="s">
        <v>999</v>
      </c>
      <c r="I714" s="16"/>
      <c r="K714" t="s">
        <v>999</v>
      </c>
      <c r="L714">
        <v>29420</v>
      </c>
      <c r="M714" t="s">
        <v>999</v>
      </c>
      <c r="N714" s="10">
        <v>943.1</v>
      </c>
      <c r="T714" s="16" t="s">
        <v>999</v>
      </c>
      <c r="U714" s="16">
        <v>31069</v>
      </c>
    </row>
    <row r="715" spans="1:21" x14ac:dyDescent="0.35">
      <c r="A715" s="16" t="s">
        <v>1000</v>
      </c>
      <c r="B715" s="16">
        <v>39610</v>
      </c>
      <c r="C715" s="16" t="s">
        <v>1000</v>
      </c>
      <c r="D715" s="16">
        <v>30441</v>
      </c>
      <c r="E715" s="16" t="s">
        <v>1000</v>
      </c>
      <c r="F715" s="16">
        <v>28823</v>
      </c>
      <c r="G715" s="16" t="s">
        <v>1000</v>
      </c>
      <c r="I715" s="16"/>
      <c r="K715" t="s">
        <v>1000</v>
      </c>
      <c r="L715">
        <v>29470</v>
      </c>
      <c r="M715" t="s">
        <v>1000</v>
      </c>
      <c r="N715" s="10">
        <v>944.9</v>
      </c>
      <c r="T715" s="16" t="s">
        <v>1000</v>
      </c>
      <c r="U715" s="16">
        <v>31100</v>
      </c>
    </row>
    <row r="716" spans="1:21" x14ac:dyDescent="0.35">
      <c r="A716" s="16" t="s">
        <v>1001</v>
      </c>
      <c r="B716" s="16">
        <v>39636</v>
      </c>
      <c r="C716" s="16" t="s">
        <v>1001</v>
      </c>
      <c r="D716" s="16">
        <v>30488</v>
      </c>
      <c r="E716" s="16" t="s">
        <v>1001</v>
      </c>
      <c r="F716" s="16">
        <v>28867</v>
      </c>
      <c r="G716" s="16" t="s">
        <v>1001</v>
      </c>
      <c r="I716" s="16"/>
      <c r="K716" t="s">
        <v>1001</v>
      </c>
      <c r="L716">
        <v>29527</v>
      </c>
      <c r="M716" t="s">
        <v>1001</v>
      </c>
      <c r="N716" s="10">
        <v>944.7</v>
      </c>
      <c r="T716" s="16" t="s">
        <v>1001</v>
      </c>
      <c r="U716" s="16">
        <v>31159</v>
      </c>
    </row>
    <row r="717" spans="1:21" x14ac:dyDescent="0.35">
      <c r="A717" s="16" t="s">
        <v>1002</v>
      </c>
      <c r="B717" s="16">
        <v>39662</v>
      </c>
      <c r="C717" s="16" t="s">
        <v>1002</v>
      </c>
      <c r="D717" s="16">
        <v>30517</v>
      </c>
      <c r="E717" s="16" t="s">
        <v>1002</v>
      </c>
      <c r="F717" s="16">
        <v>28917</v>
      </c>
      <c r="G717" s="16" t="s">
        <v>1002</v>
      </c>
      <c r="I717" s="16"/>
      <c r="K717" t="s">
        <v>1002</v>
      </c>
      <c r="L717">
        <v>29576</v>
      </c>
      <c r="M717" t="s">
        <v>1002</v>
      </c>
      <c r="N717" s="10">
        <v>943.1</v>
      </c>
      <c r="T717" s="16" t="s">
        <v>1002</v>
      </c>
      <c r="U717" s="16">
        <v>31184</v>
      </c>
    </row>
    <row r="718" spans="1:21" x14ac:dyDescent="0.35">
      <c r="A718" s="16" t="s">
        <v>1003</v>
      </c>
      <c r="B718" s="16">
        <v>39688</v>
      </c>
      <c r="C718" s="16" t="s">
        <v>1003</v>
      </c>
      <c r="D718" s="16">
        <v>30552</v>
      </c>
      <c r="E718" s="16" t="s">
        <v>1003</v>
      </c>
      <c r="F718" s="16">
        <v>28946</v>
      </c>
      <c r="G718" s="16" t="s">
        <v>1003</v>
      </c>
      <c r="I718" s="16"/>
      <c r="K718" t="s">
        <v>1003</v>
      </c>
      <c r="L718">
        <v>29614</v>
      </c>
      <c r="M718" t="s">
        <v>1003</v>
      </c>
      <c r="N718" s="10">
        <v>943.1</v>
      </c>
      <c r="T718" s="16" t="s">
        <v>1003</v>
      </c>
      <c r="U718" s="16">
        <v>31231</v>
      </c>
    </row>
    <row r="719" spans="1:21" x14ac:dyDescent="0.35">
      <c r="A719" s="16" t="s">
        <v>1004</v>
      </c>
      <c r="B719" s="16">
        <v>39715</v>
      </c>
      <c r="C719" s="16" t="s">
        <v>1004</v>
      </c>
      <c r="D719" s="16">
        <v>30610</v>
      </c>
      <c r="E719" s="16" t="s">
        <v>1004</v>
      </c>
      <c r="F719" s="16">
        <v>29000</v>
      </c>
      <c r="G719" s="16" t="s">
        <v>1004</v>
      </c>
      <c r="I719" s="16"/>
      <c r="K719" t="s">
        <v>1004</v>
      </c>
      <c r="L719">
        <v>29676</v>
      </c>
      <c r="M719" t="s">
        <v>1004</v>
      </c>
      <c r="N719" s="10">
        <v>946.2</v>
      </c>
      <c r="T719" s="16" t="s">
        <v>1004</v>
      </c>
      <c r="U719" s="16">
        <v>31298</v>
      </c>
    </row>
    <row r="720" spans="1:21" x14ac:dyDescent="0.35">
      <c r="A720" s="16" t="s">
        <v>1005</v>
      </c>
      <c r="B720" s="16">
        <v>39741</v>
      </c>
      <c r="C720" s="16" t="s">
        <v>1005</v>
      </c>
      <c r="D720" s="16">
        <v>30611</v>
      </c>
      <c r="E720" s="16" t="s">
        <v>1005</v>
      </c>
      <c r="F720" s="16">
        <v>29001</v>
      </c>
      <c r="G720" s="16" t="s">
        <v>1005</v>
      </c>
      <c r="I720" s="16"/>
      <c r="K720" t="s">
        <v>1005</v>
      </c>
      <c r="L720">
        <v>29684</v>
      </c>
      <c r="M720" t="s">
        <v>1005</v>
      </c>
      <c r="N720" s="10">
        <v>955.1</v>
      </c>
      <c r="T720" s="16" t="s">
        <v>1005</v>
      </c>
      <c r="U720" s="16">
        <v>31306</v>
      </c>
    </row>
    <row r="721" spans="1:21" x14ac:dyDescent="0.35">
      <c r="A721" s="16" t="s">
        <v>1006</v>
      </c>
      <c r="B721" s="16">
        <v>39767</v>
      </c>
      <c r="C721" s="16" t="s">
        <v>1006</v>
      </c>
      <c r="D721" s="16">
        <v>30666</v>
      </c>
      <c r="E721" s="16" t="s">
        <v>1006</v>
      </c>
      <c r="F721" s="16">
        <v>29016</v>
      </c>
      <c r="G721" s="16" t="s">
        <v>1006</v>
      </c>
      <c r="I721" s="16"/>
      <c r="K721" t="s">
        <v>1006</v>
      </c>
      <c r="L721">
        <v>29706</v>
      </c>
      <c r="M721" t="s">
        <v>1006</v>
      </c>
      <c r="N721" s="10">
        <v>950.9</v>
      </c>
      <c r="T721" s="16" t="s">
        <v>1006</v>
      </c>
      <c r="U721" s="16">
        <v>31373</v>
      </c>
    </row>
    <row r="722" spans="1:21" x14ac:dyDescent="0.35">
      <c r="A722" s="16" t="s">
        <v>1007</v>
      </c>
      <c r="B722" s="16">
        <v>39793</v>
      </c>
      <c r="C722" s="16" t="s">
        <v>1007</v>
      </c>
      <c r="D722" s="16">
        <v>30670</v>
      </c>
      <c r="E722" s="16" t="s">
        <v>1007</v>
      </c>
      <c r="F722" s="16">
        <v>29060</v>
      </c>
      <c r="G722" s="16" t="s">
        <v>1007</v>
      </c>
      <c r="I722" s="16"/>
      <c r="K722" t="s">
        <v>1007</v>
      </c>
      <c r="L722">
        <v>29749</v>
      </c>
      <c r="M722" t="s">
        <v>1007</v>
      </c>
      <c r="N722" s="10">
        <v>951.2</v>
      </c>
      <c r="T722" s="16" t="s">
        <v>1007</v>
      </c>
      <c r="U722" s="16">
        <v>31373</v>
      </c>
    </row>
    <row r="723" spans="1:21" x14ac:dyDescent="0.35">
      <c r="A723" s="16" t="s">
        <v>1008</v>
      </c>
      <c r="B723" s="16">
        <v>39820</v>
      </c>
      <c r="C723" s="16" t="s">
        <v>1008</v>
      </c>
      <c r="D723" s="16">
        <v>30694</v>
      </c>
      <c r="E723" s="16" t="s">
        <v>1008</v>
      </c>
      <c r="F723" s="16">
        <v>29028</v>
      </c>
      <c r="G723" s="16" t="s">
        <v>1008</v>
      </c>
      <c r="I723" s="16"/>
      <c r="K723" t="s">
        <v>1008</v>
      </c>
      <c r="L723">
        <v>29722</v>
      </c>
      <c r="M723" t="s">
        <v>1008</v>
      </c>
      <c r="N723" s="10">
        <v>944.6</v>
      </c>
      <c r="T723" s="16" t="s">
        <v>1008</v>
      </c>
      <c r="U723" s="16">
        <v>31402</v>
      </c>
    </row>
    <row r="724" spans="1:21" x14ac:dyDescent="0.35">
      <c r="A724" s="16" t="s">
        <v>1009</v>
      </c>
      <c r="B724" s="16">
        <v>39846</v>
      </c>
      <c r="C724" s="16" t="s">
        <v>1009</v>
      </c>
      <c r="D724" s="16">
        <v>30714</v>
      </c>
      <c r="E724" s="16" t="s">
        <v>1009</v>
      </c>
      <c r="F724" s="16">
        <v>29003</v>
      </c>
      <c r="G724" s="16" t="s">
        <v>1009</v>
      </c>
      <c r="I724" s="16"/>
      <c r="K724" t="s">
        <v>1009</v>
      </c>
      <c r="L724">
        <v>29696</v>
      </c>
      <c r="M724" t="s">
        <v>1009</v>
      </c>
      <c r="N724" s="10">
        <v>950.1</v>
      </c>
      <c r="T724" s="16" t="s">
        <v>1009</v>
      </c>
      <c r="U724" s="16">
        <v>31420</v>
      </c>
    </row>
    <row r="725" spans="1:21" x14ac:dyDescent="0.35">
      <c r="A725" s="16" t="s">
        <v>1010</v>
      </c>
      <c r="B725" s="16">
        <v>39863</v>
      </c>
      <c r="C725" s="16" t="s">
        <v>1010</v>
      </c>
      <c r="D725" s="16">
        <v>30700</v>
      </c>
      <c r="E725" s="16" t="s">
        <v>1010</v>
      </c>
      <c r="F725" s="16">
        <v>28923</v>
      </c>
      <c r="G725" s="16" t="s">
        <v>1010</v>
      </c>
      <c r="I725" s="16"/>
      <c r="K725" t="s">
        <v>1010</v>
      </c>
      <c r="L725">
        <v>29612</v>
      </c>
      <c r="M725" t="s">
        <v>1010</v>
      </c>
      <c r="N725" s="10">
        <v>948</v>
      </c>
      <c r="T725" s="16" t="s">
        <v>1010</v>
      </c>
      <c r="U725" s="16">
        <v>31405</v>
      </c>
    </row>
    <row r="726" spans="1:21" x14ac:dyDescent="0.35">
      <c r="A726" s="16" t="s">
        <v>1011</v>
      </c>
      <c r="B726" s="16">
        <v>39880</v>
      </c>
      <c r="C726" s="16" t="s">
        <v>1011</v>
      </c>
      <c r="D726" s="16">
        <v>30709</v>
      </c>
      <c r="E726" s="16" t="s">
        <v>1011</v>
      </c>
      <c r="F726" s="16">
        <v>28888</v>
      </c>
      <c r="G726" s="16" t="s">
        <v>1011</v>
      </c>
      <c r="I726" s="16"/>
      <c r="K726" t="s">
        <v>1011</v>
      </c>
      <c r="L726">
        <v>29580</v>
      </c>
      <c r="M726" t="s">
        <v>1011</v>
      </c>
      <c r="N726" s="10">
        <v>945.2</v>
      </c>
      <c r="T726" s="16" t="s">
        <v>1011</v>
      </c>
      <c r="U726" s="16">
        <v>31420</v>
      </c>
    </row>
    <row r="727" spans="1:21" x14ac:dyDescent="0.35">
      <c r="A727" s="16" t="s">
        <v>1012</v>
      </c>
      <c r="B727" s="16">
        <v>39898</v>
      </c>
      <c r="C727" s="16" t="s">
        <v>1012</v>
      </c>
      <c r="D727" s="16">
        <v>30693</v>
      </c>
      <c r="E727" s="16" t="s">
        <v>1012</v>
      </c>
      <c r="F727" s="16">
        <v>28838</v>
      </c>
      <c r="G727" s="16" t="s">
        <v>1012</v>
      </c>
      <c r="I727" s="16"/>
      <c r="K727" t="s">
        <v>1012</v>
      </c>
      <c r="L727">
        <v>29535</v>
      </c>
      <c r="M727" t="s">
        <v>1012</v>
      </c>
      <c r="N727" s="10">
        <v>942.1</v>
      </c>
      <c r="T727" s="16" t="s">
        <v>1012</v>
      </c>
      <c r="U727" s="16">
        <v>31410</v>
      </c>
    </row>
    <row r="728" spans="1:21" x14ac:dyDescent="0.35">
      <c r="A728" s="16" t="s">
        <v>1013</v>
      </c>
      <c r="B728" s="16">
        <v>39915</v>
      </c>
      <c r="C728" s="16" t="s">
        <v>1013</v>
      </c>
      <c r="D728" s="16">
        <v>30777</v>
      </c>
      <c r="E728" s="16" t="s">
        <v>1013</v>
      </c>
      <c r="F728" s="16">
        <v>28855</v>
      </c>
      <c r="G728" s="16" t="s">
        <v>1013</v>
      </c>
      <c r="I728" s="16"/>
      <c r="K728" t="s">
        <v>1013</v>
      </c>
      <c r="L728">
        <v>29556</v>
      </c>
      <c r="M728" t="s">
        <v>1013</v>
      </c>
      <c r="N728" s="10">
        <v>941</v>
      </c>
      <c r="T728" s="16" t="s">
        <v>1013</v>
      </c>
      <c r="U728" s="16">
        <v>31497</v>
      </c>
    </row>
    <row r="729" spans="1:21" x14ac:dyDescent="0.35">
      <c r="A729" s="16" t="s">
        <v>1014</v>
      </c>
      <c r="B729" s="16">
        <v>39932</v>
      </c>
      <c r="C729" s="16" t="s">
        <v>1014</v>
      </c>
      <c r="D729" s="16">
        <v>30807</v>
      </c>
      <c r="E729" s="16" t="s">
        <v>1014</v>
      </c>
      <c r="F729" s="16">
        <v>28820</v>
      </c>
      <c r="G729" s="16" t="s">
        <v>1014</v>
      </c>
      <c r="I729" s="16"/>
      <c r="K729" t="s">
        <v>1014</v>
      </c>
      <c r="L729">
        <v>29528</v>
      </c>
      <c r="M729" t="s">
        <v>1014</v>
      </c>
      <c r="N729" s="10">
        <v>939.5</v>
      </c>
      <c r="T729" s="16" t="s">
        <v>1014</v>
      </c>
      <c r="U729" s="16">
        <v>31532</v>
      </c>
    </row>
    <row r="730" spans="1:21" x14ac:dyDescent="0.35">
      <c r="A730" s="16" t="s">
        <v>1015</v>
      </c>
      <c r="B730" s="16">
        <v>39949</v>
      </c>
      <c r="C730" s="16" t="s">
        <v>1015</v>
      </c>
      <c r="D730" s="16">
        <v>30882</v>
      </c>
      <c r="E730" s="16" t="s">
        <v>1015</v>
      </c>
      <c r="F730" s="16">
        <v>28841</v>
      </c>
      <c r="G730" s="16" t="s">
        <v>1015</v>
      </c>
      <c r="I730" s="16"/>
      <c r="K730" t="s">
        <v>1015</v>
      </c>
      <c r="L730">
        <v>29539</v>
      </c>
      <c r="M730" t="s">
        <v>1015</v>
      </c>
      <c r="N730" s="10">
        <v>936.8</v>
      </c>
      <c r="T730" s="16" t="s">
        <v>1015</v>
      </c>
      <c r="U730" s="16">
        <v>31596</v>
      </c>
    </row>
    <row r="731" spans="1:21" x14ac:dyDescent="0.35">
      <c r="A731" s="16" t="s">
        <v>1016</v>
      </c>
      <c r="B731" s="16">
        <v>39966</v>
      </c>
      <c r="C731" s="16" t="s">
        <v>1016</v>
      </c>
      <c r="D731" s="16">
        <v>30839</v>
      </c>
      <c r="E731" s="16" t="s">
        <v>1016</v>
      </c>
      <c r="F731" s="16">
        <v>28728</v>
      </c>
      <c r="G731" s="16" t="s">
        <v>1016</v>
      </c>
      <c r="I731" s="16"/>
      <c r="K731" t="s">
        <v>1016</v>
      </c>
      <c r="L731">
        <v>29429</v>
      </c>
      <c r="M731" t="s">
        <v>1016</v>
      </c>
      <c r="N731" s="10">
        <v>928.2</v>
      </c>
      <c r="T731" s="16" t="s">
        <v>1016</v>
      </c>
      <c r="U731" s="16">
        <v>31558</v>
      </c>
    </row>
    <row r="732" spans="1:21" x14ac:dyDescent="0.35">
      <c r="A732" s="16" t="s">
        <v>1017</v>
      </c>
      <c r="B732" s="16">
        <v>39984</v>
      </c>
      <c r="C732" s="16" t="s">
        <v>1017</v>
      </c>
      <c r="D732" s="16">
        <v>30873</v>
      </c>
      <c r="E732" s="16" t="s">
        <v>1017</v>
      </c>
      <c r="F732" s="16">
        <v>28658</v>
      </c>
      <c r="G732" s="16" t="s">
        <v>1017</v>
      </c>
      <c r="I732" s="16"/>
      <c r="K732" t="s">
        <v>1017</v>
      </c>
      <c r="L732">
        <v>29366</v>
      </c>
      <c r="M732" t="s">
        <v>1017</v>
      </c>
      <c r="N732" s="10">
        <v>923.5</v>
      </c>
      <c r="T732" s="16" t="s">
        <v>1017</v>
      </c>
      <c r="U732" s="16">
        <v>31601</v>
      </c>
    </row>
    <row r="733" spans="1:21" x14ac:dyDescent="0.35">
      <c r="A733" s="16" t="s">
        <v>1018</v>
      </c>
      <c r="B733" s="16">
        <v>40001</v>
      </c>
      <c r="C733" s="16" t="s">
        <v>1018</v>
      </c>
      <c r="D733" s="16">
        <v>30837</v>
      </c>
      <c r="E733" s="16" t="s">
        <v>1018</v>
      </c>
      <c r="F733" s="16">
        <v>28559</v>
      </c>
      <c r="G733" s="16" t="s">
        <v>1018</v>
      </c>
      <c r="I733" s="16"/>
      <c r="K733" t="s">
        <v>1018</v>
      </c>
      <c r="L733">
        <v>29272</v>
      </c>
      <c r="M733" t="s">
        <v>1018</v>
      </c>
      <c r="N733" s="10">
        <v>924.3</v>
      </c>
      <c r="T733" s="16" t="s">
        <v>1018</v>
      </c>
      <c r="U733" s="16">
        <v>31568</v>
      </c>
    </row>
    <row r="734" spans="1:21" x14ac:dyDescent="0.35">
      <c r="A734" s="16" t="s">
        <v>1019</v>
      </c>
      <c r="B734" s="16">
        <v>40018</v>
      </c>
      <c r="C734" s="16" t="s">
        <v>1019</v>
      </c>
      <c r="D734" s="16">
        <v>30809</v>
      </c>
      <c r="E734" s="16" t="s">
        <v>1019</v>
      </c>
      <c r="F734" s="16">
        <v>28432</v>
      </c>
      <c r="G734" s="16" t="s">
        <v>1019</v>
      </c>
      <c r="I734" s="16"/>
      <c r="K734" t="s">
        <v>1019</v>
      </c>
      <c r="L734">
        <v>29155</v>
      </c>
      <c r="M734" t="s">
        <v>1019</v>
      </c>
      <c r="N734" s="10">
        <v>923.4</v>
      </c>
      <c r="T734" s="16" t="s">
        <v>1019</v>
      </c>
      <c r="U734" s="16">
        <v>31550</v>
      </c>
    </row>
    <row r="735" spans="1:21" x14ac:dyDescent="0.35">
      <c r="A735" s="16" t="s">
        <v>1020</v>
      </c>
      <c r="B735" s="16">
        <v>40034</v>
      </c>
      <c r="C735" s="16" t="s">
        <v>1020</v>
      </c>
      <c r="D735" s="16">
        <v>30788</v>
      </c>
      <c r="E735" s="16" t="s">
        <v>1020</v>
      </c>
      <c r="F735" s="16">
        <v>28360</v>
      </c>
      <c r="G735" s="16" t="s">
        <v>1020</v>
      </c>
      <c r="I735" s="16"/>
      <c r="K735" t="s">
        <v>1020</v>
      </c>
      <c r="L735">
        <v>29087</v>
      </c>
      <c r="M735" t="s">
        <v>1020</v>
      </c>
      <c r="N735" s="10">
        <v>920.1</v>
      </c>
      <c r="T735" s="16" t="s">
        <v>1020</v>
      </c>
      <c r="U735" s="16">
        <v>31536</v>
      </c>
    </row>
    <row r="736" spans="1:21" x14ac:dyDescent="0.35">
      <c r="A736" s="16" t="s">
        <v>1021</v>
      </c>
      <c r="B736" s="16">
        <v>40052</v>
      </c>
      <c r="C736" s="16" t="s">
        <v>1021</v>
      </c>
      <c r="D736" s="16">
        <v>30738</v>
      </c>
      <c r="E736" s="16" t="s">
        <v>1021</v>
      </c>
      <c r="F736" s="16">
        <v>28283</v>
      </c>
      <c r="G736" s="16" t="s">
        <v>1021</v>
      </c>
      <c r="I736" s="16"/>
      <c r="K736" t="s">
        <v>1021</v>
      </c>
      <c r="L736">
        <v>29018</v>
      </c>
      <c r="M736" t="s">
        <v>1021</v>
      </c>
      <c r="N736" s="10">
        <v>913.7</v>
      </c>
      <c r="T736" s="16" t="s">
        <v>1021</v>
      </c>
      <c r="U736" s="16">
        <v>31496</v>
      </c>
    </row>
    <row r="737" spans="1:21" x14ac:dyDescent="0.35">
      <c r="A737" s="16" t="s">
        <v>1022</v>
      </c>
      <c r="B737" s="16">
        <v>40073</v>
      </c>
      <c r="C737" s="16" t="s">
        <v>1022</v>
      </c>
      <c r="D737" s="16">
        <v>30780</v>
      </c>
      <c r="E737" s="16" t="s">
        <v>1022</v>
      </c>
      <c r="F737" s="16">
        <v>28316</v>
      </c>
      <c r="G737" s="16" t="s">
        <v>1022</v>
      </c>
      <c r="I737" s="16"/>
      <c r="K737" t="s">
        <v>1022</v>
      </c>
      <c r="L737">
        <v>29076</v>
      </c>
      <c r="M737" t="s">
        <v>1022</v>
      </c>
      <c r="N737" s="10">
        <v>910.7</v>
      </c>
      <c r="T737" s="16" t="s">
        <v>1022</v>
      </c>
      <c r="U737" s="16">
        <v>31560</v>
      </c>
    </row>
    <row r="738" spans="1:21" x14ac:dyDescent="0.35">
      <c r="A738" s="16" t="s">
        <v>1023</v>
      </c>
      <c r="B738" s="16">
        <v>40094</v>
      </c>
      <c r="C738" s="16" t="s">
        <v>1023</v>
      </c>
      <c r="D738" s="16">
        <v>30764</v>
      </c>
      <c r="E738" s="16" t="s">
        <v>1023</v>
      </c>
      <c r="F738" s="16">
        <v>28313</v>
      </c>
      <c r="G738" s="16" t="s">
        <v>1023</v>
      </c>
      <c r="I738" s="16"/>
      <c r="K738" t="s">
        <v>1023</v>
      </c>
      <c r="L738">
        <v>29069</v>
      </c>
      <c r="M738" t="s">
        <v>1023</v>
      </c>
      <c r="N738" s="10">
        <v>915.2</v>
      </c>
      <c r="T738" s="16" t="s">
        <v>1023</v>
      </c>
      <c r="U738" s="16">
        <v>31545</v>
      </c>
    </row>
    <row r="739" spans="1:21" x14ac:dyDescent="0.35">
      <c r="A739" s="16" t="s">
        <v>1024</v>
      </c>
      <c r="B739" s="16">
        <v>40115</v>
      </c>
      <c r="C739" s="16" t="s">
        <v>1024</v>
      </c>
      <c r="D739" s="16">
        <v>30778</v>
      </c>
      <c r="E739" s="16" t="s">
        <v>1024</v>
      </c>
      <c r="F739" s="16">
        <v>28321</v>
      </c>
      <c r="G739" s="16" t="s">
        <v>1024</v>
      </c>
      <c r="I739" s="16"/>
      <c r="K739" t="s">
        <v>1024</v>
      </c>
      <c r="L739">
        <v>29084</v>
      </c>
      <c r="M739" t="s">
        <v>1024</v>
      </c>
      <c r="N739" s="10">
        <v>919.3</v>
      </c>
      <c r="T739" s="16" t="s">
        <v>1024</v>
      </c>
      <c r="U739" s="16">
        <v>31568</v>
      </c>
    </row>
    <row r="740" spans="1:21" x14ac:dyDescent="0.35">
      <c r="A740" s="16" t="s">
        <v>1025</v>
      </c>
      <c r="B740" s="16">
        <v>40135</v>
      </c>
      <c r="C740" s="16" t="s">
        <v>1025</v>
      </c>
      <c r="D740" s="16">
        <v>30755</v>
      </c>
      <c r="E740" s="16" t="s">
        <v>1025</v>
      </c>
      <c r="F740" s="16">
        <v>28327</v>
      </c>
      <c r="G740" s="16" t="s">
        <v>1025</v>
      </c>
      <c r="I740" s="16"/>
      <c r="K740" t="s">
        <v>1025</v>
      </c>
      <c r="L740">
        <v>29092</v>
      </c>
      <c r="M740" t="s">
        <v>1025</v>
      </c>
      <c r="N740" s="10">
        <v>916.2</v>
      </c>
      <c r="T740" s="16" t="s">
        <v>1025</v>
      </c>
      <c r="U740" s="16">
        <v>31547</v>
      </c>
    </row>
    <row r="741" spans="1:21" x14ac:dyDescent="0.35">
      <c r="A741" s="16" t="s">
        <v>1026</v>
      </c>
      <c r="B741" s="16">
        <v>40156</v>
      </c>
      <c r="C741" s="16" t="s">
        <v>1026</v>
      </c>
      <c r="D741" s="16">
        <v>30761</v>
      </c>
      <c r="E741" s="16" t="s">
        <v>1026</v>
      </c>
      <c r="F741" s="16">
        <v>28331</v>
      </c>
      <c r="G741" s="16" t="s">
        <v>1026</v>
      </c>
      <c r="I741" s="16"/>
      <c r="K741" t="s">
        <v>1026</v>
      </c>
      <c r="L741">
        <v>29102</v>
      </c>
      <c r="M741" t="s">
        <v>1026</v>
      </c>
      <c r="N741" s="10">
        <v>915.6</v>
      </c>
      <c r="T741" s="16" t="s">
        <v>1026</v>
      </c>
      <c r="U741" s="16">
        <v>31554</v>
      </c>
    </row>
    <row r="742" spans="1:21" x14ac:dyDescent="0.35">
      <c r="A742" s="16" t="s">
        <v>1027</v>
      </c>
      <c r="B742" s="16">
        <v>40177</v>
      </c>
      <c r="C742" s="16" t="s">
        <v>1027</v>
      </c>
      <c r="D742" s="16">
        <v>30701</v>
      </c>
      <c r="E742" s="16" t="s">
        <v>1027</v>
      </c>
      <c r="F742" s="16">
        <v>28291</v>
      </c>
      <c r="G742" s="16" t="s">
        <v>1027</v>
      </c>
      <c r="I742" s="16"/>
      <c r="K742" t="s">
        <v>1027</v>
      </c>
      <c r="L742">
        <v>29057</v>
      </c>
      <c r="M742" t="s">
        <v>1027</v>
      </c>
      <c r="N742" s="10">
        <v>914.4</v>
      </c>
      <c r="T742" s="16" t="s">
        <v>1027</v>
      </c>
      <c r="U742" s="16">
        <v>31491</v>
      </c>
    </row>
    <row r="743" spans="1:21" x14ac:dyDescent="0.35">
      <c r="A743" s="16" t="s">
        <v>1028</v>
      </c>
      <c r="B743" s="16">
        <v>40198</v>
      </c>
      <c r="C743" s="16" t="s">
        <v>1028</v>
      </c>
      <c r="D743" s="16">
        <v>30723</v>
      </c>
      <c r="E743" s="16" t="s">
        <v>1028</v>
      </c>
      <c r="F743" s="16">
        <v>28251</v>
      </c>
      <c r="G743" s="16" t="s">
        <v>1028</v>
      </c>
      <c r="I743" s="16"/>
      <c r="K743" t="s">
        <v>1028</v>
      </c>
      <c r="L743">
        <v>29024</v>
      </c>
      <c r="M743" t="s">
        <v>1028</v>
      </c>
      <c r="N743" s="10">
        <v>918.6</v>
      </c>
      <c r="T743" s="16" t="s">
        <v>1028</v>
      </c>
      <c r="U743" s="16">
        <v>31520</v>
      </c>
    </row>
    <row r="744" spans="1:21" x14ac:dyDescent="0.35">
      <c r="A744" s="16" t="s">
        <v>1029</v>
      </c>
      <c r="B744" s="16">
        <v>40219</v>
      </c>
      <c r="C744" s="16" t="s">
        <v>1029</v>
      </c>
      <c r="D744" s="16">
        <v>30732</v>
      </c>
      <c r="E744" s="16" t="s">
        <v>1029</v>
      </c>
      <c r="F744" s="16">
        <v>28232</v>
      </c>
      <c r="G744" s="16" t="s">
        <v>1029</v>
      </c>
      <c r="I744" s="16"/>
      <c r="K744" t="s">
        <v>1029</v>
      </c>
      <c r="L744">
        <v>29013</v>
      </c>
      <c r="M744" t="s">
        <v>1029</v>
      </c>
      <c r="N744" s="10">
        <v>914.4</v>
      </c>
      <c r="T744" s="16" t="s">
        <v>1029</v>
      </c>
      <c r="U744" s="16">
        <v>31539</v>
      </c>
    </row>
    <row r="745" spans="1:21" x14ac:dyDescent="0.35">
      <c r="A745" s="16" t="s">
        <v>1030</v>
      </c>
      <c r="B745" s="16">
        <v>40239</v>
      </c>
      <c r="C745" s="16" t="s">
        <v>1030</v>
      </c>
      <c r="D745" s="16">
        <v>30740</v>
      </c>
      <c r="E745" s="16" t="s">
        <v>1030</v>
      </c>
      <c r="F745" s="16">
        <v>28254</v>
      </c>
      <c r="G745" s="16" t="s">
        <v>1030</v>
      </c>
      <c r="I745" s="16"/>
      <c r="K745" t="s">
        <v>1030</v>
      </c>
      <c r="L745">
        <v>29048</v>
      </c>
      <c r="M745" t="s">
        <v>1030</v>
      </c>
      <c r="N745" s="10">
        <v>913.8</v>
      </c>
      <c r="T745" s="16" t="s">
        <v>1030</v>
      </c>
      <c r="U745" s="16">
        <v>31557</v>
      </c>
    </row>
    <row r="746" spans="1:21" x14ac:dyDescent="0.35">
      <c r="A746" s="16" t="s">
        <v>1031</v>
      </c>
      <c r="B746" s="16">
        <v>40261</v>
      </c>
      <c r="C746" s="16" t="s">
        <v>1031</v>
      </c>
      <c r="D746" s="16">
        <v>30828</v>
      </c>
      <c r="E746" s="16" t="s">
        <v>1031</v>
      </c>
      <c r="F746" s="16">
        <v>28343</v>
      </c>
      <c r="G746" s="16" t="s">
        <v>1031</v>
      </c>
      <c r="I746" s="16"/>
      <c r="K746" t="s">
        <v>1031</v>
      </c>
      <c r="L746">
        <v>29144</v>
      </c>
      <c r="M746" t="s">
        <v>1031</v>
      </c>
      <c r="N746" s="10">
        <v>916.4</v>
      </c>
      <c r="T746" s="16" t="s">
        <v>1031</v>
      </c>
      <c r="U746" s="16">
        <v>31651</v>
      </c>
    </row>
    <row r="747" spans="1:21" x14ac:dyDescent="0.35">
      <c r="A747" s="16" t="s">
        <v>1032</v>
      </c>
      <c r="B747" s="16">
        <v>40282</v>
      </c>
      <c r="C747" s="16" t="s">
        <v>1032</v>
      </c>
      <c r="D747" s="16">
        <v>30835</v>
      </c>
      <c r="E747" s="16" t="s">
        <v>1032</v>
      </c>
      <c r="F747" s="16">
        <v>28367</v>
      </c>
      <c r="G747" s="16" t="s">
        <v>1032</v>
      </c>
      <c r="I747" s="16"/>
      <c r="K747" t="s">
        <v>1032</v>
      </c>
      <c r="L747">
        <v>29192</v>
      </c>
      <c r="M747" t="s">
        <v>1032</v>
      </c>
      <c r="N747" s="10">
        <v>922.3</v>
      </c>
      <c r="T747" s="16" t="s">
        <v>1032</v>
      </c>
      <c r="U747" s="16">
        <v>31680</v>
      </c>
    </row>
    <row r="748" spans="1:21" x14ac:dyDescent="0.35">
      <c r="A748" s="16" t="s">
        <v>1033</v>
      </c>
      <c r="B748" s="16">
        <v>40303</v>
      </c>
      <c r="C748" s="16" t="s">
        <v>1033</v>
      </c>
      <c r="D748" s="16">
        <v>30931</v>
      </c>
      <c r="E748" s="16" t="s">
        <v>1033</v>
      </c>
      <c r="F748" s="16">
        <v>28462</v>
      </c>
      <c r="G748" s="16" t="s">
        <v>1033</v>
      </c>
      <c r="I748" s="16"/>
      <c r="K748" t="s">
        <v>1033</v>
      </c>
      <c r="L748">
        <v>29325</v>
      </c>
      <c r="M748" t="s">
        <v>1033</v>
      </c>
      <c r="N748" s="10">
        <v>926.2</v>
      </c>
      <c r="T748" s="16" t="s">
        <v>1033</v>
      </c>
      <c r="U748" s="16">
        <v>31813</v>
      </c>
    </row>
    <row r="749" spans="1:21" x14ac:dyDescent="0.35">
      <c r="A749" s="16" t="s">
        <v>1034</v>
      </c>
      <c r="B749" s="16">
        <v>40324</v>
      </c>
      <c r="C749" s="16" t="s">
        <v>1034</v>
      </c>
      <c r="D749" s="16">
        <v>30941</v>
      </c>
      <c r="E749" s="16" t="s">
        <v>1034</v>
      </c>
      <c r="F749" s="16">
        <v>28484</v>
      </c>
      <c r="G749" s="16" t="s">
        <v>1034</v>
      </c>
      <c r="I749" s="16"/>
      <c r="K749" t="s">
        <v>1034</v>
      </c>
      <c r="L749">
        <v>29339</v>
      </c>
      <c r="M749" t="s">
        <v>1034</v>
      </c>
      <c r="N749" s="10">
        <v>925</v>
      </c>
      <c r="T749" s="16" t="s">
        <v>1034</v>
      </c>
      <c r="U749" s="16">
        <v>31815</v>
      </c>
    </row>
    <row r="750" spans="1:21" x14ac:dyDescent="0.35">
      <c r="A750" s="16" t="s">
        <v>1035</v>
      </c>
      <c r="B750" s="16">
        <v>40345</v>
      </c>
      <c r="C750" s="16" t="s">
        <v>1035</v>
      </c>
      <c r="D750" s="16">
        <v>30977</v>
      </c>
      <c r="E750" s="16" t="s">
        <v>1035</v>
      </c>
      <c r="F750" s="16">
        <v>28526</v>
      </c>
      <c r="G750" s="16" t="s">
        <v>1035</v>
      </c>
      <c r="I750" s="16"/>
      <c r="K750" t="s">
        <v>1035</v>
      </c>
      <c r="L750">
        <v>29385</v>
      </c>
      <c r="M750" t="s">
        <v>1035</v>
      </c>
      <c r="N750" s="10">
        <v>926.9</v>
      </c>
      <c r="T750" s="16" t="s">
        <v>1035</v>
      </c>
      <c r="U750" s="16">
        <v>31856</v>
      </c>
    </row>
    <row r="751" spans="1:21" x14ac:dyDescent="0.35">
      <c r="A751" s="16" t="s">
        <v>1036</v>
      </c>
      <c r="B751" s="16">
        <v>40367</v>
      </c>
      <c r="C751" s="16" t="s">
        <v>1036</v>
      </c>
      <c r="D751" s="16">
        <v>30950</v>
      </c>
      <c r="E751" s="16" t="s">
        <v>1036</v>
      </c>
      <c r="F751" s="16">
        <v>28455</v>
      </c>
      <c r="G751" s="16" t="s">
        <v>1036</v>
      </c>
      <c r="I751" s="16"/>
      <c r="K751" t="s">
        <v>1036</v>
      </c>
      <c r="L751">
        <v>29308</v>
      </c>
      <c r="M751" t="s">
        <v>1036</v>
      </c>
      <c r="N751" s="10">
        <v>922.6</v>
      </c>
      <c r="T751" s="16" t="s">
        <v>1036</v>
      </c>
      <c r="U751" s="16">
        <v>31821</v>
      </c>
    </row>
    <row r="752" spans="1:21" x14ac:dyDescent="0.35">
      <c r="A752" s="16" t="s">
        <v>1037</v>
      </c>
      <c r="B752" s="16">
        <v>40388</v>
      </c>
      <c r="C752" s="16" t="s">
        <v>1037</v>
      </c>
      <c r="D752" s="16">
        <v>30889</v>
      </c>
      <c r="E752" s="16" t="s">
        <v>1037</v>
      </c>
      <c r="F752" s="16">
        <v>28408</v>
      </c>
      <c r="G752" s="16" t="s">
        <v>1037</v>
      </c>
      <c r="I752" s="16"/>
      <c r="K752" t="s">
        <v>1037</v>
      </c>
      <c r="L752">
        <v>29284</v>
      </c>
      <c r="M752" t="s">
        <v>1037</v>
      </c>
      <c r="N752" s="10">
        <v>922</v>
      </c>
      <c r="T752" s="16" t="s">
        <v>1037</v>
      </c>
      <c r="U752" s="16">
        <v>31786</v>
      </c>
    </row>
    <row r="753" spans="1:21" x14ac:dyDescent="0.35">
      <c r="A753" s="16" t="s">
        <v>1038</v>
      </c>
      <c r="B753" s="16">
        <v>40409</v>
      </c>
      <c r="C753" s="16" t="s">
        <v>1038</v>
      </c>
      <c r="D753" s="16">
        <v>30926</v>
      </c>
      <c r="E753" s="16" t="s">
        <v>1038</v>
      </c>
      <c r="F753" s="16">
        <v>28444</v>
      </c>
      <c r="G753" s="16" t="s">
        <v>1038</v>
      </c>
      <c r="I753" s="16"/>
      <c r="K753" t="s">
        <v>1038</v>
      </c>
      <c r="L753">
        <v>29324</v>
      </c>
      <c r="M753" t="s">
        <v>1038</v>
      </c>
      <c r="N753" s="10">
        <v>930.9</v>
      </c>
      <c r="T753" s="16" t="s">
        <v>1038</v>
      </c>
      <c r="U753" s="16">
        <v>31827</v>
      </c>
    </row>
    <row r="754" spans="1:21" x14ac:dyDescent="0.35">
      <c r="A754" s="16" t="s">
        <v>1039</v>
      </c>
      <c r="B754" s="16">
        <v>40430</v>
      </c>
      <c r="C754" s="16" t="s">
        <v>1039</v>
      </c>
      <c r="D754" s="16">
        <v>30994</v>
      </c>
      <c r="E754" s="16" t="s">
        <v>1039</v>
      </c>
      <c r="F754" s="16">
        <v>28491</v>
      </c>
      <c r="G754" s="16" t="s">
        <v>1039</v>
      </c>
      <c r="I754" s="16"/>
      <c r="K754" t="s">
        <v>1039</v>
      </c>
      <c r="L754">
        <v>29391</v>
      </c>
      <c r="M754" t="s">
        <v>1039</v>
      </c>
      <c r="N754" s="10">
        <v>932.7</v>
      </c>
      <c r="T754" s="16" t="s">
        <v>1039</v>
      </c>
      <c r="U754" s="16">
        <v>31915</v>
      </c>
    </row>
    <row r="755" spans="1:21" x14ac:dyDescent="0.35">
      <c r="A755" s="16" t="s">
        <v>1040</v>
      </c>
      <c r="B755" s="16">
        <v>40452</v>
      </c>
      <c r="C755" s="16" t="s">
        <v>1040</v>
      </c>
      <c r="D755" s="16">
        <v>31028</v>
      </c>
      <c r="E755" s="16" t="s">
        <v>1040</v>
      </c>
      <c r="F755" s="16">
        <v>28554</v>
      </c>
      <c r="G755" s="16" t="s">
        <v>1040</v>
      </c>
      <c r="I755" s="16"/>
      <c r="K755" t="s">
        <v>1040</v>
      </c>
      <c r="L755">
        <v>29442</v>
      </c>
      <c r="M755" t="s">
        <v>1040</v>
      </c>
      <c r="N755" s="10">
        <v>935.7</v>
      </c>
      <c r="T755" s="16" t="s">
        <v>1040</v>
      </c>
      <c r="U755" s="16">
        <v>31934</v>
      </c>
    </row>
    <row r="756" spans="1:21" x14ac:dyDescent="0.35">
      <c r="A756" s="16" t="s">
        <v>1041</v>
      </c>
      <c r="B756" s="16">
        <v>40473</v>
      </c>
      <c r="C756" s="16" t="s">
        <v>1041</v>
      </c>
      <c r="D756" s="16">
        <v>31018</v>
      </c>
      <c r="E756" s="16" t="s">
        <v>1041</v>
      </c>
      <c r="F756" s="16">
        <v>28552</v>
      </c>
      <c r="G756" s="16" t="s">
        <v>1041</v>
      </c>
      <c r="I756" s="16"/>
      <c r="K756" t="s">
        <v>1041</v>
      </c>
      <c r="L756">
        <v>29441</v>
      </c>
      <c r="M756" t="s">
        <v>1041</v>
      </c>
      <c r="N756" s="10">
        <v>931.3</v>
      </c>
      <c r="T756" s="16" t="s">
        <v>1041</v>
      </c>
      <c r="U756" s="16">
        <v>31924</v>
      </c>
    </row>
    <row r="757" spans="1:21" x14ac:dyDescent="0.35">
      <c r="A757" s="16" t="s">
        <v>1042</v>
      </c>
      <c r="B757" s="16">
        <v>40494</v>
      </c>
      <c r="C757" s="16" t="s">
        <v>1042</v>
      </c>
      <c r="D757" s="16">
        <v>30985</v>
      </c>
      <c r="E757" s="16" t="s">
        <v>1042</v>
      </c>
      <c r="F757" s="16">
        <v>28541</v>
      </c>
      <c r="G757" s="16" t="s">
        <v>1042</v>
      </c>
      <c r="I757" s="16"/>
      <c r="K757" t="s">
        <v>1042</v>
      </c>
      <c r="L757">
        <v>29436</v>
      </c>
      <c r="M757" t="s">
        <v>1042</v>
      </c>
      <c r="N757" s="10">
        <v>922.4</v>
      </c>
      <c r="T757" s="16" t="s">
        <v>1042</v>
      </c>
      <c r="U757" s="16">
        <v>31897</v>
      </c>
    </row>
    <row r="758" spans="1:21" x14ac:dyDescent="0.35">
      <c r="A758" s="16" t="s">
        <v>1043</v>
      </c>
      <c r="B758" s="16">
        <v>40516</v>
      </c>
      <c r="C758" s="16" t="s">
        <v>1043</v>
      </c>
      <c r="D758" s="16">
        <v>31051</v>
      </c>
      <c r="E758" s="16" t="s">
        <v>1043</v>
      </c>
      <c r="F758" s="16">
        <v>28569</v>
      </c>
      <c r="G758" s="16" t="s">
        <v>1043</v>
      </c>
      <c r="I758" s="16"/>
      <c r="K758" t="s">
        <v>1043</v>
      </c>
      <c r="L758">
        <v>29466</v>
      </c>
      <c r="M758" t="s">
        <v>1043</v>
      </c>
      <c r="N758" s="10">
        <v>921.6</v>
      </c>
      <c r="T758" s="16" t="s">
        <v>1043</v>
      </c>
      <c r="U758" s="16">
        <v>31967</v>
      </c>
    </row>
    <row r="759" spans="1:21" x14ac:dyDescent="0.35">
      <c r="A759" s="16" t="s">
        <v>1044</v>
      </c>
      <c r="B759" s="16">
        <v>40537</v>
      </c>
      <c r="C759" s="16" t="s">
        <v>1044</v>
      </c>
      <c r="D759" s="16">
        <v>31080</v>
      </c>
      <c r="E759" s="16" t="s">
        <v>1044</v>
      </c>
      <c r="F759" s="16">
        <v>28558</v>
      </c>
      <c r="G759" s="16" t="s">
        <v>1044</v>
      </c>
      <c r="I759" s="16"/>
      <c r="K759" t="s">
        <v>1044</v>
      </c>
      <c r="L759">
        <v>29447</v>
      </c>
      <c r="M759" t="s">
        <v>1044</v>
      </c>
      <c r="N759" s="10">
        <v>921.4</v>
      </c>
      <c r="T759" s="16" t="s">
        <v>1044</v>
      </c>
      <c r="U759" s="16">
        <v>31986</v>
      </c>
    </row>
    <row r="760" spans="1:21" x14ac:dyDescent="0.35">
      <c r="A760" s="16" t="s">
        <v>1045</v>
      </c>
      <c r="B760" s="16">
        <v>40558</v>
      </c>
      <c r="C760" s="16" t="s">
        <v>1045</v>
      </c>
      <c r="D760" s="16">
        <v>31015</v>
      </c>
      <c r="E760" s="16" t="s">
        <v>1045</v>
      </c>
      <c r="F760" s="16">
        <v>28480</v>
      </c>
      <c r="G760" s="16" t="s">
        <v>1045</v>
      </c>
      <c r="I760" s="16"/>
      <c r="K760" t="s">
        <v>1045</v>
      </c>
      <c r="L760">
        <v>29345</v>
      </c>
      <c r="M760" t="s">
        <v>1045</v>
      </c>
      <c r="N760" s="10">
        <v>927.3</v>
      </c>
      <c r="T760" s="16" t="s">
        <v>1045</v>
      </c>
      <c r="U760" s="16">
        <v>31901</v>
      </c>
    </row>
    <row r="761" spans="1:21" x14ac:dyDescent="0.35">
      <c r="A761" s="16" t="s">
        <v>1046</v>
      </c>
      <c r="B761" s="16">
        <v>40557</v>
      </c>
      <c r="C761" s="16" t="s">
        <v>1046</v>
      </c>
      <c r="D761" s="16">
        <v>31056</v>
      </c>
      <c r="E761" s="16" t="s">
        <v>1046</v>
      </c>
      <c r="F761" s="16">
        <v>28468</v>
      </c>
      <c r="G761" s="16" t="s">
        <v>1046</v>
      </c>
      <c r="I761" s="16"/>
      <c r="K761" t="s">
        <v>1046</v>
      </c>
      <c r="L761">
        <v>29300</v>
      </c>
      <c r="M761" t="s">
        <v>1046</v>
      </c>
      <c r="N761" s="10">
        <v>928.4</v>
      </c>
      <c r="T761" s="16" t="s">
        <v>1046</v>
      </c>
      <c r="U761" s="16">
        <v>31911</v>
      </c>
    </row>
    <row r="762" spans="1:21" x14ac:dyDescent="0.35">
      <c r="A762" s="16" t="s">
        <v>1047</v>
      </c>
      <c r="B762" s="16">
        <v>40554</v>
      </c>
      <c r="C762" s="16" t="s">
        <v>1047</v>
      </c>
      <c r="D762" s="16">
        <v>31064</v>
      </c>
      <c r="E762" s="16" t="s">
        <v>1047</v>
      </c>
      <c r="F762" s="16">
        <v>28429</v>
      </c>
      <c r="G762" s="16" t="s">
        <v>1047</v>
      </c>
      <c r="I762" s="16"/>
      <c r="K762" t="s">
        <v>1047</v>
      </c>
      <c r="L762">
        <v>29283</v>
      </c>
      <c r="M762" t="s">
        <v>1047</v>
      </c>
      <c r="N762" s="10">
        <v>927</v>
      </c>
      <c r="T762" s="16" t="s">
        <v>1047</v>
      </c>
      <c r="U762" s="16">
        <v>31945</v>
      </c>
    </row>
    <row r="763" spans="1:21" x14ac:dyDescent="0.35">
      <c r="A763" s="16" t="s">
        <v>1048</v>
      </c>
      <c r="B763" s="16">
        <v>40552</v>
      </c>
      <c r="C763" s="16" t="s">
        <v>1048</v>
      </c>
      <c r="D763" s="16">
        <v>31089</v>
      </c>
      <c r="E763" s="16" t="s">
        <v>1048</v>
      </c>
      <c r="F763" s="16">
        <v>28442</v>
      </c>
      <c r="G763" s="16" t="s">
        <v>1048</v>
      </c>
      <c r="I763" s="16"/>
      <c r="K763" t="s">
        <v>1048</v>
      </c>
      <c r="L763">
        <v>29304</v>
      </c>
      <c r="M763" t="s">
        <v>1048</v>
      </c>
      <c r="N763" s="10">
        <v>929</v>
      </c>
      <c r="T763" s="16" t="s">
        <v>1048</v>
      </c>
      <c r="U763" s="16">
        <v>31982</v>
      </c>
    </row>
    <row r="764" spans="1:21" x14ac:dyDescent="0.35">
      <c r="A764" s="16" t="s">
        <v>1049</v>
      </c>
      <c r="B764" s="16">
        <v>40550</v>
      </c>
      <c r="C764" s="16" t="s">
        <v>1049</v>
      </c>
      <c r="D764" s="16">
        <v>31125</v>
      </c>
      <c r="E764" s="16" t="s">
        <v>1049</v>
      </c>
      <c r="F764" s="16">
        <v>28441</v>
      </c>
      <c r="G764" s="16" t="s">
        <v>1049</v>
      </c>
      <c r="I764" s="16"/>
      <c r="K764" t="s">
        <v>1049</v>
      </c>
      <c r="L764">
        <v>29331</v>
      </c>
      <c r="M764" t="s">
        <v>1049</v>
      </c>
      <c r="N764" s="10">
        <v>927.8</v>
      </c>
      <c r="T764" s="16" t="s">
        <v>1049</v>
      </c>
      <c r="U764" s="16">
        <v>32044</v>
      </c>
    </row>
    <row r="765" spans="1:21" x14ac:dyDescent="0.35">
      <c r="A765" s="16" t="s">
        <v>1050</v>
      </c>
      <c r="B765" s="16">
        <v>40548</v>
      </c>
      <c r="C765" s="16" t="s">
        <v>1050</v>
      </c>
      <c r="D765" s="16">
        <v>31131</v>
      </c>
      <c r="E765" s="16" t="s">
        <v>1050</v>
      </c>
      <c r="F765" s="16">
        <v>28468</v>
      </c>
      <c r="G765" s="16" t="s">
        <v>1050</v>
      </c>
      <c r="I765" s="16"/>
      <c r="K765" t="s">
        <v>1050</v>
      </c>
      <c r="L765">
        <v>29349</v>
      </c>
      <c r="M765" t="s">
        <v>1050</v>
      </c>
      <c r="N765" s="10">
        <v>926</v>
      </c>
      <c r="T765" s="16" t="s">
        <v>1050</v>
      </c>
      <c r="U765" s="16">
        <v>32038</v>
      </c>
    </row>
    <row r="766" spans="1:21" x14ac:dyDescent="0.35">
      <c r="A766" s="16" t="s">
        <v>1051</v>
      </c>
      <c r="B766" s="16">
        <v>40546</v>
      </c>
      <c r="C766" s="16" t="s">
        <v>1051</v>
      </c>
      <c r="D766" s="16">
        <v>31127</v>
      </c>
      <c r="E766" s="16" t="s">
        <v>1051</v>
      </c>
      <c r="F766" s="16">
        <v>28475</v>
      </c>
      <c r="G766" s="16" t="s">
        <v>1051</v>
      </c>
      <c r="I766" s="16"/>
      <c r="K766" t="s">
        <v>1051</v>
      </c>
      <c r="L766">
        <v>29354</v>
      </c>
      <c r="M766" t="s">
        <v>1051</v>
      </c>
      <c r="N766" s="10">
        <v>931.2</v>
      </c>
      <c r="T766" s="16" t="s">
        <v>1051</v>
      </c>
      <c r="U766" s="16">
        <v>32030</v>
      </c>
    </row>
    <row r="767" spans="1:21" x14ac:dyDescent="0.35">
      <c r="A767" s="16" t="s">
        <v>1052</v>
      </c>
      <c r="B767" s="16">
        <v>40544</v>
      </c>
      <c r="C767" s="16" t="s">
        <v>1052</v>
      </c>
      <c r="D767" s="16">
        <v>31135</v>
      </c>
      <c r="E767" s="16" t="s">
        <v>1052</v>
      </c>
      <c r="F767" s="16">
        <v>28502</v>
      </c>
      <c r="G767" s="16" t="s">
        <v>1052</v>
      </c>
      <c r="I767" s="16"/>
      <c r="K767" t="s">
        <v>1052</v>
      </c>
      <c r="L767">
        <v>29390</v>
      </c>
      <c r="M767" t="s">
        <v>1052</v>
      </c>
      <c r="N767" s="10">
        <v>932.3</v>
      </c>
      <c r="T767" s="16" t="s">
        <v>1052</v>
      </c>
      <c r="U767" s="16">
        <v>32047</v>
      </c>
    </row>
    <row r="768" spans="1:21" x14ac:dyDescent="0.35">
      <c r="A768" s="16" t="s">
        <v>1053</v>
      </c>
      <c r="B768" s="16">
        <v>40541</v>
      </c>
      <c r="C768" s="16" t="s">
        <v>1053</v>
      </c>
      <c r="D768" s="16">
        <v>31170</v>
      </c>
      <c r="E768" s="16" t="s">
        <v>1053</v>
      </c>
      <c r="F768" s="16">
        <v>28562</v>
      </c>
      <c r="G768" s="16" t="s">
        <v>1053</v>
      </c>
      <c r="I768" s="16"/>
      <c r="K768" t="s">
        <v>1053</v>
      </c>
      <c r="L768">
        <v>29464</v>
      </c>
      <c r="M768" t="s">
        <v>1053</v>
      </c>
      <c r="N768" s="10">
        <v>934.9</v>
      </c>
      <c r="T768" s="16" t="s">
        <v>1053</v>
      </c>
      <c r="U768" s="16">
        <v>32101</v>
      </c>
    </row>
    <row r="769" spans="1:21" x14ac:dyDescent="0.35">
      <c r="A769" s="16" t="s">
        <v>1054</v>
      </c>
      <c r="B769" s="16">
        <v>40539</v>
      </c>
      <c r="C769" s="16" t="s">
        <v>1054</v>
      </c>
      <c r="D769" s="16">
        <v>31185</v>
      </c>
      <c r="E769" s="16" t="s">
        <v>1054</v>
      </c>
      <c r="F769" s="16">
        <v>28585</v>
      </c>
      <c r="G769" s="16" t="s">
        <v>1054</v>
      </c>
      <c r="I769" s="16"/>
      <c r="K769" t="s">
        <v>1054</v>
      </c>
      <c r="L769">
        <v>29503</v>
      </c>
      <c r="M769" t="s">
        <v>1054</v>
      </c>
      <c r="N769" s="10">
        <v>935.5</v>
      </c>
      <c r="T769" s="16" t="s">
        <v>1054</v>
      </c>
      <c r="U769" s="16">
        <v>32131</v>
      </c>
    </row>
    <row r="770" spans="1:21" x14ac:dyDescent="0.35">
      <c r="A770" s="16" t="s">
        <v>1055</v>
      </c>
      <c r="B770" s="16">
        <v>40537</v>
      </c>
      <c r="C770" s="16" t="s">
        <v>1055</v>
      </c>
      <c r="D770" s="16">
        <v>31214</v>
      </c>
      <c r="E770" s="16" t="s">
        <v>1055</v>
      </c>
      <c r="F770" s="16">
        <v>28636</v>
      </c>
      <c r="G770" s="16" t="s">
        <v>1055</v>
      </c>
      <c r="I770" s="16"/>
      <c r="K770" t="s">
        <v>1055</v>
      </c>
      <c r="L770">
        <v>29577</v>
      </c>
      <c r="M770" t="s">
        <v>1055</v>
      </c>
      <c r="N770" s="10">
        <v>944.4</v>
      </c>
      <c r="T770" s="16" t="s">
        <v>1055</v>
      </c>
      <c r="U770" s="16">
        <v>32179</v>
      </c>
    </row>
    <row r="771" spans="1:21" x14ac:dyDescent="0.35">
      <c r="A771" s="16" t="s">
        <v>1056</v>
      </c>
      <c r="B771" s="16">
        <v>40535</v>
      </c>
      <c r="C771" s="16" t="s">
        <v>1056</v>
      </c>
      <c r="D771" s="16">
        <v>31294</v>
      </c>
      <c r="E771" s="16" t="s">
        <v>1056</v>
      </c>
      <c r="F771" s="16">
        <v>28734</v>
      </c>
      <c r="G771" s="16" t="s">
        <v>1056</v>
      </c>
      <c r="I771" s="16"/>
      <c r="K771" t="s">
        <v>1056</v>
      </c>
      <c r="L771">
        <v>29681</v>
      </c>
      <c r="M771" t="s">
        <v>1056</v>
      </c>
      <c r="N771" s="10">
        <v>941.3</v>
      </c>
      <c r="T771" s="16" t="s">
        <v>1056</v>
      </c>
      <c r="U771" s="16">
        <v>32261</v>
      </c>
    </row>
    <row r="772" spans="1:21" x14ac:dyDescent="0.35">
      <c r="A772" s="16" t="s">
        <v>1057</v>
      </c>
      <c r="B772" s="16">
        <v>40533</v>
      </c>
      <c r="C772" s="16" t="s">
        <v>1057</v>
      </c>
      <c r="D772" s="16">
        <v>31375</v>
      </c>
      <c r="E772" s="16" t="s">
        <v>1057</v>
      </c>
      <c r="F772" s="16">
        <v>28795</v>
      </c>
      <c r="G772" s="16" t="s">
        <v>1057</v>
      </c>
      <c r="I772" s="16"/>
      <c r="K772" t="s">
        <v>1057</v>
      </c>
      <c r="L772">
        <v>29760</v>
      </c>
      <c r="M772" t="s">
        <v>1057</v>
      </c>
      <c r="N772" s="10">
        <v>940.1</v>
      </c>
      <c r="T772" s="16" t="s">
        <v>1057</v>
      </c>
      <c r="U772" s="16">
        <v>32362</v>
      </c>
    </row>
    <row r="773" spans="1:21" x14ac:dyDescent="0.35">
      <c r="A773" s="16" t="s">
        <v>1058</v>
      </c>
      <c r="B773" s="16">
        <v>40540</v>
      </c>
      <c r="C773" s="16" t="s">
        <v>1058</v>
      </c>
      <c r="D773" s="16">
        <v>31373</v>
      </c>
      <c r="E773" s="16" t="s">
        <v>1058</v>
      </c>
      <c r="F773" s="16">
        <v>28839</v>
      </c>
      <c r="G773" s="16" t="s">
        <v>1058</v>
      </c>
      <c r="I773" s="16"/>
      <c r="K773" t="s">
        <v>1058</v>
      </c>
      <c r="L773">
        <v>29796</v>
      </c>
      <c r="M773" t="s">
        <v>1058</v>
      </c>
      <c r="N773" s="10">
        <v>941.8</v>
      </c>
      <c r="T773" s="16" t="s">
        <v>1058</v>
      </c>
      <c r="U773" s="16">
        <v>32350</v>
      </c>
    </row>
    <row r="774" spans="1:21" x14ac:dyDescent="0.35">
      <c r="A774" s="16" t="s">
        <v>1059</v>
      </c>
      <c r="B774" s="16">
        <v>40548</v>
      </c>
      <c r="C774" s="16" t="s">
        <v>1059</v>
      </c>
      <c r="D774" s="16">
        <v>31353</v>
      </c>
      <c r="E774" s="16" t="s">
        <v>1059</v>
      </c>
      <c r="F774" s="16">
        <v>28830</v>
      </c>
      <c r="G774" s="16" t="s">
        <v>1059</v>
      </c>
      <c r="I774" s="16"/>
      <c r="K774" t="s">
        <v>1059</v>
      </c>
      <c r="L774">
        <v>29778</v>
      </c>
      <c r="M774" t="s">
        <v>1059</v>
      </c>
      <c r="N774" s="10">
        <v>950.8</v>
      </c>
      <c r="T774" s="16" t="s">
        <v>1059</v>
      </c>
      <c r="U774" s="16">
        <v>32320</v>
      </c>
    </row>
    <row r="775" spans="1:21" x14ac:dyDescent="0.35">
      <c r="A775" s="16" t="s">
        <v>1060</v>
      </c>
      <c r="B775" s="16">
        <v>40555</v>
      </c>
      <c r="C775" s="16" t="s">
        <v>1060</v>
      </c>
      <c r="D775" s="16">
        <v>31328</v>
      </c>
      <c r="E775" s="16" t="s">
        <v>1060</v>
      </c>
      <c r="F775" s="16">
        <v>28810</v>
      </c>
      <c r="G775" s="16" t="s">
        <v>1060</v>
      </c>
      <c r="I775" s="16"/>
      <c r="K775" t="s">
        <v>1060</v>
      </c>
      <c r="L775">
        <v>29765</v>
      </c>
      <c r="M775" t="s">
        <v>1060</v>
      </c>
      <c r="N775" s="10">
        <v>953.5</v>
      </c>
      <c r="T775" s="16" t="s">
        <v>1060</v>
      </c>
      <c r="U775" s="16">
        <v>32304</v>
      </c>
    </row>
    <row r="776" spans="1:21" x14ac:dyDescent="0.35">
      <c r="A776" s="16" t="s">
        <v>1061</v>
      </c>
      <c r="B776" s="16">
        <v>40562</v>
      </c>
      <c r="C776" s="16" t="s">
        <v>1061</v>
      </c>
      <c r="D776" s="16">
        <v>31415</v>
      </c>
      <c r="E776" s="16" t="s">
        <v>1061</v>
      </c>
      <c r="F776" s="16">
        <v>28902</v>
      </c>
      <c r="G776" s="16" t="s">
        <v>1061</v>
      </c>
      <c r="I776" s="16"/>
      <c r="K776" t="s">
        <v>1061</v>
      </c>
      <c r="L776">
        <v>29872</v>
      </c>
      <c r="M776" t="s">
        <v>1061</v>
      </c>
      <c r="N776" s="10">
        <v>947.1</v>
      </c>
      <c r="T776" s="16" t="s">
        <v>1061</v>
      </c>
      <c r="U776" s="16">
        <v>32409</v>
      </c>
    </row>
    <row r="777" spans="1:21" x14ac:dyDescent="0.35">
      <c r="A777" s="16" t="s">
        <v>1062</v>
      </c>
      <c r="B777" s="16">
        <v>40570</v>
      </c>
      <c r="C777" s="16" t="s">
        <v>1062</v>
      </c>
      <c r="D777" s="16">
        <v>31471</v>
      </c>
      <c r="E777" s="16" t="s">
        <v>1062</v>
      </c>
      <c r="F777" s="16">
        <v>28953</v>
      </c>
      <c r="G777" s="16" t="s">
        <v>1062</v>
      </c>
      <c r="I777" s="16"/>
      <c r="K777" t="s">
        <v>1062</v>
      </c>
      <c r="L777">
        <v>29932</v>
      </c>
      <c r="M777" t="s">
        <v>1062</v>
      </c>
      <c r="N777" s="10">
        <v>953.7</v>
      </c>
      <c r="T777" s="16" t="s">
        <v>1062</v>
      </c>
      <c r="U777" s="16">
        <v>32473</v>
      </c>
    </row>
    <row r="778" spans="1:21" x14ac:dyDescent="0.35">
      <c r="A778" s="16" t="s">
        <v>1063</v>
      </c>
      <c r="B778" s="16">
        <v>40578</v>
      </c>
      <c r="C778" s="16" t="s">
        <v>1063</v>
      </c>
      <c r="D778" s="16">
        <v>31463</v>
      </c>
      <c r="E778" s="16" t="s">
        <v>1063</v>
      </c>
      <c r="F778" s="16">
        <v>28938</v>
      </c>
      <c r="G778" s="16" t="s">
        <v>1063</v>
      </c>
      <c r="I778" s="16"/>
      <c r="K778" t="s">
        <v>1063</v>
      </c>
      <c r="L778">
        <v>29917</v>
      </c>
      <c r="M778" t="s">
        <v>1063</v>
      </c>
      <c r="N778" s="10">
        <v>954.8</v>
      </c>
      <c r="T778" s="16" t="s">
        <v>1063</v>
      </c>
      <c r="U778" s="16">
        <v>32460</v>
      </c>
    </row>
    <row r="779" spans="1:21" x14ac:dyDescent="0.35">
      <c r="A779" s="16" t="s">
        <v>1064</v>
      </c>
      <c r="B779" s="16">
        <v>40585</v>
      </c>
      <c r="C779" s="16" t="s">
        <v>1064</v>
      </c>
      <c r="D779" s="16">
        <v>31438</v>
      </c>
      <c r="E779" s="16" t="s">
        <v>1064</v>
      </c>
      <c r="F779" s="16">
        <v>28863</v>
      </c>
      <c r="G779" s="16" t="s">
        <v>1064</v>
      </c>
      <c r="I779" s="16"/>
      <c r="K779" t="s">
        <v>1064</v>
      </c>
      <c r="L779">
        <v>29843</v>
      </c>
      <c r="M779" t="s">
        <v>1064</v>
      </c>
      <c r="N779" s="10">
        <v>954.3</v>
      </c>
      <c r="T779" s="16" t="s">
        <v>1064</v>
      </c>
      <c r="U779" s="16">
        <v>32434</v>
      </c>
    </row>
    <row r="780" spans="1:21" x14ac:dyDescent="0.35">
      <c r="A780" s="16" t="s">
        <v>1065</v>
      </c>
      <c r="B780" s="16">
        <v>40592</v>
      </c>
      <c r="C780" s="16" t="s">
        <v>1065</v>
      </c>
      <c r="D780" s="16">
        <v>31403</v>
      </c>
      <c r="E780" s="16" t="s">
        <v>1065</v>
      </c>
      <c r="F780" s="16">
        <v>28874</v>
      </c>
      <c r="G780" s="16" t="s">
        <v>1065</v>
      </c>
      <c r="I780" s="16"/>
      <c r="K780" t="s">
        <v>1065</v>
      </c>
      <c r="L780">
        <v>29869</v>
      </c>
      <c r="M780" t="s">
        <v>1065</v>
      </c>
      <c r="N780" s="10">
        <v>954.5</v>
      </c>
      <c r="T780" s="16" t="s">
        <v>1065</v>
      </c>
      <c r="U780" s="16">
        <v>32416</v>
      </c>
    </row>
    <row r="781" spans="1:21" x14ac:dyDescent="0.35">
      <c r="A781" s="16" t="s">
        <v>1066</v>
      </c>
      <c r="B781" s="16">
        <v>40600</v>
      </c>
      <c r="C781" s="16" t="s">
        <v>1066</v>
      </c>
      <c r="D781" s="16">
        <v>31415</v>
      </c>
      <c r="E781" s="16" t="s">
        <v>1066</v>
      </c>
      <c r="F781" s="16">
        <v>28903</v>
      </c>
      <c r="G781" s="16" t="s">
        <v>1066</v>
      </c>
      <c r="I781" s="16"/>
      <c r="K781" t="s">
        <v>1066</v>
      </c>
      <c r="L781">
        <v>29916</v>
      </c>
      <c r="M781" t="s">
        <v>1066</v>
      </c>
      <c r="N781" s="10">
        <v>953.7</v>
      </c>
      <c r="T781" s="16" t="s">
        <v>1066</v>
      </c>
      <c r="U781" s="16">
        <v>32448</v>
      </c>
    </row>
    <row r="782" spans="1:21" x14ac:dyDescent="0.35">
      <c r="A782" s="16" t="s">
        <v>1067</v>
      </c>
      <c r="B782" s="16">
        <v>40607</v>
      </c>
      <c r="C782" s="16" t="s">
        <v>1067</v>
      </c>
      <c r="D782" s="16">
        <v>31391</v>
      </c>
      <c r="E782" s="16" t="s">
        <v>1067</v>
      </c>
      <c r="F782" s="16">
        <v>28893</v>
      </c>
      <c r="G782" s="16" t="s">
        <v>1067</v>
      </c>
      <c r="I782" s="16"/>
      <c r="K782" t="s">
        <v>1067</v>
      </c>
      <c r="L782">
        <v>29894</v>
      </c>
      <c r="M782" t="s">
        <v>1067</v>
      </c>
      <c r="N782" s="10">
        <v>955.5</v>
      </c>
      <c r="T782" s="16" t="s">
        <v>1067</v>
      </c>
      <c r="U782" s="16">
        <v>32413</v>
      </c>
    </row>
    <row r="783" spans="1:21" x14ac:dyDescent="0.35">
      <c r="A783" s="16" t="s">
        <v>1068</v>
      </c>
      <c r="B783" s="16">
        <v>40615</v>
      </c>
      <c r="C783" s="16" t="s">
        <v>1068</v>
      </c>
      <c r="D783" s="16">
        <v>31446</v>
      </c>
      <c r="E783" s="16" t="s">
        <v>1068</v>
      </c>
      <c r="F783" s="16">
        <v>28948</v>
      </c>
      <c r="G783" s="16" t="s">
        <v>1068</v>
      </c>
      <c r="I783" s="16"/>
      <c r="K783" t="s">
        <v>1068</v>
      </c>
      <c r="L783">
        <v>29974</v>
      </c>
      <c r="M783" t="s">
        <v>1068</v>
      </c>
      <c r="N783" s="10">
        <v>957.1</v>
      </c>
      <c r="T783" s="16" t="s">
        <v>1068</v>
      </c>
      <c r="U783" s="16">
        <v>32497</v>
      </c>
    </row>
    <row r="784" spans="1:21" x14ac:dyDescent="0.35">
      <c r="A784" s="16" t="s">
        <v>1069</v>
      </c>
      <c r="B784" s="16">
        <v>40622</v>
      </c>
      <c r="C784" s="16" t="s">
        <v>1069</v>
      </c>
      <c r="D784" s="16">
        <v>31491</v>
      </c>
      <c r="E784" s="16" t="s">
        <v>1069</v>
      </c>
      <c r="F784" s="16">
        <v>29014</v>
      </c>
      <c r="G784" s="16" t="s">
        <v>1069</v>
      </c>
      <c r="I784" s="16"/>
      <c r="K784" t="s">
        <v>1069</v>
      </c>
      <c r="L784">
        <v>30031</v>
      </c>
      <c r="M784" t="s">
        <v>1069</v>
      </c>
      <c r="N784" s="10">
        <v>963.1</v>
      </c>
      <c r="T784" s="16" t="s">
        <v>1069</v>
      </c>
      <c r="U784" s="16">
        <v>32533</v>
      </c>
    </row>
    <row r="785" spans="1:21" x14ac:dyDescent="0.35">
      <c r="A785" s="16" t="s">
        <v>1070</v>
      </c>
      <c r="B785" s="16">
        <v>40634</v>
      </c>
      <c r="C785" s="16" t="s">
        <v>1070</v>
      </c>
      <c r="D785" s="16">
        <v>31520</v>
      </c>
      <c r="E785" s="16" t="s">
        <v>1070</v>
      </c>
      <c r="F785" s="16">
        <v>29032</v>
      </c>
      <c r="G785" s="16" t="s">
        <v>1070</v>
      </c>
      <c r="I785" s="16"/>
      <c r="K785" t="s">
        <v>1070</v>
      </c>
      <c r="L785">
        <v>30062</v>
      </c>
      <c r="M785" t="s">
        <v>1070</v>
      </c>
      <c r="N785" s="10">
        <v>964.3</v>
      </c>
      <c r="T785" s="16" t="s">
        <v>1070</v>
      </c>
      <c r="U785" s="16">
        <v>32575</v>
      </c>
    </row>
    <row r="786" spans="1:21" x14ac:dyDescent="0.35">
      <c r="A786" s="16" t="s">
        <v>1071</v>
      </c>
      <c r="B786" s="16">
        <v>40646</v>
      </c>
      <c r="C786" s="16" t="s">
        <v>1071</v>
      </c>
      <c r="D786" s="16">
        <v>31569</v>
      </c>
      <c r="E786" s="16" t="s">
        <v>1071</v>
      </c>
      <c r="F786" s="16">
        <v>29098</v>
      </c>
      <c r="G786" s="16" t="s">
        <v>1071</v>
      </c>
      <c r="I786" s="16"/>
      <c r="K786" t="s">
        <v>1071</v>
      </c>
      <c r="L786">
        <v>30144</v>
      </c>
      <c r="M786" t="s">
        <v>1071</v>
      </c>
      <c r="N786" s="10">
        <v>968.4</v>
      </c>
      <c r="T786" s="16" t="s">
        <v>1071</v>
      </c>
      <c r="U786" s="16">
        <v>32637</v>
      </c>
    </row>
    <row r="787" spans="1:21" x14ac:dyDescent="0.35">
      <c r="A787" s="16" t="s">
        <v>1072</v>
      </c>
      <c r="B787" s="16">
        <v>40659</v>
      </c>
      <c r="C787" s="16" t="s">
        <v>1072</v>
      </c>
      <c r="D787" s="16">
        <v>31585</v>
      </c>
      <c r="E787" s="16" t="s">
        <v>1072</v>
      </c>
      <c r="F787" s="16">
        <v>29196</v>
      </c>
      <c r="G787" s="16" t="s">
        <v>1072</v>
      </c>
      <c r="I787" s="16"/>
      <c r="K787" t="s">
        <v>1072</v>
      </c>
      <c r="L787">
        <v>30261</v>
      </c>
      <c r="M787" t="s">
        <v>1072</v>
      </c>
      <c r="N787" s="10">
        <v>970.6</v>
      </c>
      <c r="T787" s="16" t="s">
        <v>1072</v>
      </c>
      <c r="U787" s="16">
        <v>32675</v>
      </c>
    </row>
    <row r="788" spans="1:21" x14ac:dyDescent="0.35">
      <c r="A788" s="16" t="s">
        <v>1073</v>
      </c>
      <c r="B788" s="16">
        <v>40671</v>
      </c>
      <c r="C788" s="16" t="s">
        <v>1073</v>
      </c>
      <c r="D788" s="16">
        <v>31594</v>
      </c>
      <c r="E788" s="16" t="s">
        <v>1073</v>
      </c>
      <c r="F788" s="16">
        <v>29268</v>
      </c>
      <c r="G788" s="16" t="s">
        <v>1073</v>
      </c>
      <c r="I788" s="16"/>
      <c r="K788" t="s">
        <v>1073</v>
      </c>
      <c r="L788">
        <v>30341</v>
      </c>
      <c r="M788" t="s">
        <v>1073</v>
      </c>
      <c r="N788" s="10">
        <v>971.9</v>
      </c>
      <c r="T788" s="16" t="s">
        <v>1073</v>
      </c>
      <c r="U788" s="16">
        <v>32691</v>
      </c>
    </row>
    <row r="789" spans="1:21" x14ac:dyDescent="0.35">
      <c r="A789" s="16" t="s">
        <v>1074</v>
      </c>
      <c r="B789" s="16">
        <v>40684</v>
      </c>
      <c r="C789" s="16" t="s">
        <v>1074</v>
      </c>
      <c r="D789" s="16">
        <v>31598</v>
      </c>
      <c r="E789" s="16" t="s">
        <v>1074</v>
      </c>
      <c r="F789" s="16">
        <v>29261</v>
      </c>
      <c r="G789" s="16" t="s">
        <v>1074</v>
      </c>
      <c r="I789" s="16"/>
      <c r="K789" t="s">
        <v>1074</v>
      </c>
      <c r="L789">
        <v>30330</v>
      </c>
      <c r="M789" t="s">
        <v>1074</v>
      </c>
      <c r="N789" s="10">
        <v>970.1</v>
      </c>
      <c r="T789" s="16" t="s">
        <v>1074</v>
      </c>
      <c r="U789" s="16">
        <v>32698</v>
      </c>
    </row>
    <row r="790" spans="1:21" x14ac:dyDescent="0.35">
      <c r="A790" s="16" t="s">
        <v>1075</v>
      </c>
      <c r="B790" s="16">
        <v>40696</v>
      </c>
      <c r="C790" s="16" t="s">
        <v>1075</v>
      </c>
      <c r="D790" s="16">
        <v>31633</v>
      </c>
      <c r="E790" s="16" t="s">
        <v>1075</v>
      </c>
      <c r="F790" s="16">
        <v>29313</v>
      </c>
      <c r="G790" s="16" t="s">
        <v>1075</v>
      </c>
      <c r="I790" s="16"/>
      <c r="K790" t="s">
        <v>1075</v>
      </c>
      <c r="L790">
        <v>30369</v>
      </c>
      <c r="M790" t="s">
        <v>1075</v>
      </c>
      <c r="N790" s="10">
        <v>970.1</v>
      </c>
      <c r="T790" s="16" t="s">
        <v>1075</v>
      </c>
      <c r="U790" s="16">
        <v>32719</v>
      </c>
    </row>
    <row r="791" spans="1:21" x14ac:dyDescent="0.35">
      <c r="A791" s="16" t="s">
        <v>1076</v>
      </c>
      <c r="B791" s="16">
        <v>40708</v>
      </c>
      <c r="C791" s="16" t="s">
        <v>1076</v>
      </c>
      <c r="D791" s="16">
        <v>31666</v>
      </c>
      <c r="E791" s="16" t="s">
        <v>1076</v>
      </c>
      <c r="F791" s="16">
        <v>29430</v>
      </c>
      <c r="G791" s="16" t="s">
        <v>1076</v>
      </c>
      <c r="I791" s="16"/>
      <c r="K791" t="s">
        <v>1076</v>
      </c>
      <c r="L791">
        <v>30533</v>
      </c>
      <c r="M791" t="s">
        <v>1076</v>
      </c>
      <c r="N791" s="10">
        <v>976.1</v>
      </c>
      <c r="T791" s="16" t="s">
        <v>1076</v>
      </c>
      <c r="U791" s="16">
        <v>32800</v>
      </c>
    </row>
    <row r="792" spans="1:21" x14ac:dyDescent="0.35">
      <c r="A792" s="16" t="s">
        <v>1077</v>
      </c>
      <c r="B792" s="16">
        <v>40720</v>
      </c>
      <c r="C792" s="16" t="s">
        <v>1077</v>
      </c>
      <c r="D792" s="16">
        <v>31670</v>
      </c>
      <c r="E792" s="16" t="s">
        <v>1077</v>
      </c>
      <c r="F792" s="16">
        <v>29473</v>
      </c>
      <c r="G792" s="16" t="s">
        <v>1077</v>
      </c>
      <c r="I792" s="16"/>
      <c r="K792" t="s">
        <v>1077</v>
      </c>
      <c r="L792">
        <v>30573</v>
      </c>
      <c r="M792" t="s">
        <v>1077</v>
      </c>
      <c r="N792" s="10">
        <v>978.9</v>
      </c>
      <c r="T792" s="16" t="s">
        <v>1077</v>
      </c>
      <c r="U792" s="16">
        <v>32796</v>
      </c>
    </row>
    <row r="793" spans="1:21" x14ac:dyDescent="0.35">
      <c r="A793" s="16" t="s">
        <v>1078</v>
      </c>
      <c r="B793" s="16">
        <v>40732</v>
      </c>
      <c r="C793" s="16" t="s">
        <v>1078</v>
      </c>
      <c r="D793" s="16">
        <v>31718</v>
      </c>
      <c r="E793" s="16" t="s">
        <v>1078</v>
      </c>
      <c r="F793" s="16">
        <v>29575</v>
      </c>
      <c r="G793" s="16" t="s">
        <v>1078</v>
      </c>
      <c r="I793" s="16"/>
      <c r="K793" t="s">
        <v>1078</v>
      </c>
      <c r="L793">
        <v>30682</v>
      </c>
      <c r="M793" t="s">
        <v>1078</v>
      </c>
      <c r="N793" s="10">
        <v>983.8</v>
      </c>
      <c r="T793" s="16" t="s">
        <v>1078</v>
      </c>
      <c r="U793" s="16">
        <v>32854</v>
      </c>
    </row>
    <row r="794" spans="1:21" x14ac:dyDescent="0.35">
      <c r="A794" s="16" t="s">
        <v>1079</v>
      </c>
      <c r="B794" s="16">
        <v>40745</v>
      </c>
      <c r="C794" s="16" t="s">
        <v>1079</v>
      </c>
      <c r="D794" s="16">
        <v>31765</v>
      </c>
      <c r="E794" s="16" t="s">
        <v>1079</v>
      </c>
      <c r="F794" s="16">
        <v>29669</v>
      </c>
      <c r="G794" s="16" t="s">
        <v>1079</v>
      </c>
      <c r="I794" s="16"/>
      <c r="K794" t="s">
        <v>1079</v>
      </c>
      <c r="L794">
        <v>30784</v>
      </c>
      <c r="M794" t="s">
        <v>1079</v>
      </c>
      <c r="N794" s="10">
        <v>988</v>
      </c>
      <c r="T794" s="16" t="s">
        <v>1079</v>
      </c>
      <c r="U794" s="16">
        <v>32908</v>
      </c>
    </row>
    <row r="795" spans="1:21" x14ac:dyDescent="0.35">
      <c r="A795" s="16" t="s">
        <v>1080</v>
      </c>
      <c r="B795" s="16">
        <v>40757</v>
      </c>
      <c r="C795" s="16" t="s">
        <v>1080</v>
      </c>
      <c r="D795" s="16">
        <v>31695</v>
      </c>
      <c r="E795" s="16" t="s">
        <v>1080</v>
      </c>
      <c r="F795" s="16">
        <v>29648</v>
      </c>
      <c r="G795" s="16" t="s">
        <v>1080</v>
      </c>
      <c r="I795" s="16"/>
      <c r="K795" t="s">
        <v>1080</v>
      </c>
      <c r="L795">
        <v>30747</v>
      </c>
      <c r="M795" t="s">
        <v>1080</v>
      </c>
      <c r="N795" s="10">
        <v>988.4</v>
      </c>
      <c r="T795" s="16" t="s">
        <v>1080</v>
      </c>
      <c r="U795" s="16">
        <v>32820</v>
      </c>
    </row>
    <row r="796" spans="1:21" x14ac:dyDescent="0.35">
      <c r="A796" s="16" t="s">
        <v>1081</v>
      </c>
      <c r="B796" s="16">
        <v>40769</v>
      </c>
      <c r="C796" s="16" t="s">
        <v>1081</v>
      </c>
      <c r="D796" s="16">
        <v>31639</v>
      </c>
      <c r="E796" s="16" t="s">
        <v>1081</v>
      </c>
      <c r="F796" s="16">
        <v>29637</v>
      </c>
      <c r="G796" s="16" t="s">
        <v>1081</v>
      </c>
      <c r="I796" s="16"/>
      <c r="K796" t="s">
        <v>1081</v>
      </c>
      <c r="L796">
        <v>30745</v>
      </c>
      <c r="M796" t="s">
        <v>1081</v>
      </c>
      <c r="N796" s="10">
        <v>987.2</v>
      </c>
      <c r="T796" s="16" t="s">
        <v>1081</v>
      </c>
      <c r="U796" s="16">
        <v>32767</v>
      </c>
    </row>
    <row r="797" spans="1:21" x14ac:dyDescent="0.35">
      <c r="A797" s="16" t="s">
        <v>1082</v>
      </c>
      <c r="B797" s="16">
        <v>40787</v>
      </c>
      <c r="C797" s="16" t="s">
        <v>1082</v>
      </c>
      <c r="D797" s="16">
        <v>31691</v>
      </c>
      <c r="E797" s="16" t="s">
        <v>1082</v>
      </c>
      <c r="F797" s="16">
        <v>29726</v>
      </c>
      <c r="G797" s="16" t="s">
        <v>1082</v>
      </c>
      <c r="I797" s="16"/>
      <c r="K797" t="s">
        <v>1082</v>
      </c>
      <c r="L797">
        <v>30828</v>
      </c>
      <c r="M797" t="s">
        <v>1082</v>
      </c>
      <c r="N797" s="10">
        <v>990.2</v>
      </c>
      <c r="T797" s="16" t="s">
        <v>1082</v>
      </c>
      <c r="U797" s="16">
        <v>32812</v>
      </c>
    </row>
    <row r="798" spans="1:21" x14ac:dyDescent="0.35">
      <c r="A798" s="16" t="s">
        <v>1083</v>
      </c>
      <c r="B798" s="16">
        <v>40804</v>
      </c>
      <c r="C798" s="16" t="s">
        <v>1083</v>
      </c>
      <c r="D798" s="16">
        <v>31718</v>
      </c>
      <c r="E798" s="16" t="s">
        <v>1083</v>
      </c>
      <c r="F798" s="16">
        <v>29765</v>
      </c>
      <c r="G798" s="16" t="s">
        <v>1083</v>
      </c>
      <c r="I798" s="16"/>
      <c r="K798" t="s">
        <v>1083</v>
      </c>
      <c r="L798">
        <v>30873</v>
      </c>
      <c r="M798" t="s">
        <v>1083</v>
      </c>
      <c r="N798" s="10">
        <v>991.6</v>
      </c>
      <c r="T798" s="16" t="s">
        <v>1083</v>
      </c>
      <c r="U798" s="16">
        <v>32847</v>
      </c>
    </row>
    <row r="799" spans="1:21" x14ac:dyDescent="0.35">
      <c r="A799" s="16" t="s">
        <v>1084</v>
      </c>
      <c r="B799" s="16">
        <v>40821</v>
      </c>
      <c r="C799" s="16" t="s">
        <v>1084</v>
      </c>
      <c r="D799" s="16">
        <v>31709</v>
      </c>
      <c r="E799" s="16" t="s">
        <v>1084</v>
      </c>
      <c r="F799" s="16">
        <v>29762</v>
      </c>
      <c r="G799" s="16" t="s">
        <v>1084</v>
      </c>
      <c r="I799" s="16"/>
      <c r="K799" t="s">
        <v>1084</v>
      </c>
      <c r="L799">
        <v>30887</v>
      </c>
      <c r="M799" t="s">
        <v>1084</v>
      </c>
      <c r="N799" s="10">
        <v>996.3</v>
      </c>
      <c r="T799" s="16" t="s">
        <v>1084</v>
      </c>
      <c r="U799" s="16">
        <v>32854</v>
      </c>
    </row>
    <row r="800" spans="1:21" x14ac:dyDescent="0.35">
      <c r="A800" s="16" t="s">
        <v>1085</v>
      </c>
      <c r="B800" s="16">
        <v>40838</v>
      </c>
      <c r="C800" s="16" t="s">
        <v>1085</v>
      </c>
      <c r="D800" s="16">
        <v>31685</v>
      </c>
      <c r="E800" s="16" t="s">
        <v>1085</v>
      </c>
      <c r="F800" s="16">
        <v>29767</v>
      </c>
      <c r="G800" s="16" t="s">
        <v>1085</v>
      </c>
      <c r="I800" s="16"/>
      <c r="K800" t="s">
        <v>1085</v>
      </c>
      <c r="L800">
        <v>30888</v>
      </c>
      <c r="M800" t="s">
        <v>1085</v>
      </c>
      <c r="N800" s="10">
        <v>996</v>
      </c>
      <c r="T800" s="16" t="s">
        <v>1085</v>
      </c>
      <c r="U800" s="16">
        <v>32825</v>
      </c>
    </row>
    <row r="801" spans="1:21" x14ac:dyDescent="0.35">
      <c r="A801" s="16" t="s">
        <v>1086</v>
      </c>
      <c r="B801" s="16">
        <v>40856</v>
      </c>
      <c r="C801" s="16" t="s">
        <v>1086</v>
      </c>
      <c r="D801" s="16">
        <v>31730</v>
      </c>
      <c r="E801" s="16" t="s">
        <v>1086</v>
      </c>
      <c r="F801" s="16">
        <v>29865</v>
      </c>
      <c r="G801" s="16" t="s">
        <v>1086</v>
      </c>
      <c r="I801" s="16"/>
      <c r="K801" t="s">
        <v>1086</v>
      </c>
      <c r="L801">
        <v>30981</v>
      </c>
      <c r="M801" t="s">
        <v>1086</v>
      </c>
      <c r="N801" s="10">
        <v>997.5</v>
      </c>
      <c r="T801" s="16" t="s">
        <v>1086</v>
      </c>
      <c r="U801" s="16">
        <v>32864</v>
      </c>
    </row>
    <row r="802" spans="1:21" x14ac:dyDescent="0.35">
      <c r="A802" s="16" t="s">
        <v>1087</v>
      </c>
      <c r="B802" s="16">
        <v>40873</v>
      </c>
      <c r="C802" s="16" t="s">
        <v>1087</v>
      </c>
      <c r="D802" s="16">
        <v>31766</v>
      </c>
      <c r="E802" s="16" t="s">
        <v>1087</v>
      </c>
      <c r="F802" s="16">
        <v>29914</v>
      </c>
      <c r="G802" s="16" t="s">
        <v>1087</v>
      </c>
      <c r="I802" s="16"/>
      <c r="K802" t="s">
        <v>1087</v>
      </c>
      <c r="L802">
        <v>31039</v>
      </c>
      <c r="M802" t="s">
        <v>1087</v>
      </c>
      <c r="N802" s="10">
        <v>996.7</v>
      </c>
      <c r="T802" s="16" t="s">
        <v>1087</v>
      </c>
      <c r="U802" s="16">
        <v>32911</v>
      </c>
    </row>
    <row r="803" spans="1:21" x14ac:dyDescent="0.35">
      <c r="A803" s="16" t="s">
        <v>1088</v>
      </c>
      <c r="B803" s="16">
        <v>40890</v>
      </c>
      <c r="C803" s="16" t="s">
        <v>1088</v>
      </c>
      <c r="D803" s="16">
        <v>31815</v>
      </c>
      <c r="E803" s="16" t="s">
        <v>1088</v>
      </c>
      <c r="F803" s="16">
        <v>29981</v>
      </c>
      <c r="G803" s="16" t="s">
        <v>1088</v>
      </c>
      <c r="I803" s="16"/>
      <c r="K803" t="s">
        <v>1088</v>
      </c>
      <c r="L803">
        <v>31156</v>
      </c>
      <c r="M803" t="s">
        <v>1088</v>
      </c>
      <c r="N803" s="10">
        <v>999</v>
      </c>
      <c r="T803" s="16" t="s">
        <v>1088</v>
      </c>
      <c r="U803" s="16">
        <v>33010</v>
      </c>
    </row>
    <row r="804" spans="1:21" x14ac:dyDescent="0.35">
      <c r="A804" s="16" t="s">
        <v>1089</v>
      </c>
      <c r="B804" s="16">
        <v>40907</v>
      </c>
      <c r="C804" s="16" t="s">
        <v>1089</v>
      </c>
      <c r="D804" s="16">
        <v>31811</v>
      </c>
      <c r="E804" s="16" t="s">
        <v>1089</v>
      </c>
      <c r="F804" s="16">
        <v>29994</v>
      </c>
      <c r="G804" s="16" t="s">
        <v>1089</v>
      </c>
      <c r="I804" s="16"/>
      <c r="K804" t="s">
        <v>1089</v>
      </c>
      <c r="L804">
        <v>31188</v>
      </c>
      <c r="M804" t="s">
        <v>1089</v>
      </c>
      <c r="N804" s="10">
        <v>1000.3</v>
      </c>
      <c r="T804" s="16" t="s">
        <v>1089</v>
      </c>
      <c r="U804" s="16">
        <v>33028</v>
      </c>
    </row>
    <row r="805" spans="1:21" x14ac:dyDescent="0.35">
      <c r="A805" s="16" t="s">
        <v>1090</v>
      </c>
      <c r="B805" s="16">
        <v>40924</v>
      </c>
      <c r="C805" s="16" t="s">
        <v>1090</v>
      </c>
      <c r="D805" s="16">
        <v>31812</v>
      </c>
      <c r="E805" s="16" t="s">
        <v>1090</v>
      </c>
      <c r="F805" s="16">
        <v>30004</v>
      </c>
      <c r="G805" s="16" t="s">
        <v>1090</v>
      </c>
      <c r="I805" s="16"/>
      <c r="K805" t="s">
        <v>1090</v>
      </c>
      <c r="L805">
        <v>31160</v>
      </c>
      <c r="M805" t="s">
        <v>1090</v>
      </c>
      <c r="N805" s="10">
        <v>1000.2</v>
      </c>
      <c r="T805" s="16" t="s">
        <v>1090</v>
      </c>
      <c r="U805" s="16">
        <v>32988</v>
      </c>
    </row>
    <row r="806" spans="1:21" x14ac:dyDescent="0.35">
      <c r="A806" s="16" t="s">
        <v>1091</v>
      </c>
      <c r="B806" s="16">
        <v>40941</v>
      </c>
      <c r="C806" s="16" t="s">
        <v>1091</v>
      </c>
      <c r="D806" s="16">
        <v>31809</v>
      </c>
      <c r="E806" s="16" t="s">
        <v>1091</v>
      </c>
      <c r="F806" s="16">
        <v>29964</v>
      </c>
      <c r="G806" s="16" t="s">
        <v>1091</v>
      </c>
      <c r="I806" s="16"/>
      <c r="K806" t="s">
        <v>1091</v>
      </c>
      <c r="L806">
        <v>31088</v>
      </c>
      <c r="M806" t="s">
        <v>1091</v>
      </c>
      <c r="N806" s="10">
        <v>997.8</v>
      </c>
      <c r="T806" s="16" t="s">
        <v>1091</v>
      </c>
      <c r="U806" s="16">
        <v>32951</v>
      </c>
    </row>
    <row r="807" spans="1:21" x14ac:dyDescent="0.35">
      <c r="A807" s="16" t="s">
        <v>1092</v>
      </c>
      <c r="B807" s="16">
        <v>40958</v>
      </c>
      <c r="C807" s="16" t="s">
        <v>1092</v>
      </c>
      <c r="D807" s="16">
        <v>31847</v>
      </c>
      <c r="E807" s="16" t="s">
        <v>1092</v>
      </c>
      <c r="F807" s="16">
        <v>30006</v>
      </c>
      <c r="G807" s="16" t="s">
        <v>1092</v>
      </c>
      <c r="I807" s="16"/>
      <c r="K807" t="s">
        <v>1092</v>
      </c>
      <c r="L807">
        <v>31140</v>
      </c>
      <c r="M807" t="s">
        <v>1092</v>
      </c>
      <c r="N807" s="10">
        <v>999</v>
      </c>
      <c r="T807" s="16" t="s">
        <v>1092</v>
      </c>
      <c r="U807" s="16">
        <v>33003</v>
      </c>
    </row>
    <row r="808" spans="1:21" x14ac:dyDescent="0.35">
      <c r="A808" s="16" t="s">
        <v>1093</v>
      </c>
      <c r="B808" s="16">
        <v>40975</v>
      </c>
      <c r="C808" s="16" t="s">
        <v>1093</v>
      </c>
      <c r="D808" s="16">
        <v>31871</v>
      </c>
      <c r="E808" s="16" t="s">
        <v>1093</v>
      </c>
      <c r="F808" s="16">
        <v>30057</v>
      </c>
      <c r="G808" s="16" t="s">
        <v>1093</v>
      </c>
      <c r="I808" s="16"/>
      <c r="K808" t="s">
        <v>1093</v>
      </c>
      <c r="L808">
        <v>31216</v>
      </c>
      <c r="M808" t="s">
        <v>1093</v>
      </c>
      <c r="N808" s="10">
        <v>997.5</v>
      </c>
      <c r="T808" s="16" t="s">
        <v>1093</v>
      </c>
      <c r="U808" s="16">
        <v>33053</v>
      </c>
    </row>
    <row r="809" spans="1:21" x14ac:dyDescent="0.35">
      <c r="A809" s="16" t="s">
        <v>1094</v>
      </c>
      <c r="B809" s="16">
        <v>40995</v>
      </c>
      <c r="C809" s="16" t="s">
        <v>1094</v>
      </c>
      <c r="D809" s="16">
        <v>31873</v>
      </c>
      <c r="E809" s="16" t="s">
        <v>1094</v>
      </c>
      <c r="F809" s="16">
        <v>30102</v>
      </c>
      <c r="G809" s="16" t="s">
        <v>1094</v>
      </c>
      <c r="I809" s="16"/>
      <c r="K809" t="s">
        <v>1094</v>
      </c>
      <c r="L809">
        <v>31248</v>
      </c>
      <c r="M809" t="s">
        <v>1094</v>
      </c>
      <c r="N809" s="10">
        <v>1000.1</v>
      </c>
      <c r="T809" s="16" t="s">
        <v>1094</v>
      </c>
      <c r="U809" s="16">
        <v>33043</v>
      </c>
    </row>
    <row r="810" spans="1:21" x14ac:dyDescent="0.35">
      <c r="A810" s="16" t="s">
        <v>1095</v>
      </c>
      <c r="B810" s="16">
        <v>41015</v>
      </c>
      <c r="C810" s="16" t="s">
        <v>1095</v>
      </c>
      <c r="D810" s="16">
        <v>31959</v>
      </c>
      <c r="E810" s="16" t="s">
        <v>1095</v>
      </c>
      <c r="F810" s="16">
        <v>30204</v>
      </c>
      <c r="G810" s="16" t="s">
        <v>1095</v>
      </c>
      <c r="I810" s="16"/>
      <c r="K810" t="s">
        <v>1095</v>
      </c>
      <c r="L810">
        <v>31361</v>
      </c>
      <c r="M810" t="s">
        <v>1095</v>
      </c>
      <c r="N810" s="10">
        <v>999.3</v>
      </c>
      <c r="T810" s="16" t="s">
        <v>1095</v>
      </c>
      <c r="U810" s="16">
        <v>33137</v>
      </c>
    </row>
    <row r="811" spans="1:21" x14ac:dyDescent="0.35">
      <c r="A811" s="16" t="s">
        <v>1096</v>
      </c>
      <c r="B811" s="16">
        <v>41035</v>
      </c>
      <c r="C811" s="16" t="s">
        <v>1096</v>
      </c>
      <c r="D811" s="16">
        <v>32012</v>
      </c>
      <c r="E811" s="16" t="s">
        <v>1096</v>
      </c>
      <c r="F811" s="16">
        <v>30300</v>
      </c>
      <c r="G811" s="16" t="s">
        <v>1096</v>
      </c>
      <c r="I811" s="16"/>
      <c r="K811" t="s">
        <v>1096</v>
      </c>
      <c r="L811">
        <v>31465</v>
      </c>
      <c r="M811" t="s">
        <v>1096</v>
      </c>
      <c r="N811" s="10">
        <v>1008.6</v>
      </c>
      <c r="T811" s="16" t="s">
        <v>1096</v>
      </c>
      <c r="U811" s="16">
        <v>33197</v>
      </c>
    </row>
    <row r="812" spans="1:21" x14ac:dyDescent="0.35">
      <c r="A812" s="16" t="s">
        <v>1097</v>
      </c>
      <c r="B812" s="16">
        <v>41054</v>
      </c>
      <c r="C812" s="16" t="s">
        <v>1097</v>
      </c>
      <c r="D812" s="16">
        <v>32026</v>
      </c>
      <c r="E812" s="16" t="s">
        <v>1097</v>
      </c>
      <c r="F812" s="16">
        <v>30341</v>
      </c>
      <c r="G812" s="16" t="s">
        <v>1097</v>
      </c>
      <c r="I812" s="16"/>
      <c r="K812" t="s">
        <v>1097</v>
      </c>
      <c r="L812">
        <v>31542</v>
      </c>
      <c r="M812" t="s">
        <v>1097</v>
      </c>
      <c r="N812" s="10">
        <v>1014.3</v>
      </c>
      <c r="T812" s="16" t="s">
        <v>1097</v>
      </c>
      <c r="U812" s="16">
        <v>33246</v>
      </c>
    </row>
    <row r="813" spans="1:21" x14ac:dyDescent="0.35">
      <c r="A813" s="16" t="s">
        <v>1098</v>
      </c>
      <c r="B813" s="16">
        <v>41074</v>
      </c>
      <c r="C813" s="16" t="s">
        <v>1098</v>
      </c>
      <c r="D813" s="16">
        <v>32066</v>
      </c>
      <c r="E813" s="16" t="s">
        <v>1098</v>
      </c>
      <c r="F813" s="16">
        <v>30380</v>
      </c>
      <c r="G813" s="16" t="s">
        <v>1098</v>
      </c>
      <c r="I813" s="16"/>
      <c r="K813" t="s">
        <v>1098</v>
      </c>
      <c r="L813">
        <v>31569</v>
      </c>
      <c r="M813" t="s">
        <v>1098</v>
      </c>
      <c r="N813" s="10">
        <v>1019</v>
      </c>
      <c r="T813" s="16" t="s">
        <v>1098</v>
      </c>
      <c r="U813" s="16">
        <v>33274</v>
      </c>
    </row>
    <row r="814" spans="1:21" x14ac:dyDescent="0.35">
      <c r="A814" s="16" t="s">
        <v>1099</v>
      </c>
      <c r="B814" s="16">
        <v>41093</v>
      </c>
      <c r="C814" s="16" t="s">
        <v>1099</v>
      </c>
      <c r="D814" s="16">
        <v>32067</v>
      </c>
      <c r="E814" s="16" t="s">
        <v>1099</v>
      </c>
      <c r="F814" s="16">
        <v>30384</v>
      </c>
      <c r="G814" s="16" t="s">
        <v>1099</v>
      </c>
      <c r="I814" s="16"/>
      <c r="K814" t="s">
        <v>1099</v>
      </c>
      <c r="L814">
        <v>31571</v>
      </c>
      <c r="M814" t="s">
        <v>1099</v>
      </c>
      <c r="N814" s="10">
        <v>1014.5</v>
      </c>
      <c r="T814" s="16" t="s">
        <v>1099</v>
      </c>
      <c r="U814" s="16">
        <v>33273</v>
      </c>
    </row>
    <row r="815" spans="1:21" x14ac:dyDescent="0.35">
      <c r="A815" s="16" t="s">
        <v>1100</v>
      </c>
      <c r="B815" s="16">
        <v>41113</v>
      </c>
      <c r="C815" s="16" t="s">
        <v>1100</v>
      </c>
      <c r="D815" s="16">
        <v>32115</v>
      </c>
      <c r="E815" s="16" t="s">
        <v>1100</v>
      </c>
      <c r="F815" s="16">
        <v>30418</v>
      </c>
      <c r="G815" s="16" t="s">
        <v>1100</v>
      </c>
      <c r="I815" s="16"/>
      <c r="K815" t="s">
        <v>1100</v>
      </c>
      <c r="L815">
        <v>31585</v>
      </c>
      <c r="M815" t="s">
        <v>1100</v>
      </c>
      <c r="N815" s="10">
        <v>1012.9</v>
      </c>
      <c r="T815" s="16" t="s">
        <v>1100</v>
      </c>
      <c r="U815" s="16">
        <v>33304</v>
      </c>
    </row>
    <row r="816" spans="1:21" x14ac:dyDescent="0.35">
      <c r="A816" s="16" t="s">
        <v>1101</v>
      </c>
      <c r="B816" s="16">
        <v>41133</v>
      </c>
      <c r="C816" s="16" t="s">
        <v>1101</v>
      </c>
      <c r="D816" s="16">
        <v>32113</v>
      </c>
      <c r="E816" s="16" t="s">
        <v>1101</v>
      </c>
      <c r="F816" s="16">
        <v>30429</v>
      </c>
      <c r="G816" s="16" t="s">
        <v>1101</v>
      </c>
      <c r="I816" s="16"/>
      <c r="K816" t="s">
        <v>1101</v>
      </c>
      <c r="L816">
        <v>31603</v>
      </c>
      <c r="M816" t="s">
        <v>1101</v>
      </c>
      <c r="N816" s="10">
        <v>1013.9</v>
      </c>
      <c r="T816" s="16" t="s">
        <v>1101</v>
      </c>
      <c r="U816" s="16">
        <v>33308</v>
      </c>
    </row>
    <row r="817" spans="1:21" x14ac:dyDescent="0.35">
      <c r="A817" s="16" t="s">
        <v>1102</v>
      </c>
      <c r="B817" s="16">
        <v>41152</v>
      </c>
      <c r="C817" s="16" t="s">
        <v>1102</v>
      </c>
      <c r="D817" s="16">
        <v>32127</v>
      </c>
      <c r="E817" s="16" t="s">
        <v>1102</v>
      </c>
      <c r="F817" s="16">
        <v>30465</v>
      </c>
      <c r="G817" s="16" t="s">
        <v>1102</v>
      </c>
      <c r="I817" s="16"/>
      <c r="K817" t="s">
        <v>1102</v>
      </c>
      <c r="L817">
        <v>31635</v>
      </c>
      <c r="M817" t="s">
        <v>1102</v>
      </c>
      <c r="N817" s="10">
        <v>1014.7</v>
      </c>
      <c r="T817" s="16" t="s">
        <v>1102</v>
      </c>
      <c r="U817" s="16">
        <v>33319</v>
      </c>
    </row>
    <row r="818" spans="1:21" x14ac:dyDescent="0.35">
      <c r="A818" s="16" t="s">
        <v>1103</v>
      </c>
      <c r="B818" s="16">
        <v>41172</v>
      </c>
      <c r="C818" s="16" t="s">
        <v>1103</v>
      </c>
      <c r="D818" s="16">
        <v>32191</v>
      </c>
      <c r="E818" s="16" t="s">
        <v>1103</v>
      </c>
      <c r="F818" s="16">
        <v>30546</v>
      </c>
      <c r="G818" s="16" t="s">
        <v>1103</v>
      </c>
      <c r="I818" s="16"/>
      <c r="K818" t="s">
        <v>1103</v>
      </c>
      <c r="L818">
        <v>31743</v>
      </c>
      <c r="M818" t="s">
        <v>1103</v>
      </c>
      <c r="N818" s="10">
        <v>1018</v>
      </c>
      <c r="T818" s="16" t="s">
        <v>1103</v>
      </c>
      <c r="U818" s="16">
        <v>33410</v>
      </c>
    </row>
    <row r="819" spans="1:21" x14ac:dyDescent="0.35">
      <c r="A819" s="16" t="s">
        <v>1104</v>
      </c>
      <c r="B819" s="16">
        <v>41191</v>
      </c>
      <c r="C819" s="16" t="s">
        <v>1104</v>
      </c>
      <c r="D819" s="16">
        <v>32229</v>
      </c>
      <c r="E819" s="16" t="s">
        <v>1104</v>
      </c>
      <c r="F819" s="16">
        <v>30583</v>
      </c>
      <c r="G819" s="16" t="s">
        <v>1104</v>
      </c>
      <c r="I819" s="16"/>
      <c r="K819" t="s">
        <v>1104</v>
      </c>
      <c r="L819">
        <v>31778</v>
      </c>
      <c r="M819" t="s">
        <v>1104</v>
      </c>
      <c r="N819" s="10">
        <v>1016.5</v>
      </c>
      <c r="T819" s="16" t="s">
        <v>1104</v>
      </c>
      <c r="U819" s="16">
        <v>33441</v>
      </c>
    </row>
    <row r="820" spans="1:21" x14ac:dyDescent="0.35">
      <c r="A820" s="16" t="s">
        <v>1105</v>
      </c>
      <c r="B820" s="16">
        <v>41211</v>
      </c>
      <c r="C820" s="16" t="s">
        <v>1105</v>
      </c>
      <c r="D820" s="16">
        <v>32271</v>
      </c>
      <c r="E820" s="16" t="s">
        <v>1105</v>
      </c>
      <c r="F820" s="16">
        <v>30633</v>
      </c>
      <c r="G820" s="16" t="s">
        <v>1105</v>
      </c>
      <c r="I820" s="16"/>
      <c r="K820" t="s">
        <v>1105</v>
      </c>
      <c r="L820">
        <v>31811</v>
      </c>
      <c r="M820" t="s">
        <v>1105</v>
      </c>
      <c r="N820" s="10">
        <v>1018.3</v>
      </c>
      <c r="T820" s="16" t="s">
        <v>1105</v>
      </c>
      <c r="U820" s="16">
        <v>33466</v>
      </c>
    </row>
    <row r="821" spans="1:21" x14ac:dyDescent="0.35">
      <c r="A821" s="16" t="s">
        <v>1106</v>
      </c>
      <c r="B821" s="16">
        <v>41221</v>
      </c>
      <c r="C821" s="16" t="s">
        <v>1106</v>
      </c>
      <c r="D821" s="16">
        <v>32305</v>
      </c>
      <c r="E821" s="16" t="s">
        <v>1106</v>
      </c>
      <c r="F821" s="16">
        <v>30631</v>
      </c>
      <c r="G821" s="16" t="s">
        <v>1106</v>
      </c>
      <c r="I821" s="16"/>
      <c r="K821" t="s">
        <v>1106</v>
      </c>
      <c r="L821">
        <v>31843</v>
      </c>
      <c r="M821" t="s">
        <v>1106</v>
      </c>
      <c r="N821" s="10">
        <v>1016.2</v>
      </c>
      <c r="T821" s="16" t="s">
        <v>1106</v>
      </c>
      <c r="U821" s="16">
        <v>33532</v>
      </c>
    </row>
    <row r="822" spans="1:21" x14ac:dyDescent="0.35">
      <c r="A822" s="16" t="s">
        <v>1107</v>
      </c>
      <c r="B822" s="16">
        <v>41232</v>
      </c>
      <c r="C822" s="16" t="s">
        <v>1107</v>
      </c>
      <c r="D822" s="16">
        <v>32244</v>
      </c>
      <c r="E822" s="16" t="s">
        <v>1107</v>
      </c>
      <c r="F822" s="16">
        <v>30622</v>
      </c>
      <c r="G822" s="16" t="s">
        <v>1107</v>
      </c>
      <c r="I822" s="16"/>
      <c r="K822" t="s">
        <v>1107</v>
      </c>
      <c r="L822">
        <v>31843</v>
      </c>
      <c r="M822" t="s">
        <v>1107</v>
      </c>
      <c r="N822" s="10">
        <v>1018.9</v>
      </c>
      <c r="T822" s="16" t="s">
        <v>1107</v>
      </c>
      <c r="U822" s="16">
        <v>33481</v>
      </c>
    </row>
    <row r="823" spans="1:21" x14ac:dyDescent="0.35">
      <c r="A823" s="16" t="s">
        <v>1108</v>
      </c>
      <c r="B823" s="16">
        <v>41242</v>
      </c>
      <c r="C823" s="16" t="s">
        <v>1108</v>
      </c>
      <c r="D823" s="16">
        <v>32240</v>
      </c>
      <c r="E823" s="16" t="s">
        <v>1108</v>
      </c>
      <c r="F823" s="16">
        <v>30622</v>
      </c>
      <c r="G823" s="16" t="s">
        <v>1108</v>
      </c>
      <c r="I823" s="16"/>
      <c r="K823" t="s">
        <v>1108</v>
      </c>
      <c r="L823">
        <v>31826</v>
      </c>
      <c r="M823" t="s">
        <v>1108</v>
      </c>
      <c r="N823" s="10">
        <v>1014.8</v>
      </c>
      <c r="T823" s="16" t="s">
        <v>1108</v>
      </c>
      <c r="U823" s="16">
        <v>33461</v>
      </c>
    </row>
    <row r="824" spans="1:21" x14ac:dyDescent="0.35">
      <c r="A824" s="16" t="s">
        <v>1109</v>
      </c>
      <c r="B824" s="16">
        <v>41252</v>
      </c>
      <c r="C824" s="16" t="s">
        <v>1109</v>
      </c>
      <c r="D824" s="16">
        <v>32242</v>
      </c>
      <c r="E824" s="16" t="s">
        <v>1109</v>
      </c>
      <c r="F824" s="16">
        <v>30635</v>
      </c>
      <c r="G824" s="16" t="s">
        <v>1109</v>
      </c>
      <c r="I824" s="16"/>
      <c r="K824" t="s">
        <v>1109</v>
      </c>
      <c r="L824">
        <v>31840</v>
      </c>
      <c r="M824" t="s">
        <v>1109</v>
      </c>
      <c r="N824" s="10">
        <v>1019.1</v>
      </c>
      <c r="T824" s="16" t="s">
        <v>1109</v>
      </c>
      <c r="U824" s="16">
        <v>33463</v>
      </c>
    </row>
    <row r="825" spans="1:21" x14ac:dyDescent="0.35">
      <c r="A825" s="16" t="s">
        <v>1110</v>
      </c>
      <c r="B825" s="16">
        <v>41263</v>
      </c>
      <c r="C825" s="16" t="s">
        <v>1110</v>
      </c>
      <c r="D825" s="16">
        <v>32281</v>
      </c>
      <c r="E825" s="16" t="s">
        <v>1110</v>
      </c>
      <c r="F825" s="16">
        <v>30691</v>
      </c>
      <c r="G825" s="16" t="s">
        <v>1110</v>
      </c>
      <c r="I825" s="16"/>
      <c r="K825" t="s">
        <v>1110</v>
      </c>
      <c r="L825">
        <v>31877</v>
      </c>
      <c r="M825" t="s">
        <v>1110</v>
      </c>
      <c r="N825" s="10">
        <v>1022.9</v>
      </c>
      <c r="T825" s="16" t="s">
        <v>1110</v>
      </c>
      <c r="U825" s="16">
        <v>33485</v>
      </c>
    </row>
    <row r="826" spans="1:21" x14ac:dyDescent="0.35">
      <c r="A826" s="16" t="s">
        <v>1111</v>
      </c>
      <c r="B826" s="16">
        <v>41273</v>
      </c>
      <c r="C826" s="16" t="s">
        <v>1111</v>
      </c>
      <c r="D826" s="16">
        <v>32265</v>
      </c>
      <c r="E826" s="16" t="s">
        <v>1111</v>
      </c>
      <c r="F826" s="16">
        <v>30685</v>
      </c>
      <c r="G826" s="16" t="s">
        <v>1111</v>
      </c>
      <c r="I826" s="16"/>
      <c r="K826" t="s">
        <v>1111</v>
      </c>
      <c r="L826">
        <v>31880</v>
      </c>
      <c r="M826" t="s">
        <v>1111</v>
      </c>
      <c r="N826" s="10">
        <v>1027</v>
      </c>
      <c r="T826" s="16" t="s">
        <v>1111</v>
      </c>
      <c r="U826" s="16">
        <v>33475</v>
      </c>
    </row>
    <row r="827" spans="1:21" x14ac:dyDescent="0.35">
      <c r="A827" s="16" t="s">
        <v>1112</v>
      </c>
      <c r="B827" s="16">
        <v>41283</v>
      </c>
      <c r="C827" s="16" t="s">
        <v>1112</v>
      </c>
      <c r="D827" s="16">
        <v>32287</v>
      </c>
      <c r="E827" s="16" t="s">
        <v>1112</v>
      </c>
      <c r="F827" s="16">
        <v>30727</v>
      </c>
      <c r="G827" s="16" t="s">
        <v>1112</v>
      </c>
      <c r="I827" s="16"/>
      <c r="K827" t="s">
        <v>1112</v>
      </c>
      <c r="L827">
        <v>31892</v>
      </c>
      <c r="M827" t="s">
        <v>1112</v>
      </c>
      <c r="N827" s="10">
        <v>1029.0999999999999</v>
      </c>
      <c r="T827" s="16" t="s">
        <v>1112</v>
      </c>
      <c r="U827" s="16">
        <v>33465</v>
      </c>
    </row>
    <row r="828" spans="1:21" x14ac:dyDescent="0.35">
      <c r="A828" s="16" t="s">
        <v>1113</v>
      </c>
      <c r="B828" s="16">
        <v>41293</v>
      </c>
      <c r="C828" s="16" t="s">
        <v>1113</v>
      </c>
      <c r="D828" s="16">
        <v>32330</v>
      </c>
      <c r="E828" s="16" t="s">
        <v>1113</v>
      </c>
      <c r="F828" s="16">
        <v>30793</v>
      </c>
      <c r="G828" s="16" t="s">
        <v>1113</v>
      </c>
      <c r="I828" s="16"/>
      <c r="K828" t="s">
        <v>1113</v>
      </c>
      <c r="L828">
        <v>31978</v>
      </c>
      <c r="M828" t="s">
        <v>1113</v>
      </c>
      <c r="N828" s="10">
        <v>1029.3</v>
      </c>
      <c r="T828" s="16" t="s">
        <v>1113</v>
      </c>
      <c r="U828" s="16">
        <v>33529</v>
      </c>
    </row>
    <row r="829" spans="1:21" x14ac:dyDescent="0.35">
      <c r="A829" s="16" t="s">
        <v>1114</v>
      </c>
      <c r="B829" s="16">
        <v>41304</v>
      </c>
      <c r="C829" s="16" t="s">
        <v>1114</v>
      </c>
      <c r="D829" s="16">
        <v>32330</v>
      </c>
      <c r="E829" s="16" t="s">
        <v>1114</v>
      </c>
      <c r="F829" s="16">
        <v>30799</v>
      </c>
      <c r="G829" s="16" t="s">
        <v>1114</v>
      </c>
      <c r="I829" s="16"/>
      <c r="K829" t="s">
        <v>1114</v>
      </c>
      <c r="L829">
        <v>31988</v>
      </c>
      <c r="M829" t="s">
        <v>1114</v>
      </c>
      <c r="N829" s="10">
        <v>1029.9000000000001</v>
      </c>
      <c r="T829" s="16" t="s">
        <v>1114</v>
      </c>
      <c r="U829" s="16">
        <v>33531</v>
      </c>
    </row>
    <row r="830" spans="1:21" x14ac:dyDescent="0.35">
      <c r="A830" s="16" t="s">
        <v>1115</v>
      </c>
      <c r="B830" s="16">
        <v>41315</v>
      </c>
      <c r="C830" s="16" t="s">
        <v>1115</v>
      </c>
      <c r="D830" s="16">
        <v>32364</v>
      </c>
      <c r="E830" s="16" t="s">
        <v>1115</v>
      </c>
      <c r="F830" s="16">
        <v>30864</v>
      </c>
      <c r="G830" s="16" t="s">
        <v>1115</v>
      </c>
      <c r="I830" s="16"/>
      <c r="K830" t="s">
        <v>1115</v>
      </c>
      <c r="L830">
        <v>32043</v>
      </c>
      <c r="M830" t="s">
        <v>1115</v>
      </c>
      <c r="N830" s="10">
        <v>1029.5</v>
      </c>
      <c r="T830" s="16" t="s">
        <v>1115</v>
      </c>
      <c r="U830" s="16">
        <v>33556</v>
      </c>
    </row>
    <row r="831" spans="1:21" x14ac:dyDescent="0.35">
      <c r="A831" s="16" t="s">
        <v>1116</v>
      </c>
      <c r="B831" s="16">
        <v>41325</v>
      </c>
      <c r="C831" s="16" t="s">
        <v>1116</v>
      </c>
      <c r="D831" s="16">
        <v>32442</v>
      </c>
      <c r="E831" s="16" t="s">
        <v>1116</v>
      </c>
      <c r="F831" s="16">
        <v>30951</v>
      </c>
      <c r="G831" s="16" t="s">
        <v>1116</v>
      </c>
      <c r="I831" s="16"/>
      <c r="K831" t="s">
        <v>1116</v>
      </c>
      <c r="L831">
        <v>32098</v>
      </c>
      <c r="M831" t="s">
        <v>1116</v>
      </c>
      <c r="N831" s="10">
        <v>1034.8</v>
      </c>
      <c r="T831" s="16" t="s">
        <v>1116</v>
      </c>
      <c r="U831" s="16">
        <v>33606</v>
      </c>
    </row>
    <row r="832" spans="1:21" x14ac:dyDescent="0.35">
      <c r="A832" s="16" t="s">
        <v>1117</v>
      </c>
      <c r="B832" s="16">
        <v>41335</v>
      </c>
      <c r="C832" s="16" t="s">
        <v>1117</v>
      </c>
      <c r="D832" s="16">
        <v>32480</v>
      </c>
      <c r="E832" s="16" t="s">
        <v>1117</v>
      </c>
      <c r="F832" s="16">
        <v>31023</v>
      </c>
      <c r="G832" s="16" t="s">
        <v>1117</v>
      </c>
      <c r="I832" s="16"/>
      <c r="K832" t="s">
        <v>1117</v>
      </c>
      <c r="L832">
        <v>32166</v>
      </c>
      <c r="M832" t="s">
        <v>1117</v>
      </c>
      <c r="N832" s="10">
        <v>1033.0999999999999</v>
      </c>
      <c r="T832" s="16" t="s">
        <v>1117</v>
      </c>
      <c r="U832" s="16">
        <v>33647</v>
      </c>
    </row>
    <row r="833" spans="1:21" x14ac:dyDescent="0.35">
      <c r="A833" s="16" t="s">
        <v>1118</v>
      </c>
      <c r="B833" s="16">
        <v>41345</v>
      </c>
      <c r="C833" s="16" t="s">
        <v>1118</v>
      </c>
      <c r="D833" s="16">
        <v>32430</v>
      </c>
      <c r="E833" s="16" t="s">
        <v>1118</v>
      </c>
      <c r="F833" s="16">
        <v>30976</v>
      </c>
      <c r="G833" s="16" t="s">
        <v>1118</v>
      </c>
      <c r="I833" s="16"/>
      <c r="K833" t="s">
        <v>1118</v>
      </c>
      <c r="L833">
        <v>32135</v>
      </c>
      <c r="M833" t="s">
        <v>1118</v>
      </c>
      <c r="N833" s="10">
        <v>1030.5999999999999</v>
      </c>
      <c r="T833" s="16" t="s">
        <v>1118</v>
      </c>
      <c r="U833" s="16">
        <v>33612</v>
      </c>
    </row>
    <row r="834" spans="1:21" x14ac:dyDescent="0.35">
      <c r="A834" s="16" t="s">
        <v>1119</v>
      </c>
      <c r="B834" s="16">
        <v>41355</v>
      </c>
      <c r="C834" s="16" t="s">
        <v>1119</v>
      </c>
      <c r="D834" s="16">
        <v>32361</v>
      </c>
      <c r="E834" s="16" t="s">
        <v>1119</v>
      </c>
      <c r="F834" s="16">
        <v>30928</v>
      </c>
      <c r="G834" s="16" t="s">
        <v>1119</v>
      </c>
      <c r="I834" s="16"/>
      <c r="K834" t="s">
        <v>1119</v>
      </c>
      <c r="L834">
        <v>32093</v>
      </c>
      <c r="M834" t="s">
        <v>1119</v>
      </c>
      <c r="N834" s="10">
        <v>1024.5</v>
      </c>
      <c r="T834" s="16" t="s">
        <v>1119</v>
      </c>
      <c r="U834" s="16">
        <v>33547</v>
      </c>
    </row>
    <row r="835" spans="1:21" x14ac:dyDescent="0.35">
      <c r="A835" s="16" t="s">
        <v>1120</v>
      </c>
      <c r="B835" s="16">
        <v>41365</v>
      </c>
      <c r="C835" s="16" t="s">
        <v>1120</v>
      </c>
      <c r="D835" s="16">
        <v>32387</v>
      </c>
      <c r="E835" s="16" t="s">
        <v>1120</v>
      </c>
      <c r="F835" s="16">
        <v>30961</v>
      </c>
      <c r="G835" s="16" t="s">
        <v>1120</v>
      </c>
      <c r="I835" s="16"/>
      <c r="K835" t="s">
        <v>1120</v>
      </c>
      <c r="L835">
        <v>32123</v>
      </c>
      <c r="M835" t="s">
        <v>1120</v>
      </c>
      <c r="N835" s="10">
        <v>1024.9000000000001</v>
      </c>
      <c r="T835" s="16" t="s">
        <v>1120</v>
      </c>
      <c r="U835" s="16">
        <v>33571</v>
      </c>
    </row>
    <row r="836" spans="1:21" x14ac:dyDescent="0.35">
      <c r="A836" s="16" t="s">
        <v>1121</v>
      </c>
      <c r="B836" s="16">
        <v>41375</v>
      </c>
      <c r="C836" s="16" t="s">
        <v>1121</v>
      </c>
      <c r="D836" s="16">
        <v>32516</v>
      </c>
      <c r="E836" s="16" t="s">
        <v>1121</v>
      </c>
      <c r="F836" s="16">
        <v>31074</v>
      </c>
      <c r="G836" s="16" t="s">
        <v>1121</v>
      </c>
      <c r="I836" s="16"/>
      <c r="K836" t="s">
        <v>1121</v>
      </c>
      <c r="L836">
        <v>32240</v>
      </c>
      <c r="M836" t="s">
        <v>1121</v>
      </c>
      <c r="N836" s="10">
        <v>1028.5</v>
      </c>
      <c r="T836" s="16" t="s">
        <v>1121</v>
      </c>
      <c r="U836" s="16">
        <v>33703</v>
      </c>
    </row>
    <row r="837" spans="1:21" x14ac:dyDescent="0.35">
      <c r="A837" s="16" t="s">
        <v>1122</v>
      </c>
      <c r="B837" s="16">
        <v>41385</v>
      </c>
      <c r="C837" s="16" t="s">
        <v>1122</v>
      </c>
      <c r="D837" s="16">
        <v>32481</v>
      </c>
      <c r="E837" s="16" t="s">
        <v>1122</v>
      </c>
      <c r="F837" s="16">
        <v>31012</v>
      </c>
      <c r="G837" s="16" t="s">
        <v>1122</v>
      </c>
      <c r="I837" s="16"/>
      <c r="K837" t="s">
        <v>1122</v>
      </c>
      <c r="L837">
        <v>32179</v>
      </c>
      <c r="M837" t="s">
        <v>1122</v>
      </c>
      <c r="N837" s="10">
        <v>1026.9000000000001</v>
      </c>
      <c r="T837" s="16" t="s">
        <v>1122</v>
      </c>
      <c r="U837" s="16">
        <v>33669</v>
      </c>
    </row>
    <row r="838" spans="1:21" x14ac:dyDescent="0.35">
      <c r="A838" s="16" t="s">
        <v>1123</v>
      </c>
      <c r="B838" s="16">
        <v>41394</v>
      </c>
      <c r="C838" s="16" t="s">
        <v>1123</v>
      </c>
      <c r="D838" s="16">
        <v>32530</v>
      </c>
      <c r="E838" s="16" t="s">
        <v>1123</v>
      </c>
      <c r="F838" s="16">
        <v>31069</v>
      </c>
      <c r="G838" s="16" t="s">
        <v>1123</v>
      </c>
      <c r="I838" s="16"/>
      <c r="K838" t="s">
        <v>1123</v>
      </c>
      <c r="L838">
        <v>32265</v>
      </c>
      <c r="M838" t="s">
        <v>1123</v>
      </c>
      <c r="N838" s="10">
        <v>1034.5999999999999</v>
      </c>
      <c r="T838" s="16" t="s">
        <v>1123</v>
      </c>
      <c r="U838" s="16">
        <v>33743</v>
      </c>
    </row>
    <row r="839" spans="1:21" x14ac:dyDescent="0.35">
      <c r="A839" s="16" t="s">
        <v>1124</v>
      </c>
      <c r="B839" s="16">
        <v>41404</v>
      </c>
      <c r="C839" s="16" t="s">
        <v>1124</v>
      </c>
      <c r="D839" s="16">
        <v>32531</v>
      </c>
      <c r="E839" s="16" t="s">
        <v>1124</v>
      </c>
      <c r="F839" s="16">
        <v>31104</v>
      </c>
      <c r="G839" s="16" t="s">
        <v>1124</v>
      </c>
      <c r="I839" s="16"/>
      <c r="K839" t="s">
        <v>1124</v>
      </c>
      <c r="L839">
        <v>32286</v>
      </c>
      <c r="M839" t="s">
        <v>1124</v>
      </c>
      <c r="N839" s="10">
        <v>1031.7</v>
      </c>
      <c r="T839" s="16" t="s">
        <v>1124</v>
      </c>
      <c r="U839" s="16">
        <v>33733</v>
      </c>
    </row>
    <row r="840" spans="1:21" x14ac:dyDescent="0.35">
      <c r="A840" s="16" t="s">
        <v>1125</v>
      </c>
      <c r="B840" s="16">
        <v>41414</v>
      </c>
      <c r="C840" s="16" t="s">
        <v>1125</v>
      </c>
      <c r="D840" s="16">
        <v>32609</v>
      </c>
      <c r="E840" s="16" t="s">
        <v>1125</v>
      </c>
      <c r="F840" s="16">
        <v>31185</v>
      </c>
      <c r="G840" s="16" t="s">
        <v>1125</v>
      </c>
      <c r="I840" s="16"/>
      <c r="K840" t="s">
        <v>1125</v>
      </c>
      <c r="L840">
        <v>32364</v>
      </c>
      <c r="M840" t="s">
        <v>1125</v>
      </c>
      <c r="N840" s="10">
        <v>1031.9000000000001</v>
      </c>
      <c r="T840" s="16" t="s">
        <v>1125</v>
      </c>
      <c r="U840" s="16">
        <v>33809</v>
      </c>
    </row>
    <row r="841" spans="1:21" x14ac:dyDescent="0.35">
      <c r="A841" s="16" t="s">
        <v>1126</v>
      </c>
      <c r="B841" s="16">
        <v>41424</v>
      </c>
      <c r="C841" s="16" t="s">
        <v>1126</v>
      </c>
      <c r="D841" s="16">
        <v>32627</v>
      </c>
      <c r="E841" s="16" t="s">
        <v>1126</v>
      </c>
      <c r="F841" s="16">
        <v>31204</v>
      </c>
      <c r="G841" s="16" t="s">
        <v>1126</v>
      </c>
      <c r="I841" s="16"/>
      <c r="K841" t="s">
        <v>1126</v>
      </c>
      <c r="L841">
        <v>32409</v>
      </c>
      <c r="M841" t="s">
        <v>1126</v>
      </c>
      <c r="N841" s="10">
        <v>1029.5999999999999</v>
      </c>
      <c r="T841" s="16" t="s">
        <v>1126</v>
      </c>
      <c r="U841" s="16">
        <v>33853</v>
      </c>
    </row>
    <row r="842" spans="1:21" x14ac:dyDescent="0.35">
      <c r="A842" s="16" t="s">
        <v>1127</v>
      </c>
      <c r="B842" s="16">
        <v>41434</v>
      </c>
      <c r="C842" s="16" t="s">
        <v>1127</v>
      </c>
      <c r="D842" s="16">
        <v>32640</v>
      </c>
      <c r="E842" s="16" t="s">
        <v>1127</v>
      </c>
      <c r="F842" s="16">
        <v>31225</v>
      </c>
      <c r="G842" s="16" t="s">
        <v>1127</v>
      </c>
      <c r="I842" s="16"/>
      <c r="K842" t="s">
        <v>1127</v>
      </c>
      <c r="L842">
        <v>32413</v>
      </c>
      <c r="M842" t="s">
        <v>1127</v>
      </c>
      <c r="N842" s="10">
        <v>1032.5</v>
      </c>
      <c r="T842" s="16" t="s">
        <v>1127</v>
      </c>
      <c r="U842" s="16">
        <v>33850</v>
      </c>
    </row>
    <row r="843" spans="1:21" x14ac:dyDescent="0.35">
      <c r="A843" s="16" t="s">
        <v>1128</v>
      </c>
      <c r="B843" s="16">
        <v>41443</v>
      </c>
      <c r="C843" s="16" t="s">
        <v>1128</v>
      </c>
      <c r="D843" s="16">
        <v>32571</v>
      </c>
      <c r="E843" s="16" t="s">
        <v>1128</v>
      </c>
      <c r="F843" s="16">
        <v>31195</v>
      </c>
      <c r="G843" s="16" t="s">
        <v>1128</v>
      </c>
      <c r="I843" s="16"/>
      <c r="K843" t="s">
        <v>1128</v>
      </c>
      <c r="L843">
        <v>32403</v>
      </c>
      <c r="M843" t="s">
        <v>1128</v>
      </c>
      <c r="N843" s="10">
        <v>1033.5999999999999</v>
      </c>
      <c r="T843" s="16" t="s">
        <v>1128</v>
      </c>
      <c r="U843" s="16">
        <v>33795</v>
      </c>
    </row>
    <row r="844" spans="1:21" x14ac:dyDescent="0.35">
      <c r="A844" s="16" t="s">
        <v>1129</v>
      </c>
      <c r="B844" s="16">
        <v>41454</v>
      </c>
      <c r="C844" s="16" t="s">
        <v>1129</v>
      </c>
      <c r="D844" s="16">
        <v>32560</v>
      </c>
      <c r="E844" s="16" t="s">
        <v>1129</v>
      </c>
      <c r="F844" s="16">
        <v>31188</v>
      </c>
      <c r="G844" s="16" t="s">
        <v>1129</v>
      </c>
      <c r="I844" s="16"/>
      <c r="K844" t="s">
        <v>1129</v>
      </c>
      <c r="L844">
        <v>32423</v>
      </c>
      <c r="M844" t="s">
        <v>1129</v>
      </c>
      <c r="N844" s="10">
        <v>1035.2</v>
      </c>
      <c r="T844" s="16" t="s">
        <v>1129</v>
      </c>
      <c r="U844" s="16">
        <v>33810</v>
      </c>
    </row>
    <row r="845" spans="1:21" x14ac:dyDescent="0.35">
      <c r="A845" s="16" t="s">
        <v>1130</v>
      </c>
      <c r="B845" s="16">
        <v>41464</v>
      </c>
      <c r="C845" s="16" t="s">
        <v>1130</v>
      </c>
      <c r="D845" s="16">
        <v>32585</v>
      </c>
      <c r="E845" s="16" t="s">
        <v>1130</v>
      </c>
      <c r="F845" s="16">
        <v>31210</v>
      </c>
      <c r="G845" s="16" t="s">
        <v>1130</v>
      </c>
      <c r="I845" s="16"/>
      <c r="K845" t="s">
        <v>1130</v>
      </c>
      <c r="L845">
        <v>32427</v>
      </c>
      <c r="M845" t="s">
        <v>1130</v>
      </c>
      <c r="N845" s="10">
        <v>1041.0999999999999</v>
      </c>
      <c r="T845" s="16" t="s">
        <v>1130</v>
      </c>
      <c r="U845" s="16">
        <v>33820</v>
      </c>
    </row>
    <row r="846" spans="1:21" x14ac:dyDescent="0.35">
      <c r="A846" s="16" t="s">
        <v>1131</v>
      </c>
      <c r="B846" s="16">
        <v>41475</v>
      </c>
      <c r="C846" s="16" t="s">
        <v>1131</v>
      </c>
      <c r="D846" s="16">
        <v>32607</v>
      </c>
      <c r="E846" s="16" t="s">
        <v>1131</v>
      </c>
      <c r="F846" s="16">
        <v>31214</v>
      </c>
      <c r="G846" s="16" t="s">
        <v>1131</v>
      </c>
      <c r="I846" s="16"/>
      <c r="K846" t="s">
        <v>1131</v>
      </c>
      <c r="L846">
        <v>32448</v>
      </c>
      <c r="M846" t="s">
        <v>1131</v>
      </c>
      <c r="N846" s="10">
        <v>1042.7</v>
      </c>
      <c r="T846" s="16" t="s">
        <v>1131</v>
      </c>
      <c r="U846" s="16">
        <v>33856</v>
      </c>
    </row>
    <row r="847" spans="1:21" x14ac:dyDescent="0.35">
      <c r="A847" s="16" t="s">
        <v>1132</v>
      </c>
      <c r="B847" s="16">
        <v>41487</v>
      </c>
      <c r="C847" s="16" t="s">
        <v>1132</v>
      </c>
      <c r="D847" s="16">
        <v>32676</v>
      </c>
      <c r="E847" s="16" t="s">
        <v>1132</v>
      </c>
      <c r="F847" s="16">
        <v>31286</v>
      </c>
      <c r="G847" s="16" t="s">
        <v>1132</v>
      </c>
      <c r="I847" s="16"/>
      <c r="K847" t="s">
        <v>1132</v>
      </c>
      <c r="L847">
        <v>32511</v>
      </c>
      <c r="M847" t="s">
        <v>1132</v>
      </c>
      <c r="N847" s="10">
        <v>1044.8</v>
      </c>
      <c r="T847" s="16" t="s">
        <v>1132</v>
      </c>
      <c r="U847" s="16">
        <v>33915</v>
      </c>
    </row>
    <row r="848" spans="1:21" x14ac:dyDescent="0.35">
      <c r="A848" s="16" t="s">
        <v>1133</v>
      </c>
      <c r="B848" s="16">
        <v>41498</v>
      </c>
      <c r="C848" s="16" t="s">
        <v>1133</v>
      </c>
      <c r="D848" s="16">
        <v>32700</v>
      </c>
      <c r="E848" s="16" t="s">
        <v>1133</v>
      </c>
      <c r="F848" s="16">
        <v>31312</v>
      </c>
      <c r="G848" s="16" t="s">
        <v>1133</v>
      </c>
      <c r="I848" s="16"/>
      <c r="K848" t="s">
        <v>1133</v>
      </c>
      <c r="L848">
        <v>32562</v>
      </c>
      <c r="M848" t="s">
        <v>1133</v>
      </c>
      <c r="N848" s="10">
        <v>1040.0999999999999</v>
      </c>
      <c r="T848" s="16" t="s">
        <v>1133</v>
      </c>
      <c r="U848" s="16">
        <v>33963</v>
      </c>
    </row>
    <row r="849" spans="1:21" x14ac:dyDescent="0.35">
      <c r="A849" s="16" t="s">
        <v>1134</v>
      </c>
      <c r="B849" s="16">
        <v>41509</v>
      </c>
      <c r="C849" s="16" t="s">
        <v>1134</v>
      </c>
      <c r="D849" s="16">
        <v>32726</v>
      </c>
      <c r="E849" s="16" t="s">
        <v>1134</v>
      </c>
      <c r="F849" s="16">
        <v>31349</v>
      </c>
      <c r="G849" s="16" t="s">
        <v>1134</v>
      </c>
      <c r="I849" s="16"/>
      <c r="K849" t="s">
        <v>1134</v>
      </c>
      <c r="L849">
        <v>32618</v>
      </c>
      <c r="M849" t="s">
        <v>1134</v>
      </c>
      <c r="N849" s="10">
        <v>1042</v>
      </c>
      <c r="T849" s="16" t="s">
        <v>1134</v>
      </c>
      <c r="U849" s="16">
        <v>34013</v>
      </c>
    </row>
    <row r="850" spans="1:21" x14ac:dyDescent="0.35">
      <c r="A850" s="16" t="s">
        <v>1135</v>
      </c>
      <c r="B850" s="16">
        <v>41521</v>
      </c>
      <c r="C850" s="16" t="s">
        <v>1135</v>
      </c>
      <c r="D850" s="16">
        <v>32818</v>
      </c>
      <c r="E850" s="16" t="s">
        <v>1135</v>
      </c>
      <c r="F850" s="16">
        <v>31468</v>
      </c>
      <c r="G850" s="16" t="s">
        <v>1135</v>
      </c>
      <c r="I850" s="16"/>
      <c r="K850" t="s">
        <v>1135</v>
      </c>
      <c r="L850">
        <v>32736</v>
      </c>
      <c r="M850" t="s">
        <v>1135</v>
      </c>
      <c r="N850" s="10">
        <v>1047.5</v>
      </c>
      <c r="T850" s="16" t="s">
        <v>1135</v>
      </c>
      <c r="U850" s="16">
        <v>34107</v>
      </c>
    </row>
    <row r="851" spans="1:21" x14ac:dyDescent="0.35">
      <c r="A851" s="16" t="s">
        <v>1136</v>
      </c>
      <c r="B851" s="16">
        <v>41531</v>
      </c>
      <c r="C851" s="16" t="s">
        <v>1136</v>
      </c>
      <c r="D851" s="16">
        <v>32839</v>
      </c>
      <c r="E851" s="16" t="s">
        <v>1136</v>
      </c>
      <c r="F851" s="16">
        <v>31483</v>
      </c>
      <c r="G851" s="16" t="s">
        <v>1136</v>
      </c>
      <c r="I851" s="16"/>
      <c r="K851" t="s">
        <v>1136</v>
      </c>
      <c r="L851">
        <v>32744</v>
      </c>
      <c r="M851" t="s">
        <v>1136</v>
      </c>
      <c r="N851" s="10">
        <v>1052.9000000000001</v>
      </c>
      <c r="T851" s="16" t="s">
        <v>1136</v>
      </c>
      <c r="U851" s="16">
        <v>34119</v>
      </c>
    </row>
    <row r="852" spans="1:21" x14ac:dyDescent="0.35">
      <c r="A852" s="16" t="s">
        <v>1137</v>
      </c>
      <c r="B852" s="16">
        <v>41542</v>
      </c>
      <c r="C852" s="16" t="s">
        <v>1137</v>
      </c>
      <c r="D852" s="16">
        <v>32774</v>
      </c>
      <c r="E852" s="16" t="s">
        <v>1137</v>
      </c>
      <c r="F852" s="16">
        <v>31460</v>
      </c>
      <c r="G852" s="16" t="s">
        <v>1137</v>
      </c>
      <c r="I852" s="16"/>
      <c r="K852" t="s">
        <v>1137</v>
      </c>
      <c r="L852">
        <v>32721</v>
      </c>
      <c r="M852" t="s">
        <v>1137</v>
      </c>
      <c r="N852" s="10">
        <v>1052.9000000000001</v>
      </c>
      <c r="T852" s="16" t="s">
        <v>1137</v>
      </c>
      <c r="U852" s="16">
        <v>34052</v>
      </c>
    </row>
    <row r="853" spans="1:21" x14ac:dyDescent="0.35">
      <c r="A853" s="16" t="s">
        <v>1138</v>
      </c>
      <c r="B853" s="16">
        <v>41554</v>
      </c>
      <c r="C853" s="16" t="s">
        <v>1138</v>
      </c>
      <c r="D853" s="16">
        <v>32811</v>
      </c>
      <c r="E853" s="16" t="s">
        <v>1138</v>
      </c>
      <c r="F853" s="16">
        <v>31489</v>
      </c>
      <c r="G853" s="16" t="s">
        <v>1138</v>
      </c>
      <c r="I853" s="16"/>
      <c r="K853" t="s">
        <v>1138</v>
      </c>
      <c r="L853">
        <v>32772</v>
      </c>
      <c r="M853" t="s">
        <v>1138</v>
      </c>
      <c r="N853" s="10">
        <v>1054.0999999999999</v>
      </c>
      <c r="T853" s="16" t="s">
        <v>1138</v>
      </c>
      <c r="U853" s="16">
        <v>34110</v>
      </c>
    </row>
    <row r="854" spans="1:21" x14ac:dyDescent="0.35">
      <c r="A854" s="16" t="s">
        <v>1139</v>
      </c>
      <c r="B854" s="16">
        <v>41565</v>
      </c>
      <c r="C854" s="16" t="s">
        <v>1139</v>
      </c>
      <c r="D854" s="16">
        <v>32781</v>
      </c>
      <c r="E854" s="16" t="s">
        <v>1139</v>
      </c>
      <c r="F854" s="16">
        <v>31469</v>
      </c>
      <c r="G854" s="16" t="s">
        <v>1139</v>
      </c>
      <c r="I854" s="16"/>
      <c r="K854" t="s">
        <v>1139</v>
      </c>
      <c r="L854">
        <v>32775</v>
      </c>
      <c r="M854" t="s">
        <v>1139</v>
      </c>
      <c r="N854" s="10">
        <v>1052.4000000000001</v>
      </c>
      <c r="T854" s="16" t="s">
        <v>1139</v>
      </c>
      <c r="U854" s="16">
        <v>34102</v>
      </c>
    </row>
    <row r="855" spans="1:21" x14ac:dyDescent="0.35">
      <c r="A855" s="16" t="s">
        <v>1140</v>
      </c>
      <c r="B855" s="16">
        <v>41576</v>
      </c>
      <c r="C855" s="16" t="s">
        <v>1140</v>
      </c>
      <c r="D855" s="16">
        <v>32846</v>
      </c>
      <c r="E855" s="16" t="s">
        <v>1140</v>
      </c>
      <c r="F855" s="16">
        <v>31497</v>
      </c>
      <c r="G855" s="16" t="s">
        <v>1140</v>
      </c>
      <c r="I855" s="16"/>
      <c r="K855" t="s">
        <v>1140</v>
      </c>
      <c r="L855">
        <v>32839</v>
      </c>
      <c r="M855" t="s">
        <v>1140</v>
      </c>
      <c r="N855" s="10">
        <v>1052.5999999999999</v>
      </c>
      <c r="T855" s="16" t="s">
        <v>1140</v>
      </c>
      <c r="U855" s="16">
        <v>34203</v>
      </c>
    </row>
    <row r="856" spans="1:21" x14ac:dyDescent="0.35">
      <c r="A856" s="16" t="s">
        <v>1141</v>
      </c>
      <c r="B856" s="16">
        <v>41587</v>
      </c>
      <c r="C856" s="16" t="s">
        <v>1141</v>
      </c>
      <c r="D856" s="16">
        <v>32830</v>
      </c>
      <c r="E856" s="16" t="s">
        <v>1141</v>
      </c>
      <c r="F856" s="16">
        <v>31514</v>
      </c>
      <c r="G856" s="16" t="s">
        <v>1141</v>
      </c>
      <c r="I856" s="16"/>
      <c r="K856" t="s">
        <v>1141</v>
      </c>
      <c r="L856">
        <v>32806</v>
      </c>
      <c r="M856" t="s">
        <v>1141</v>
      </c>
      <c r="N856" s="10">
        <v>1049.8</v>
      </c>
      <c r="T856" s="16" t="s">
        <v>1141</v>
      </c>
      <c r="U856" s="16">
        <v>34135</v>
      </c>
    </row>
    <row r="857" spans="1:21" x14ac:dyDescent="0.35">
      <c r="A857" s="16" t="s">
        <v>1142</v>
      </c>
      <c r="B857" s="16">
        <v>41596</v>
      </c>
      <c r="C857" s="16" t="s">
        <v>1142</v>
      </c>
      <c r="D857" s="16">
        <v>32748</v>
      </c>
      <c r="E857" s="16" t="s">
        <v>1142</v>
      </c>
      <c r="F857" s="16">
        <v>31415</v>
      </c>
      <c r="G857" s="16" t="s">
        <v>1142</v>
      </c>
      <c r="I857" s="16"/>
      <c r="K857" t="s">
        <v>1142</v>
      </c>
      <c r="L857">
        <v>32720</v>
      </c>
      <c r="M857" t="s">
        <v>1142</v>
      </c>
      <c r="N857" s="10">
        <v>1049.2</v>
      </c>
      <c r="T857" s="16" t="s">
        <v>1142</v>
      </c>
      <c r="U857" s="16">
        <v>34069</v>
      </c>
    </row>
    <row r="858" spans="1:21" x14ac:dyDescent="0.35">
      <c r="A858" s="16" t="s">
        <v>1143</v>
      </c>
      <c r="B858" s="16">
        <v>41605</v>
      </c>
      <c r="C858" s="16" t="s">
        <v>1143</v>
      </c>
      <c r="D858" s="16">
        <v>32816</v>
      </c>
      <c r="E858" s="16" t="s">
        <v>1143</v>
      </c>
      <c r="F858" s="16">
        <v>31491</v>
      </c>
      <c r="G858" s="16" t="s">
        <v>1143</v>
      </c>
      <c r="I858" s="16"/>
      <c r="K858" t="s">
        <v>1143</v>
      </c>
      <c r="L858">
        <v>32779</v>
      </c>
      <c r="M858" t="s">
        <v>1143</v>
      </c>
      <c r="N858" s="10">
        <v>1052.5999999999999</v>
      </c>
      <c r="T858" s="16" t="s">
        <v>1143</v>
      </c>
      <c r="U858" s="16">
        <v>34120</v>
      </c>
    </row>
    <row r="859" spans="1:21" x14ac:dyDescent="0.35">
      <c r="A859" s="16" t="s">
        <v>1144</v>
      </c>
      <c r="B859" s="16">
        <v>41614</v>
      </c>
      <c r="C859" s="16" t="s">
        <v>1144</v>
      </c>
      <c r="D859" s="16">
        <v>32833</v>
      </c>
      <c r="E859" s="16" t="s">
        <v>1144</v>
      </c>
      <c r="F859" s="16">
        <v>31540</v>
      </c>
      <c r="G859" s="16" t="s">
        <v>1144</v>
      </c>
      <c r="I859" s="16"/>
      <c r="K859" t="s">
        <v>1144</v>
      </c>
      <c r="L859">
        <v>32825</v>
      </c>
      <c r="M859" t="s">
        <v>1144</v>
      </c>
      <c r="N859" s="10">
        <v>1055.7</v>
      </c>
      <c r="T859" s="16" t="s">
        <v>1144</v>
      </c>
      <c r="U859" s="16">
        <v>34141</v>
      </c>
    </row>
    <row r="860" spans="1:21" x14ac:dyDescent="0.35">
      <c r="A860" s="16" t="s">
        <v>1145</v>
      </c>
      <c r="B860" s="16">
        <v>41622</v>
      </c>
      <c r="C860" s="16" t="s">
        <v>1145</v>
      </c>
      <c r="D860" s="16">
        <v>32940</v>
      </c>
      <c r="E860" s="16" t="s">
        <v>1145</v>
      </c>
      <c r="F860" s="16">
        <v>31623</v>
      </c>
      <c r="G860" s="16" t="s">
        <v>1145</v>
      </c>
      <c r="I860" s="16"/>
      <c r="K860" t="s">
        <v>1145</v>
      </c>
      <c r="L860">
        <v>32923</v>
      </c>
      <c r="M860" t="s">
        <v>1145</v>
      </c>
      <c r="N860" s="10">
        <v>1054.0999999999999</v>
      </c>
      <c r="T860" s="16" t="s">
        <v>1145</v>
      </c>
      <c r="U860" s="16">
        <v>34265</v>
      </c>
    </row>
    <row r="861" spans="1:21" x14ac:dyDescent="0.35">
      <c r="A861" s="16" t="s">
        <v>1146</v>
      </c>
      <c r="B861" s="16">
        <v>41631</v>
      </c>
      <c r="C861" s="16" t="s">
        <v>1146</v>
      </c>
      <c r="D861" s="16">
        <v>32976</v>
      </c>
      <c r="E861" s="16" t="s">
        <v>1146</v>
      </c>
      <c r="F861" s="16">
        <v>31682</v>
      </c>
      <c r="G861" s="16" t="s">
        <v>1146</v>
      </c>
      <c r="I861" s="16"/>
      <c r="K861" t="s">
        <v>1146</v>
      </c>
      <c r="L861">
        <v>32954</v>
      </c>
      <c r="M861" t="s">
        <v>1146</v>
      </c>
      <c r="N861" s="10">
        <v>1050.0999999999999</v>
      </c>
      <c r="T861" s="16" t="s">
        <v>1146</v>
      </c>
      <c r="U861" s="16">
        <v>34280</v>
      </c>
    </row>
    <row r="862" spans="1:21" x14ac:dyDescent="0.35">
      <c r="A862" s="16" t="s">
        <v>1147</v>
      </c>
      <c r="B862" s="16">
        <v>41640</v>
      </c>
      <c r="C862" s="16" t="s">
        <v>1147</v>
      </c>
      <c r="D862" s="16">
        <v>33030</v>
      </c>
      <c r="E862" s="16" t="s">
        <v>1147</v>
      </c>
      <c r="F862" s="16">
        <v>31681</v>
      </c>
      <c r="G862" s="16" t="s">
        <v>1147</v>
      </c>
      <c r="I862" s="16"/>
      <c r="K862" t="s">
        <v>1147</v>
      </c>
      <c r="L862">
        <v>33004</v>
      </c>
      <c r="M862" t="s">
        <v>1147</v>
      </c>
      <c r="N862" s="10">
        <v>1051.0999999999999</v>
      </c>
      <c r="T862" s="16" t="s">
        <v>1147</v>
      </c>
      <c r="U862" s="16">
        <v>34383</v>
      </c>
    </row>
    <row r="863" spans="1:21" x14ac:dyDescent="0.35">
      <c r="A863" s="16" t="s">
        <v>1148</v>
      </c>
      <c r="B863" s="16">
        <v>41649</v>
      </c>
      <c r="C863" s="16" t="s">
        <v>1148</v>
      </c>
      <c r="D863" s="16">
        <v>33098</v>
      </c>
      <c r="E863" s="16" t="s">
        <v>1148</v>
      </c>
      <c r="F863" s="16">
        <v>31730</v>
      </c>
      <c r="G863" s="16" t="s">
        <v>1148</v>
      </c>
      <c r="I863" s="16"/>
      <c r="K863" t="s">
        <v>1148</v>
      </c>
      <c r="L863">
        <v>33090</v>
      </c>
      <c r="M863" t="s">
        <v>1148</v>
      </c>
      <c r="N863" s="10">
        <v>1052.2</v>
      </c>
      <c r="T863" s="16" t="s">
        <v>1148</v>
      </c>
      <c r="U863" s="16">
        <v>34491</v>
      </c>
    </row>
    <row r="864" spans="1:21" x14ac:dyDescent="0.35">
      <c r="A864" s="16" t="s">
        <v>1149</v>
      </c>
      <c r="B864" s="16">
        <v>41628</v>
      </c>
      <c r="C864" s="16" t="s">
        <v>1149</v>
      </c>
      <c r="D864" s="16">
        <v>33000</v>
      </c>
      <c r="E864" s="16" t="s">
        <v>1149</v>
      </c>
      <c r="F864" s="16">
        <v>31615</v>
      </c>
      <c r="G864" s="16" t="s">
        <v>1149</v>
      </c>
      <c r="I864" s="16"/>
      <c r="K864" t="s">
        <v>1149</v>
      </c>
      <c r="L864">
        <v>33000</v>
      </c>
      <c r="M864" t="s">
        <v>1149</v>
      </c>
      <c r="N864" s="10">
        <v>1032.7</v>
      </c>
      <c r="T864" s="16" t="s">
        <v>1149</v>
      </c>
      <c r="U864" s="16">
        <v>34412</v>
      </c>
    </row>
    <row r="865" spans="1:21" x14ac:dyDescent="0.35">
      <c r="A865" s="16" t="s">
        <v>1150</v>
      </c>
      <c r="B865" s="16">
        <v>41602</v>
      </c>
      <c r="C865" s="16" t="s">
        <v>1150</v>
      </c>
      <c r="D865" s="16">
        <v>32852</v>
      </c>
      <c r="E865" s="16" t="s">
        <v>1150</v>
      </c>
      <c r="F865" s="16">
        <v>31453</v>
      </c>
      <c r="G865" s="16" t="s">
        <v>1150</v>
      </c>
      <c r="I865" s="16"/>
      <c r="K865" t="s">
        <v>1150</v>
      </c>
      <c r="L865">
        <v>32793</v>
      </c>
      <c r="M865" t="s">
        <v>1150</v>
      </c>
      <c r="N865" s="10">
        <v>960.2</v>
      </c>
      <c r="T865" s="16" t="s">
        <v>1150</v>
      </c>
      <c r="U865" s="16">
        <v>34214</v>
      </c>
    </row>
    <row r="866" spans="1:21" x14ac:dyDescent="0.35">
      <c r="A866" s="16" t="s">
        <v>1151</v>
      </c>
      <c r="B866" s="16">
        <v>41602</v>
      </c>
      <c r="C866" s="16" t="s">
        <v>1151</v>
      </c>
      <c r="D866" s="16">
        <v>32823</v>
      </c>
      <c r="E866" s="16" t="s">
        <v>1151</v>
      </c>
      <c r="F866" s="16">
        <v>31404</v>
      </c>
      <c r="G866" s="16" t="s">
        <v>1151</v>
      </c>
      <c r="I866" s="16"/>
      <c r="K866" t="s">
        <v>1151</v>
      </c>
      <c r="L866">
        <v>32691</v>
      </c>
      <c r="M866" t="s">
        <v>1151</v>
      </c>
      <c r="N866" s="10">
        <v>882.9</v>
      </c>
      <c r="T866" s="16" t="s">
        <v>1151</v>
      </c>
      <c r="U866" s="16">
        <v>34131</v>
      </c>
    </row>
    <row r="867" spans="1:21" x14ac:dyDescent="0.35">
      <c r="A867" s="16" t="s">
        <v>1152</v>
      </c>
      <c r="B867" s="16">
        <v>41593</v>
      </c>
      <c r="C867" s="16" t="s">
        <v>1152</v>
      </c>
      <c r="D867" s="16">
        <v>32746</v>
      </c>
      <c r="E867" s="16" t="s">
        <v>1152</v>
      </c>
      <c r="F867" s="16">
        <v>31329</v>
      </c>
      <c r="G867" s="16" t="s">
        <v>1152</v>
      </c>
      <c r="I867" s="16"/>
      <c r="K867" t="s">
        <v>1152</v>
      </c>
      <c r="L867">
        <v>32571</v>
      </c>
      <c r="M867" t="s">
        <v>1152</v>
      </c>
      <c r="N867" s="10">
        <v>848.4</v>
      </c>
      <c r="T867" s="16" t="s">
        <v>1152</v>
      </c>
      <c r="U867" s="16">
        <v>34005</v>
      </c>
    </row>
    <row r="868" spans="1:21" x14ac:dyDescent="0.35">
      <c r="A868" s="16" t="s">
        <v>1153</v>
      </c>
      <c r="B868" s="16">
        <v>41636</v>
      </c>
      <c r="C868" s="16" t="s">
        <v>1153</v>
      </c>
      <c r="D868" s="16">
        <v>32794</v>
      </c>
      <c r="E868" s="16" t="s">
        <v>1153</v>
      </c>
      <c r="F868" s="16">
        <v>31303</v>
      </c>
      <c r="G868" s="16" t="s">
        <v>1153</v>
      </c>
      <c r="I868" s="16"/>
      <c r="K868" t="s">
        <v>1153</v>
      </c>
      <c r="L868">
        <v>32557</v>
      </c>
      <c r="M868" t="s">
        <v>1153</v>
      </c>
      <c r="N868" s="10">
        <v>853.5</v>
      </c>
      <c r="T868" s="16" t="s">
        <v>1153</v>
      </c>
      <c r="U868" s="16">
        <v>34071</v>
      </c>
    </row>
    <row r="869" spans="1:21" x14ac:dyDescent="0.35">
      <c r="A869" s="16" t="s">
        <v>1154</v>
      </c>
      <c r="B869" s="16">
        <v>41663</v>
      </c>
      <c r="C869" s="16" t="s">
        <v>1154</v>
      </c>
      <c r="D869" s="16">
        <v>32774</v>
      </c>
      <c r="E869" s="16" t="s">
        <v>1154</v>
      </c>
      <c r="F869" s="16">
        <v>31208</v>
      </c>
      <c r="G869" s="16" t="s">
        <v>1154</v>
      </c>
      <c r="I869" s="16"/>
      <c r="K869" t="s">
        <v>1154</v>
      </c>
      <c r="L869">
        <v>32476</v>
      </c>
      <c r="M869" t="s">
        <v>1154</v>
      </c>
      <c r="N869" s="10">
        <v>882.8</v>
      </c>
      <c r="T869" s="16" t="s">
        <v>1154</v>
      </c>
      <c r="U869" s="16">
        <v>34063</v>
      </c>
    </row>
    <row r="870" spans="1:21" x14ac:dyDescent="0.35">
      <c r="A870" s="16" t="s">
        <v>1155</v>
      </c>
      <c r="B870" s="16">
        <v>41678</v>
      </c>
      <c r="C870" s="16" t="s">
        <v>1155</v>
      </c>
      <c r="D870" s="16">
        <v>32731</v>
      </c>
      <c r="E870" s="16" t="s">
        <v>1155</v>
      </c>
      <c r="F870" s="16">
        <v>31062</v>
      </c>
      <c r="G870" s="16" t="s">
        <v>1155</v>
      </c>
      <c r="I870" s="16"/>
      <c r="K870" t="s">
        <v>1155</v>
      </c>
      <c r="L870">
        <v>32354</v>
      </c>
      <c r="M870" t="s">
        <v>1155</v>
      </c>
      <c r="N870" s="10">
        <v>915.9</v>
      </c>
      <c r="T870" s="16" t="s">
        <v>1155</v>
      </c>
      <c r="U870" s="16">
        <v>34052</v>
      </c>
    </row>
    <row r="871" spans="1:21" x14ac:dyDescent="0.35">
      <c r="A871" s="16" t="s">
        <v>1156</v>
      </c>
      <c r="B871" s="16">
        <v>41687</v>
      </c>
      <c r="C871" s="16" t="s">
        <v>1156</v>
      </c>
      <c r="D871" s="16">
        <v>32770</v>
      </c>
      <c r="E871" s="16" t="s">
        <v>1156</v>
      </c>
      <c r="F871" s="16">
        <v>31035</v>
      </c>
      <c r="G871" s="16" t="s">
        <v>1156</v>
      </c>
      <c r="I871" s="16"/>
      <c r="K871" t="s">
        <v>1156</v>
      </c>
      <c r="L871">
        <v>32335</v>
      </c>
      <c r="M871" t="s">
        <v>1156</v>
      </c>
      <c r="N871" s="10">
        <v>947.9</v>
      </c>
      <c r="T871" s="16" t="s">
        <v>1156</v>
      </c>
      <c r="U871" s="16">
        <v>34097</v>
      </c>
    </row>
    <row r="872" spans="1:21" x14ac:dyDescent="0.35">
      <c r="A872" s="16" t="s">
        <v>1157</v>
      </c>
      <c r="B872" s="16">
        <v>41683</v>
      </c>
      <c r="C872" s="16" t="s">
        <v>1157</v>
      </c>
      <c r="D872" s="16">
        <v>32791</v>
      </c>
      <c r="E872" s="16" t="s">
        <v>1157</v>
      </c>
      <c r="F872" s="16">
        <v>31037</v>
      </c>
      <c r="G872" s="16" t="s">
        <v>1157</v>
      </c>
      <c r="I872" s="16"/>
      <c r="K872" t="s">
        <v>1157</v>
      </c>
      <c r="L872">
        <v>32339</v>
      </c>
      <c r="M872" t="s">
        <v>1157</v>
      </c>
      <c r="N872" s="10">
        <v>968.3</v>
      </c>
      <c r="T872" s="16" t="s">
        <v>1157</v>
      </c>
      <c r="U872" s="16">
        <v>34126</v>
      </c>
    </row>
    <row r="873" spans="1:21" x14ac:dyDescent="0.35">
      <c r="A873" s="16" t="s">
        <v>1158</v>
      </c>
      <c r="B873" s="16">
        <v>41681</v>
      </c>
      <c r="C873" s="16" t="s">
        <v>1158</v>
      </c>
      <c r="D873" s="16">
        <v>32702</v>
      </c>
      <c r="E873" s="16" t="s">
        <v>1158</v>
      </c>
      <c r="F873" s="16">
        <v>30916</v>
      </c>
      <c r="G873" s="16" t="s">
        <v>1158</v>
      </c>
      <c r="I873" s="16"/>
      <c r="K873" t="s">
        <v>1158</v>
      </c>
      <c r="L873">
        <v>32198</v>
      </c>
      <c r="M873" t="s">
        <v>1158</v>
      </c>
      <c r="N873" s="10">
        <v>968.1</v>
      </c>
      <c r="T873" s="16" t="s">
        <v>1158</v>
      </c>
      <c r="U873" s="16">
        <v>34013</v>
      </c>
    </row>
    <row r="874" spans="1:21" x14ac:dyDescent="0.35">
      <c r="A874" s="16" t="s">
        <v>1159</v>
      </c>
      <c r="B874" s="16">
        <v>41675</v>
      </c>
      <c r="C874" s="16" t="s">
        <v>1159</v>
      </c>
      <c r="D874" s="16">
        <v>32656</v>
      </c>
      <c r="E874" s="16" t="s">
        <v>1159</v>
      </c>
      <c r="F874" s="16">
        <v>30902</v>
      </c>
      <c r="G874" s="16" t="s">
        <v>1159</v>
      </c>
      <c r="I874" s="16"/>
      <c r="K874" t="s">
        <v>1159</v>
      </c>
      <c r="L874">
        <v>32170</v>
      </c>
      <c r="M874" t="s">
        <v>1159</v>
      </c>
      <c r="N874" s="10">
        <v>959.8</v>
      </c>
      <c r="T874" s="16" t="s">
        <v>1159</v>
      </c>
      <c r="U874" s="16">
        <v>33955</v>
      </c>
    </row>
    <row r="875" spans="1:21" x14ac:dyDescent="0.35">
      <c r="A875" s="16" t="s">
        <v>1160</v>
      </c>
      <c r="B875" s="16">
        <v>41683</v>
      </c>
      <c r="C875" s="16" t="s">
        <v>1160</v>
      </c>
      <c r="D875" s="16">
        <v>32688</v>
      </c>
      <c r="E875" s="16" t="s">
        <v>1160</v>
      </c>
      <c r="F875" s="16">
        <v>30961</v>
      </c>
      <c r="G875" s="16" t="s">
        <v>1160</v>
      </c>
      <c r="I875" s="16"/>
      <c r="K875" t="s">
        <v>1160</v>
      </c>
      <c r="L875">
        <v>32218</v>
      </c>
      <c r="M875" t="s">
        <v>1160</v>
      </c>
      <c r="N875" s="10">
        <v>956.3</v>
      </c>
      <c r="T875" s="16" t="s">
        <v>1160</v>
      </c>
      <c r="U875" s="16">
        <v>33977</v>
      </c>
    </row>
    <row r="876" spans="1:21" x14ac:dyDescent="0.35">
      <c r="A876" s="16" t="s">
        <v>1161</v>
      </c>
      <c r="B876" s="16">
        <v>41687</v>
      </c>
      <c r="C876" s="16" t="s">
        <v>1161</v>
      </c>
      <c r="D876" s="16">
        <v>32638</v>
      </c>
      <c r="E876" s="16" t="s">
        <v>1161</v>
      </c>
      <c r="F876" s="16">
        <v>30952</v>
      </c>
      <c r="G876" s="16" t="s">
        <v>1161</v>
      </c>
      <c r="I876" s="16"/>
      <c r="K876" t="s">
        <v>1161</v>
      </c>
      <c r="L876">
        <v>32221</v>
      </c>
      <c r="M876" t="s">
        <v>1161</v>
      </c>
      <c r="N876" s="10">
        <v>952.2</v>
      </c>
      <c r="T876" s="16" t="s">
        <v>1161</v>
      </c>
      <c r="U876" s="16">
        <v>33939</v>
      </c>
    </row>
    <row r="877" spans="1:21" x14ac:dyDescent="0.35">
      <c r="A877" s="16" t="s">
        <v>1162</v>
      </c>
      <c r="B877" s="16">
        <v>41694</v>
      </c>
      <c r="C877" s="16" t="s">
        <v>1162</v>
      </c>
      <c r="D877" s="16">
        <v>32631</v>
      </c>
      <c r="E877" s="16" t="s">
        <v>1162</v>
      </c>
      <c r="F877" s="16">
        <v>30965</v>
      </c>
      <c r="G877" s="16" t="s">
        <v>1162</v>
      </c>
      <c r="I877" s="16"/>
      <c r="K877" t="s">
        <v>1162</v>
      </c>
      <c r="L877">
        <v>32236</v>
      </c>
      <c r="M877" t="s">
        <v>1162</v>
      </c>
      <c r="N877" s="10">
        <v>969.3</v>
      </c>
      <c r="T877" s="16" t="s">
        <v>1162</v>
      </c>
      <c r="U877" s="16">
        <v>33937</v>
      </c>
    </row>
    <row r="878" spans="1:21" x14ac:dyDescent="0.35">
      <c r="A878" s="16" t="s">
        <v>1163</v>
      </c>
      <c r="B878" s="16">
        <v>41713</v>
      </c>
      <c r="C878" s="16" t="s">
        <v>1163</v>
      </c>
      <c r="D878" s="16">
        <v>32657</v>
      </c>
      <c r="E878" s="16" t="s">
        <v>1163</v>
      </c>
      <c r="F878" s="16">
        <v>31002</v>
      </c>
      <c r="G878" s="16" t="s">
        <v>1163</v>
      </c>
      <c r="I878" s="16"/>
      <c r="K878" t="s">
        <v>1163</v>
      </c>
      <c r="L878">
        <v>32260</v>
      </c>
      <c r="M878" t="s">
        <v>1163</v>
      </c>
      <c r="N878" s="10">
        <v>987.4</v>
      </c>
      <c r="T878" s="16" t="s">
        <v>1163</v>
      </c>
      <c r="U878" s="16">
        <v>33951</v>
      </c>
    </row>
    <row r="879" spans="1:21" x14ac:dyDescent="0.35">
      <c r="A879" s="16" t="s">
        <v>1164</v>
      </c>
      <c r="B879" s="16">
        <v>41726</v>
      </c>
      <c r="C879" s="16" t="s">
        <v>1164</v>
      </c>
      <c r="D879" s="16">
        <v>32733</v>
      </c>
      <c r="E879" s="16" t="s">
        <v>1164</v>
      </c>
      <c r="F879" s="16">
        <v>31121</v>
      </c>
      <c r="G879" s="16" t="s">
        <v>1164</v>
      </c>
      <c r="I879" s="16"/>
      <c r="K879" t="s">
        <v>1164</v>
      </c>
      <c r="L879">
        <v>32377</v>
      </c>
      <c r="M879" t="s">
        <v>1164</v>
      </c>
      <c r="N879" s="10">
        <v>1003.2</v>
      </c>
      <c r="T879" s="16" t="s">
        <v>1164</v>
      </c>
      <c r="U879" s="16">
        <v>34024</v>
      </c>
    </row>
    <row r="880" spans="1:21" x14ac:dyDescent="0.35">
      <c r="A880" s="16" t="s">
        <v>1165</v>
      </c>
      <c r="B880" s="16">
        <v>41782</v>
      </c>
      <c r="C880" s="16" t="s">
        <v>1165</v>
      </c>
      <c r="D880" s="16">
        <v>32784</v>
      </c>
      <c r="E880" s="16" t="s">
        <v>1165</v>
      </c>
      <c r="F880" s="16">
        <v>31212</v>
      </c>
      <c r="G880" s="16" t="s">
        <v>1165</v>
      </c>
      <c r="I880" s="16"/>
      <c r="K880" t="s">
        <v>1165</v>
      </c>
      <c r="L880">
        <v>32489</v>
      </c>
      <c r="M880" t="s">
        <v>1165</v>
      </c>
      <c r="N880" s="10">
        <v>1017.2</v>
      </c>
      <c r="T880" s="16" t="s">
        <v>1165</v>
      </c>
      <c r="U880" s="16">
        <v>34093</v>
      </c>
    </row>
    <row r="881" spans="1:21" x14ac:dyDescent="0.35">
      <c r="A881" s="16" t="s">
        <v>1166</v>
      </c>
      <c r="B881" s="16">
        <v>41820</v>
      </c>
      <c r="C881" s="16" t="s">
        <v>1166</v>
      </c>
      <c r="D881" s="16">
        <v>32810</v>
      </c>
      <c r="E881" s="16" t="s">
        <v>1166</v>
      </c>
      <c r="F881" s="16">
        <v>31279</v>
      </c>
      <c r="G881" s="16" t="s">
        <v>1166</v>
      </c>
      <c r="I881" s="16"/>
      <c r="K881" t="s">
        <v>1166</v>
      </c>
      <c r="L881">
        <v>32577</v>
      </c>
      <c r="M881" t="s">
        <v>1166</v>
      </c>
      <c r="N881" s="10">
        <v>1024</v>
      </c>
      <c r="T881" s="16" t="s">
        <v>1166</v>
      </c>
      <c r="U881" s="16">
        <v>34136</v>
      </c>
    </row>
    <row r="882" spans="1:21" x14ac:dyDescent="0.35">
      <c r="A882" s="16" t="s">
        <v>1167</v>
      </c>
      <c r="B882" s="16">
        <v>41845</v>
      </c>
      <c r="C882" s="16" t="s">
        <v>1167</v>
      </c>
      <c r="D882" s="16">
        <v>32804</v>
      </c>
      <c r="E882" s="16" t="s">
        <v>1167</v>
      </c>
      <c r="F882" s="16">
        <v>31336</v>
      </c>
      <c r="G882" s="16" t="s">
        <v>1167</v>
      </c>
      <c r="I882" s="16"/>
      <c r="K882" t="s">
        <v>1167</v>
      </c>
      <c r="L882">
        <v>32687</v>
      </c>
      <c r="M882" t="s">
        <v>1167</v>
      </c>
      <c r="N882" s="10">
        <v>1029.4000000000001</v>
      </c>
      <c r="T882" s="16" t="s">
        <v>1167</v>
      </c>
      <c r="U882" s="16">
        <v>34188</v>
      </c>
    </row>
    <row r="883" spans="1:21" x14ac:dyDescent="0.35">
      <c r="A883" s="16" t="s">
        <v>1168</v>
      </c>
      <c r="B883" s="16">
        <v>41869</v>
      </c>
      <c r="C883" s="16" t="s">
        <v>1168</v>
      </c>
      <c r="D883" s="16">
        <v>32811</v>
      </c>
      <c r="E883" s="16" t="s">
        <v>1168</v>
      </c>
      <c r="F883" s="16">
        <v>31371</v>
      </c>
      <c r="G883" s="16" t="s">
        <v>1168</v>
      </c>
      <c r="I883" s="16"/>
      <c r="K883" t="s">
        <v>1168</v>
      </c>
      <c r="L883">
        <v>32686</v>
      </c>
      <c r="M883" t="s">
        <v>1168</v>
      </c>
      <c r="N883" s="10">
        <v>1027.5</v>
      </c>
      <c r="T883" s="16" t="s">
        <v>1168</v>
      </c>
      <c r="U883" s="16">
        <v>34160</v>
      </c>
    </row>
    <row r="884" spans="1:21" x14ac:dyDescent="0.35">
      <c r="A884" s="16" t="s">
        <v>1169</v>
      </c>
      <c r="B884" s="16">
        <v>41868</v>
      </c>
      <c r="C884" s="16" t="s">
        <v>1169</v>
      </c>
      <c r="D884" s="16">
        <v>32785</v>
      </c>
      <c r="E884" s="16" t="s">
        <v>1169</v>
      </c>
      <c r="F884" s="16">
        <v>31382</v>
      </c>
      <c r="G884" s="16" t="s">
        <v>1169</v>
      </c>
      <c r="I884" s="16"/>
      <c r="K884" t="s">
        <v>1169</v>
      </c>
      <c r="L884">
        <v>32673</v>
      </c>
      <c r="M884" t="s">
        <v>1169</v>
      </c>
      <c r="N884" s="10">
        <v>1024.3</v>
      </c>
      <c r="T884" s="16" t="s">
        <v>1169</v>
      </c>
      <c r="U884" s="16">
        <v>34106</v>
      </c>
    </row>
    <row r="885" spans="1:21" x14ac:dyDescent="0.35">
      <c r="A885" s="16" t="s">
        <v>1170</v>
      </c>
      <c r="B885" s="16">
        <v>41869</v>
      </c>
      <c r="C885" s="16" t="s">
        <v>1170</v>
      </c>
      <c r="D885" s="16">
        <v>32798</v>
      </c>
      <c r="E885" s="16" t="s">
        <v>1170</v>
      </c>
      <c r="F885" s="16">
        <v>31403</v>
      </c>
      <c r="G885" s="16" t="s">
        <v>1170</v>
      </c>
      <c r="I885" s="16"/>
      <c r="K885" t="s">
        <v>1170</v>
      </c>
      <c r="L885">
        <v>32686</v>
      </c>
      <c r="M885" t="s">
        <v>1170</v>
      </c>
      <c r="N885" s="10">
        <v>1029.8</v>
      </c>
      <c r="T885" s="16" t="s">
        <v>1170</v>
      </c>
      <c r="U885" s="16">
        <v>34111</v>
      </c>
    </row>
    <row r="886" spans="1:21" x14ac:dyDescent="0.35">
      <c r="A886" s="16" t="s">
        <v>1171</v>
      </c>
      <c r="B886" s="16">
        <v>41873</v>
      </c>
      <c r="C886" s="16" t="s">
        <v>1171</v>
      </c>
      <c r="D886" s="16">
        <v>32759</v>
      </c>
      <c r="E886" s="16" t="s">
        <v>1171</v>
      </c>
      <c r="F886" s="16">
        <v>31388</v>
      </c>
      <c r="G886" s="16" t="s">
        <v>1171</v>
      </c>
      <c r="I886" s="16"/>
      <c r="K886" t="s">
        <v>1171</v>
      </c>
      <c r="L886">
        <v>32657</v>
      </c>
      <c r="M886" t="s">
        <v>1171</v>
      </c>
      <c r="N886" s="10">
        <v>1032.4000000000001</v>
      </c>
      <c r="T886" s="16" t="s">
        <v>1171</v>
      </c>
      <c r="U886" s="16">
        <v>34056</v>
      </c>
    </row>
    <row r="887" spans="1:21" x14ac:dyDescent="0.35">
      <c r="A887" s="16" t="s">
        <v>1172</v>
      </c>
      <c r="B887" s="16">
        <v>41895</v>
      </c>
      <c r="C887" s="16" t="s">
        <v>1172</v>
      </c>
      <c r="D887" s="16">
        <v>32741</v>
      </c>
      <c r="E887" s="16" t="s">
        <v>1172</v>
      </c>
      <c r="F887" s="16">
        <v>31416</v>
      </c>
      <c r="G887" s="16" t="s">
        <v>1172</v>
      </c>
      <c r="I887" s="16"/>
      <c r="K887" t="s">
        <v>1172</v>
      </c>
      <c r="L887">
        <v>32701</v>
      </c>
      <c r="M887" t="s">
        <v>1172</v>
      </c>
      <c r="N887" s="10">
        <v>1039.4000000000001</v>
      </c>
      <c r="T887" s="16" t="s">
        <v>1172</v>
      </c>
      <c r="U887" s="16">
        <v>34052</v>
      </c>
    </row>
    <row r="888" spans="1:21" x14ac:dyDescent="0.35">
      <c r="A888" s="16" t="s">
        <v>1173</v>
      </c>
      <c r="B888" s="16">
        <v>41924</v>
      </c>
      <c r="C888" s="16" t="s">
        <v>1173</v>
      </c>
      <c r="D888" s="16">
        <v>32794</v>
      </c>
      <c r="E888" s="16" t="s">
        <v>1173</v>
      </c>
      <c r="F888" s="16">
        <v>31503</v>
      </c>
      <c r="G888" s="16" t="s">
        <v>1173</v>
      </c>
      <c r="I888" s="16"/>
      <c r="K888" t="s">
        <v>1173</v>
      </c>
      <c r="L888">
        <v>32775</v>
      </c>
      <c r="M888" t="s">
        <v>1173</v>
      </c>
      <c r="N888" s="10">
        <v>1043.5</v>
      </c>
      <c r="T888" s="16" t="s">
        <v>1173</v>
      </c>
      <c r="U888" s="16">
        <v>34088</v>
      </c>
    </row>
    <row r="889" spans="1:21" x14ac:dyDescent="0.35">
      <c r="A889" s="16" t="s">
        <v>1174</v>
      </c>
      <c r="B889" s="16">
        <v>41944</v>
      </c>
      <c r="C889" s="16" t="s">
        <v>1174</v>
      </c>
      <c r="D889" s="16">
        <v>32857</v>
      </c>
      <c r="E889" s="16" t="s">
        <v>1174</v>
      </c>
      <c r="F889" s="16">
        <v>31525</v>
      </c>
      <c r="G889" s="16" t="s">
        <v>1174</v>
      </c>
      <c r="I889" s="16"/>
      <c r="K889" t="s">
        <v>1174</v>
      </c>
      <c r="L889">
        <v>32857</v>
      </c>
      <c r="M889" t="s">
        <v>1174</v>
      </c>
      <c r="N889" s="10">
        <v>1044.5999999999999</v>
      </c>
      <c r="T889" s="16" t="s">
        <v>1174</v>
      </c>
      <c r="U889" s="16">
        <v>34212</v>
      </c>
    </row>
    <row r="890" spans="1:21" x14ac:dyDescent="0.35">
      <c r="A890" s="16" t="s">
        <v>1175</v>
      </c>
      <c r="B890" s="16">
        <v>41975</v>
      </c>
      <c r="C890" s="16" t="s">
        <v>1175</v>
      </c>
      <c r="D890" s="16">
        <v>32953</v>
      </c>
      <c r="E890" s="16" t="s">
        <v>1175</v>
      </c>
      <c r="F890" s="16">
        <v>31637</v>
      </c>
      <c r="G890" s="16" t="s">
        <v>1175</v>
      </c>
      <c r="I890" s="16"/>
      <c r="K890" t="s">
        <v>1175</v>
      </c>
      <c r="L890">
        <v>33021</v>
      </c>
      <c r="M890" t="s">
        <v>1175</v>
      </c>
      <c r="N890" s="10">
        <v>1046.3</v>
      </c>
      <c r="T890" s="16" t="s">
        <v>1175</v>
      </c>
      <c r="U890" s="16">
        <v>34362</v>
      </c>
    </row>
    <row r="891" spans="1:21" x14ac:dyDescent="0.35">
      <c r="A891" s="16" t="s">
        <v>1176</v>
      </c>
      <c r="B891" s="16">
        <v>42000</v>
      </c>
      <c r="C891" s="16" t="s">
        <v>1176</v>
      </c>
      <c r="D891" s="16">
        <v>32831</v>
      </c>
      <c r="E891" s="16" t="s">
        <v>1176</v>
      </c>
      <c r="F891" s="16">
        <v>31509</v>
      </c>
      <c r="G891" s="16" t="s">
        <v>1176</v>
      </c>
      <c r="I891" s="16"/>
      <c r="K891" t="s">
        <v>1176</v>
      </c>
      <c r="L891">
        <v>32958</v>
      </c>
      <c r="M891" t="s">
        <v>1176</v>
      </c>
      <c r="N891" s="10">
        <v>1043.0999999999999</v>
      </c>
      <c r="T891" s="16" t="s">
        <v>1176</v>
      </c>
      <c r="U891" s="16">
        <v>34309</v>
      </c>
    </row>
    <row r="892" spans="1:21" x14ac:dyDescent="0.35">
      <c r="A892" s="16" t="s">
        <v>1177</v>
      </c>
      <c r="B892" s="16">
        <v>42069</v>
      </c>
      <c r="C892" s="16" t="s">
        <v>1177</v>
      </c>
      <c r="D892" s="16">
        <v>32775</v>
      </c>
      <c r="E892" s="16" t="s">
        <v>1177</v>
      </c>
      <c r="F892" s="16">
        <v>31520</v>
      </c>
      <c r="G892" s="16" t="s">
        <v>1177</v>
      </c>
      <c r="I892" s="16"/>
      <c r="K892" t="s">
        <v>1177</v>
      </c>
      <c r="L892">
        <v>32920</v>
      </c>
      <c r="M892" t="s">
        <v>1177</v>
      </c>
      <c r="N892" s="10">
        <v>1041.3</v>
      </c>
      <c r="T892" s="16" t="s">
        <v>1177</v>
      </c>
      <c r="U892" s="16">
        <v>34202</v>
      </c>
    </row>
    <row r="893" spans="1:21" x14ac:dyDescent="0.35">
      <c r="A893" s="16" t="s">
        <v>1178</v>
      </c>
      <c r="B893" s="16">
        <v>42100</v>
      </c>
      <c r="C893" s="16" t="s">
        <v>1178</v>
      </c>
      <c r="D893" s="16">
        <v>32816</v>
      </c>
      <c r="E893" s="16" t="s">
        <v>1178</v>
      </c>
      <c r="F893" s="16">
        <v>31592</v>
      </c>
      <c r="G893" s="16" t="s">
        <v>1178</v>
      </c>
      <c r="I893" s="16"/>
      <c r="K893" t="s">
        <v>1178</v>
      </c>
      <c r="L893">
        <v>32929</v>
      </c>
      <c r="M893" t="s">
        <v>1178</v>
      </c>
      <c r="N893" s="10">
        <v>1046.0999999999999</v>
      </c>
      <c r="T893" s="16" t="s">
        <v>1178</v>
      </c>
      <c r="U893" s="16">
        <v>34175</v>
      </c>
    </row>
    <row r="894" spans="1:21" x14ac:dyDescent="0.35">
      <c r="A894" s="16" t="s">
        <v>1179</v>
      </c>
      <c r="B894" s="16">
        <v>42120</v>
      </c>
      <c r="C894" s="16" t="s">
        <v>1179</v>
      </c>
      <c r="D894" s="16">
        <v>32835</v>
      </c>
      <c r="E894" s="16" t="s">
        <v>1179</v>
      </c>
      <c r="F894" s="16">
        <v>31577</v>
      </c>
      <c r="G894" s="16" t="s">
        <v>1179</v>
      </c>
      <c r="I894" s="16"/>
      <c r="K894" t="s">
        <v>1179</v>
      </c>
      <c r="L894">
        <v>32916</v>
      </c>
      <c r="M894" t="s">
        <v>1179</v>
      </c>
      <c r="N894" s="10">
        <v>1043.7</v>
      </c>
      <c r="T894" s="16" t="s">
        <v>1179</v>
      </c>
      <c r="U894" s="16">
        <v>34199</v>
      </c>
    </row>
    <row r="895" spans="1:21" x14ac:dyDescent="0.35">
      <c r="A895" s="16" t="s">
        <v>1180</v>
      </c>
      <c r="B895" s="16">
        <v>42134</v>
      </c>
      <c r="C895" s="16" t="s">
        <v>1180</v>
      </c>
      <c r="D895" s="16">
        <v>32910</v>
      </c>
      <c r="E895" s="16" t="s">
        <v>1180</v>
      </c>
      <c r="F895" s="16">
        <v>31619</v>
      </c>
      <c r="G895" s="16" t="s">
        <v>1180</v>
      </c>
      <c r="I895" s="16"/>
      <c r="K895" t="s">
        <v>1180</v>
      </c>
      <c r="L895">
        <v>32951</v>
      </c>
      <c r="M895" t="s">
        <v>1180</v>
      </c>
      <c r="N895" s="10">
        <v>1042.0999999999999</v>
      </c>
      <c r="T895" s="16" t="s">
        <v>1180</v>
      </c>
      <c r="U895" s="16">
        <v>34273</v>
      </c>
    </row>
    <row r="896" spans="1:21" x14ac:dyDescent="0.35">
      <c r="A896" s="16" t="s">
        <v>1181</v>
      </c>
      <c r="B896" s="16">
        <v>42148</v>
      </c>
      <c r="C896" s="16" t="s">
        <v>1181</v>
      </c>
      <c r="D896" s="16">
        <v>32986</v>
      </c>
      <c r="E896" s="16" t="s">
        <v>1181</v>
      </c>
      <c r="F896" s="16">
        <v>31711</v>
      </c>
      <c r="G896" s="16" t="s">
        <v>1181</v>
      </c>
      <c r="I896" s="16"/>
      <c r="K896" t="s">
        <v>1181</v>
      </c>
      <c r="L896">
        <v>33076</v>
      </c>
      <c r="M896" t="s">
        <v>1181</v>
      </c>
      <c r="N896" s="10">
        <v>1044</v>
      </c>
      <c r="T896" s="16" t="s">
        <v>1181</v>
      </c>
      <c r="U896" s="16">
        <v>34384</v>
      </c>
    </row>
    <row r="897" spans="1:21" x14ac:dyDescent="0.35">
      <c r="A897" s="16" t="s">
        <v>1182</v>
      </c>
      <c r="B897" s="16">
        <v>42162</v>
      </c>
      <c r="C897" s="16" t="s">
        <v>1182</v>
      </c>
      <c r="D897" s="16">
        <v>33005</v>
      </c>
      <c r="E897" s="16" t="s">
        <v>1182</v>
      </c>
      <c r="F897" s="16">
        <v>31700</v>
      </c>
      <c r="G897" s="16" t="s">
        <v>1182</v>
      </c>
      <c r="I897" s="16"/>
      <c r="K897" t="s">
        <v>1182</v>
      </c>
      <c r="L897">
        <v>33067</v>
      </c>
      <c r="M897" t="s">
        <v>1182</v>
      </c>
      <c r="N897" s="10">
        <v>1046.5999999999999</v>
      </c>
      <c r="T897" s="16" t="s">
        <v>1182</v>
      </c>
      <c r="U897" s="16">
        <v>34400</v>
      </c>
    </row>
    <row r="898" spans="1:21" x14ac:dyDescent="0.35">
      <c r="A898" s="16" t="s">
        <v>1183</v>
      </c>
      <c r="B898" s="16">
        <v>42177</v>
      </c>
      <c r="C898" s="16" t="s">
        <v>1183</v>
      </c>
      <c r="D898" s="16">
        <v>33027</v>
      </c>
      <c r="E898" s="16" t="s">
        <v>1183</v>
      </c>
      <c r="F898" s="16">
        <v>31736</v>
      </c>
      <c r="G898" s="16" t="s">
        <v>1183</v>
      </c>
      <c r="I898" s="16"/>
      <c r="K898" t="s">
        <v>1183</v>
      </c>
      <c r="L898">
        <v>33099</v>
      </c>
      <c r="M898" t="s">
        <v>1183</v>
      </c>
      <c r="N898" s="10">
        <v>1051.4000000000001</v>
      </c>
      <c r="T898" s="16" t="s">
        <v>1183</v>
      </c>
      <c r="U898" s="16">
        <v>34414</v>
      </c>
    </row>
    <row r="899" spans="1:21" x14ac:dyDescent="0.35">
      <c r="A899" s="16" t="s">
        <v>1184</v>
      </c>
      <c r="B899" s="16">
        <v>42191</v>
      </c>
      <c r="C899" s="16" t="s">
        <v>1184</v>
      </c>
      <c r="D899" s="16">
        <v>33062</v>
      </c>
      <c r="E899" s="16" t="s">
        <v>1184</v>
      </c>
      <c r="F899" s="16">
        <v>31744</v>
      </c>
      <c r="G899" s="16" t="s">
        <v>1184</v>
      </c>
      <c r="I899" s="16"/>
      <c r="K899" t="s">
        <v>1184</v>
      </c>
      <c r="L899">
        <v>33176</v>
      </c>
      <c r="M899" t="s">
        <v>1184</v>
      </c>
      <c r="N899" s="10">
        <v>1055.5</v>
      </c>
      <c r="T899" s="16" t="s">
        <v>1184</v>
      </c>
      <c r="U899" s="16">
        <v>34522</v>
      </c>
    </row>
    <row r="900" spans="1:21" x14ac:dyDescent="0.35">
      <c r="A900" s="16" t="s">
        <v>1185</v>
      </c>
      <c r="B900" s="16">
        <v>42205</v>
      </c>
      <c r="C900" s="16" t="s">
        <v>1185</v>
      </c>
      <c r="D900" s="16">
        <v>33125</v>
      </c>
      <c r="E900" s="16" t="s">
        <v>1185</v>
      </c>
      <c r="F900" s="16">
        <v>31771</v>
      </c>
      <c r="G900" s="16" t="s">
        <v>1185</v>
      </c>
      <c r="I900" s="16"/>
      <c r="K900" t="s">
        <v>1185</v>
      </c>
      <c r="L900">
        <v>33201</v>
      </c>
      <c r="M900" t="s">
        <v>1185</v>
      </c>
      <c r="N900" s="10">
        <v>1055.3</v>
      </c>
      <c r="T900" s="16" t="s">
        <v>1185</v>
      </c>
      <c r="U900" s="16">
        <v>34584</v>
      </c>
    </row>
    <row r="901" spans="1:21" x14ac:dyDescent="0.35">
      <c r="A901" s="16" t="s">
        <v>1186</v>
      </c>
      <c r="B901" s="16">
        <v>42220</v>
      </c>
      <c r="C901" s="16" t="s">
        <v>1186</v>
      </c>
      <c r="D901" s="16">
        <v>33171</v>
      </c>
      <c r="E901" s="16" t="s">
        <v>1186</v>
      </c>
      <c r="F901" s="16">
        <v>31847</v>
      </c>
      <c r="G901" s="16" t="s">
        <v>1186</v>
      </c>
      <c r="I901" s="16"/>
      <c r="K901" t="s">
        <v>1186</v>
      </c>
      <c r="L901">
        <v>33326</v>
      </c>
      <c r="M901" t="s">
        <v>1186</v>
      </c>
      <c r="N901" s="10">
        <v>1063</v>
      </c>
      <c r="T901" s="16" t="s">
        <v>1186</v>
      </c>
      <c r="U901" s="16">
        <v>34679</v>
      </c>
    </row>
    <row r="902" spans="1:21" x14ac:dyDescent="0.35">
      <c r="A902" s="16" t="s">
        <v>1187</v>
      </c>
      <c r="B902" s="16">
        <v>42234</v>
      </c>
      <c r="C902" s="16" t="s">
        <v>1187</v>
      </c>
      <c r="D902" s="16">
        <v>33240</v>
      </c>
      <c r="E902" s="16" t="s">
        <v>1187</v>
      </c>
      <c r="F902" s="16">
        <v>31870</v>
      </c>
      <c r="G902" s="16" t="s">
        <v>1187</v>
      </c>
      <c r="I902" s="16"/>
      <c r="K902" t="s">
        <v>1187</v>
      </c>
      <c r="L902">
        <v>33311</v>
      </c>
      <c r="M902" t="s">
        <v>1187</v>
      </c>
      <c r="N902" s="10">
        <v>1057.5999999999999</v>
      </c>
      <c r="T902" s="16" t="s">
        <v>1187</v>
      </c>
      <c r="U902" s="16">
        <v>34706</v>
      </c>
    </row>
    <row r="903" spans="1:21" x14ac:dyDescent="0.35">
      <c r="A903" s="16" t="s">
        <v>1188</v>
      </c>
      <c r="B903" s="16">
        <v>42248</v>
      </c>
      <c r="C903" s="16" t="s">
        <v>1188</v>
      </c>
      <c r="D903" s="16">
        <v>33188</v>
      </c>
      <c r="E903" s="16" t="s">
        <v>1188</v>
      </c>
      <c r="F903" s="16">
        <v>31757</v>
      </c>
      <c r="G903" s="16" t="s">
        <v>1188</v>
      </c>
      <c r="I903" s="16"/>
      <c r="K903" t="s">
        <v>1188</v>
      </c>
      <c r="L903">
        <v>33163</v>
      </c>
      <c r="M903" t="s">
        <v>1188</v>
      </c>
      <c r="N903" s="10">
        <v>1049</v>
      </c>
      <c r="T903" s="16" t="s">
        <v>1188</v>
      </c>
      <c r="U903" s="16">
        <v>34623</v>
      </c>
    </row>
    <row r="904" spans="1:21" x14ac:dyDescent="0.35">
      <c r="A904" s="16" t="s">
        <v>1189</v>
      </c>
      <c r="B904" s="16">
        <v>42262</v>
      </c>
      <c r="C904" s="16" t="s">
        <v>1189</v>
      </c>
      <c r="D904" s="16">
        <v>33125</v>
      </c>
      <c r="E904" s="16" t="s">
        <v>1189</v>
      </c>
      <c r="F904" s="16">
        <v>31659</v>
      </c>
      <c r="G904" s="16" t="s">
        <v>1189</v>
      </c>
      <c r="I904" s="16"/>
      <c r="K904" t="s">
        <v>1189</v>
      </c>
      <c r="L904">
        <v>33082</v>
      </c>
      <c r="M904" t="s">
        <v>1189</v>
      </c>
      <c r="N904" s="10">
        <v>1043.9000000000001</v>
      </c>
      <c r="T904" s="16" t="s">
        <v>1189</v>
      </c>
      <c r="U904" s="16">
        <v>34578</v>
      </c>
    </row>
    <row r="905" spans="1:21" x14ac:dyDescent="0.35">
      <c r="A905" s="16" t="s">
        <v>1622</v>
      </c>
      <c r="B905" s="16">
        <v>42277</v>
      </c>
      <c r="C905" s="16" t="s">
        <v>1622</v>
      </c>
      <c r="D905" s="16">
        <v>33027</v>
      </c>
      <c r="E905" s="16" t="s">
        <v>1622</v>
      </c>
      <c r="F905" s="16">
        <v>31600</v>
      </c>
      <c r="G905" s="16" t="s">
        <v>1622</v>
      </c>
      <c r="I905" s="16"/>
      <c r="K905" t="s">
        <v>1622</v>
      </c>
      <c r="L905">
        <v>33028</v>
      </c>
      <c r="M905" t="s">
        <v>1622</v>
      </c>
      <c r="N905" s="10">
        <v>1038.7</v>
      </c>
      <c r="T905" s="16" t="s">
        <v>1622</v>
      </c>
      <c r="U905" s="16">
        <v>34480</v>
      </c>
    </row>
    <row r="906" spans="1:21" x14ac:dyDescent="0.35">
      <c r="A906" s="16" t="s">
        <v>1623</v>
      </c>
      <c r="B906" s="16">
        <v>42291</v>
      </c>
      <c r="C906" s="16" t="s">
        <v>1623</v>
      </c>
      <c r="D906" s="16">
        <v>33037</v>
      </c>
      <c r="E906" s="16" t="s">
        <v>1623</v>
      </c>
      <c r="F906" s="16">
        <v>31654</v>
      </c>
      <c r="G906" s="16" t="s">
        <v>1623</v>
      </c>
      <c r="I906" s="16"/>
      <c r="K906" t="s">
        <v>1623</v>
      </c>
      <c r="L906">
        <v>33102</v>
      </c>
      <c r="M906" t="s">
        <v>1623</v>
      </c>
      <c r="N906" s="10">
        <v>1040</v>
      </c>
      <c r="T906" s="16" t="s">
        <v>1623</v>
      </c>
      <c r="U906" s="16">
        <v>34509</v>
      </c>
    </row>
    <row r="907" spans="1:21" x14ac:dyDescent="0.35">
      <c r="A907" s="16" t="s">
        <v>1624</v>
      </c>
      <c r="B907" s="16">
        <v>42306</v>
      </c>
      <c r="C907" s="16" t="s">
        <v>1624</v>
      </c>
      <c r="D907" s="16">
        <v>33100</v>
      </c>
      <c r="E907" s="16" t="s">
        <v>1624</v>
      </c>
      <c r="F907" s="16">
        <v>31756</v>
      </c>
      <c r="G907" s="16" t="s">
        <v>1624</v>
      </c>
      <c r="I907" s="16"/>
      <c r="K907" t="s">
        <v>1624</v>
      </c>
      <c r="L907">
        <v>33196</v>
      </c>
      <c r="M907" t="s">
        <v>1624</v>
      </c>
      <c r="N907" s="10">
        <v>1042.9000000000001</v>
      </c>
      <c r="T907" s="16" t="s">
        <v>1624</v>
      </c>
      <c r="U907" s="16">
        <v>34562</v>
      </c>
    </row>
    <row r="908" spans="1:21" x14ac:dyDescent="0.35">
      <c r="A908" s="16" t="s">
        <v>1625</v>
      </c>
      <c r="B908" s="16">
        <v>42320</v>
      </c>
      <c r="C908" s="16" t="s">
        <v>1625</v>
      </c>
      <c r="D908" s="16">
        <v>33066</v>
      </c>
      <c r="E908" s="16" t="s">
        <v>1625</v>
      </c>
      <c r="F908" s="16">
        <v>31735</v>
      </c>
      <c r="G908" s="16" t="s">
        <v>1625</v>
      </c>
      <c r="K908" t="s">
        <v>1625</v>
      </c>
      <c r="L908">
        <v>33136</v>
      </c>
      <c r="M908" t="s">
        <v>1625</v>
      </c>
      <c r="N908" s="10">
        <v>1045.5</v>
      </c>
      <c r="T908" s="16" t="s">
        <v>1625</v>
      </c>
      <c r="U908" s="16">
        <v>34491</v>
      </c>
    </row>
    <row r="909" spans="1:21" x14ac:dyDescent="0.35">
      <c r="A909" s="16" t="s">
        <v>1626</v>
      </c>
      <c r="B909" s="16">
        <v>42335</v>
      </c>
      <c r="C909" s="16" t="s">
        <v>1626</v>
      </c>
      <c r="D909" s="16">
        <v>33057</v>
      </c>
      <c r="E909" s="16" t="s">
        <v>1626</v>
      </c>
      <c r="F909" s="16">
        <v>31755</v>
      </c>
      <c r="G909" s="16" t="s">
        <v>1626</v>
      </c>
      <c r="K909" t="s">
        <v>1626</v>
      </c>
      <c r="L909">
        <v>33174</v>
      </c>
      <c r="M909" t="s">
        <v>1626</v>
      </c>
      <c r="N909" s="10">
        <v>1046.5999999999999</v>
      </c>
      <c r="T909" s="16" t="s">
        <v>1626</v>
      </c>
      <c r="U909" s="16">
        <v>34494</v>
      </c>
    </row>
    <row r="910" spans="1:21" x14ac:dyDescent="0.35">
      <c r="A910" s="16" t="s">
        <v>1634</v>
      </c>
      <c r="B910" s="16">
        <v>42350</v>
      </c>
      <c r="C910" s="16" t="s">
        <v>1634</v>
      </c>
      <c r="D910" s="16">
        <v>33048</v>
      </c>
      <c r="E910" s="16" t="s">
        <v>1634</v>
      </c>
      <c r="F910" s="16">
        <v>31697</v>
      </c>
      <c r="G910" s="16" t="s">
        <v>1634</v>
      </c>
      <c r="K910" t="s">
        <v>1634</v>
      </c>
      <c r="L910">
        <v>33107</v>
      </c>
      <c r="M910" t="s">
        <v>1634</v>
      </c>
      <c r="N910" s="10">
        <v>1055.2</v>
      </c>
      <c r="T910" s="16" t="s">
        <v>1634</v>
      </c>
      <c r="U910" s="16">
        <v>34479</v>
      </c>
    </row>
    <row r="911" spans="1:21" x14ac:dyDescent="0.35">
      <c r="A911" s="16" t="s">
        <v>1656</v>
      </c>
      <c r="B911" s="16">
        <v>42364</v>
      </c>
      <c r="C911" s="16" t="s">
        <v>1656</v>
      </c>
      <c r="D911" s="16">
        <v>32960</v>
      </c>
      <c r="E911" s="16" t="s">
        <v>1656</v>
      </c>
      <c r="F911" s="16">
        <v>31556</v>
      </c>
      <c r="G911" s="16" t="s">
        <v>1656</v>
      </c>
      <c r="I911">
        <f>AVERAGE(notinwork!A911:A913)</f>
        <v>1437</v>
      </c>
      <c r="K911" t="s">
        <v>1656</v>
      </c>
      <c r="L911">
        <v>32980</v>
      </c>
      <c r="M911" t="s">
        <v>1656</v>
      </c>
      <c r="N911" s="10">
        <v>1058.7</v>
      </c>
      <c r="T911" s="16" t="s">
        <v>1656</v>
      </c>
      <c r="U911" s="16">
        <v>34420</v>
      </c>
    </row>
    <row r="912" spans="1:21" x14ac:dyDescent="0.35">
      <c r="A912" s="16" t="s">
        <v>1657</v>
      </c>
      <c r="B912" s="16">
        <v>42379</v>
      </c>
      <c r="C912" s="16" t="s">
        <v>1657</v>
      </c>
      <c r="D912" s="16">
        <v>32996</v>
      </c>
      <c r="E912" s="16" t="s">
        <v>1657</v>
      </c>
      <c r="F912" s="16">
        <v>31552</v>
      </c>
      <c r="G912" s="16" t="s">
        <v>1657</v>
      </c>
      <c r="K912" t="s">
        <v>1657</v>
      </c>
      <c r="L912">
        <v>32997</v>
      </c>
      <c r="M912" t="s">
        <v>1657</v>
      </c>
      <c r="N912" s="10">
        <v>1056.3</v>
      </c>
      <c r="T912" s="16" t="s">
        <v>1657</v>
      </c>
      <c r="U912" s="16">
        <v>34483</v>
      </c>
    </row>
    <row r="913" spans="1:21" x14ac:dyDescent="0.35">
      <c r="A913" s="16" t="s">
        <v>1658</v>
      </c>
      <c r="B913" s="16">
        <v>42394</v>
      </c>
      <c r="C913" s="16" t="s">
        <v>1658</v>
      </c>
      <c r="D913" s="16">
        <v>32960</v>
      </c>
      <c r="E913" s="16" t="s">
        <v>1658</v>
      </c>
      <c r="F913" s="16">
        <v>31498</v>
      </c>
      <c r="G913" s="16" t="s">
        <v>1658</v>
      </c>
      <c r="K913" t="s">
        <v>1658</v>
      </c>
      <c r="L913">
        <v>32967</v>
      </c>
      <c r="M913" t="s">
        <v>1658</v>
      </c>
      <c r="N913" s="10">
        <v>1053.5</v>
      </c>
      <c r="T913" s="16" t="s">
        <v>1658</v>
      </c>
      <c r="U913" s="16">
        <v>34477</v>
      </c>
    </row>
    <row r="914" spans="1:21" x14ac:dyDescent="0.35">
      <c r="A914" s="16" t="s">
        <v>1659</v>
      </c>
      <c r="B914" s="16">
        <v>42408</v>
      </c>
      <c r="C914" s="16" t="s">
        <v>1659</v>
      </c>
      <c r="D914" s="16">
        <v>33025</v>
      </c>
      <c r="E914" s="16" t="s">
        <v>1659</v>
      </c>
      <c r="F914" s="16">
        <v>31535</v>
      </c>
      <c r="G914" s="16" t="s">
        <v>1659</v>
      </c>
      <c r="K914" t="s">
        <v>1659</v>
      </c>
      <c r="L914">
        <v>32999</v>
      </c>
      <c r="M914" t="s">
        <v>1659</v>
      </c>
      <c r="N914" s="10">
        <v>1059.4000000000001</v>
      </c>
      <c r="T914" s="16" t="s">
        <v>1659</v>
      </c>
      <c r="U914" s="16">
        <v>34527</v>
      </c>
    </row>
    <row r="915" spans="1:21" x14ac:dyDescent="0.35">
      <c r="A915" s="16" t="s">
        <v>1660</v>
      </c>
      <c r="B915" s="16">
        <v>42423</v>
      </c>
      <c r="C915" s="16" t="s">
        <v>1660</v>
      </c>
      <c r="D915" s="16">
        <v>33013</v>
      </c>
      <c r="E915" s="16" t="s">
        <v>1660</v>
      </c>
      <c r="F915" s="16">
        <v>31612</v>
      </c>
      <c r="G915" s="16" t="s">
        <v>1660</v>
      </c>
      <c r="K915" t="s">
        <v>1660</v>
      </c>
      <c r="L915">
        <v>33094</v>
      </c>
      <c r="M915" t="s">
        <v>1660</v>
      </c>
      <c r="N915" s="10">
        <v>1059.5</v>
      </c>
      <c r="T915" s="16" t="s">
        <v>1660</v>
      </c>
      <c r="U915" s="16">
        <v>34529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7895B-5578-419A-8E82-B62FE9E41402}">
  <dimension ref="A1:U908"/>
  <sheetViews>
    <sheetView workbookViewId="0">
      <pane xSplit="1" ySplit="3" topLeftCell="S4" activePane="bottomRight" state="frozen"/>
      <selection pane="topRight" activeCell="B1" sqref="B1"/>
      <selection pane="bottomLeft" activeCell="A4" sqref="A4"/>
      <selection pane="bottomRight" activeCell="S27" sqref="S27"/>
    </sheetView>
  </sheetViews>
  <sheetFormatPr defaultColWidth="10.90625" defaultRowHeight="14.5" x14ac:dyDescent="0.35"/>
  <cols>
    <col min="17" max="18" width="9.1796875" customWidth="1"/>
  </cols>
  <sheetData>
    <row r="1" spans="1:21" x14ac:dyDescent="0.35">
      <c r="A1" s="16" t="s">
        <v>285</v>
      </c>
      <c r="B1" s="16" t="s">
        <v>286</v>
      </c>
      <c r="C1" s="16" t="s">
        <v>285</v>
      </c>
      <c r="D1" s="16" t="s">
        <v>1195</v>
      </c>
      <c r="E1" s="16" t="s">
        <v>285</v>
      </c>
      <c r="F1" s="16" t="s">
        <v>1194</v>
      </c>
      <c r="G1" s="16" t="s">
        <v>285</v>
      </c>
      <c r="H1" s="16" t="s">
        <v>1193</v>
      </c>
      <c r="I1" s="16"/>
      <c r="K1" s="16" t="s">
        <v>285</v>
      </c>
      <c r="L1" s="16" t="s">
        <v>1627</v>
      </c>
      <c r="M1" s="63" t="s">
        <v>285</v>
      </c>
      <c r="N1" s="63" t="s">
        <v>1615</v>
      </c>
      <c r="Q1" t="s">
        <v>285</v>
      </c>
      <c r="R1" t="s">
        <v>1629</v>
      </c>
      <c r="T1" s="16" t="s">
        <v>285</v>
      </c>
      <c r="U1" s="16" t="s">
        <v>1631</v>
      </c>
    </row>
    <row r="2" spans="1:21" x14ac:dyDescent="0.35">
      <c r="A2" s="16" t="s">
        <v>287</v>
      </c>
      <c r="B2" s="16" t="s">
        <v>288</v>
      </c>
      <c r="C2" s="16" t="s">
        <v>287</v>
      </c>
      <c r="D2" s="16" t="s">
        <v>1192</v>
      </c>
      <c r="E2" s="16" t="s">
        <v>287</v>
      </c>
      <c r="F2" s="16" t="s">
        <v>1191</v>
      </c>
      <c r="G2" s="16" t="s">
        <v>287</v>
      </c>
      <c r="H2" s="16" t="s">
        <v>1190</v>
      </c>
      <c r="I2" s="16"/>
      <c r="K2" s="16" t="s">
        <v>287</v>
      </c>
      <c r="L2" s="16" t="s">
        <v>1215</v>
      </c>
      <c r="M2" s="63" t="s">
        <v>287</v>
      </c>
      <c r="N2" s="63" t="s">
        <v>1616</v>
      </c>
      <c r="Q2" t="s">
        <v>287</v>
      </c>
      <c r="R2" t="s">
        <v>1630</v>
      </c>
      <c r="T2" s="16" t="s">
        <v>287</v>
      </c>
      <c r="U2" s="16" t="s">
        <v>1219</v>
      </c>
    </row>
    <row r="3" spans="1:21" x14ac:dyDescent="0.35">
      <c r="A3" s="16" t="s">
        <v>289</v>
      </c>
      <c r="B3" s="16" t="s">
        <v>290</v>
      </c>
      <c r="C3" s="16" t="s">
        <v>289</v>
      </c>
      <c r="D3" s="16" t="s">
        <v>290</v>
      </c>
      <c r="E3" s="16" t="s">
        <v>289</v>
      </c>
      <c r="F3" s="16" t="s">
        <v>290</v>
      </c>
      <c r="G3" s="16" t="s">
        <v>289</v>
      </c>
      <c r="H3" s="16" t="s">
        <v>290</v>
      </c>
      <c r="I3" s="16"/>
      <c r="K3" s="16" t="s">
        <v>289</v>
      </c>
      <c r="L3" s="16" t="s">
        <v>290</v>
      </c>
      <c r="M3" s="63" t="s">
        <v>289</v>
      </c>
      <c r="N3" s="63" t="s">
        <v>290</v>
      </c>
      <c r="Q3" t="s">
        <v>289</v>
      </c>
      <c r="R3" t="s">
        <v>290</v>
      </c>
      <c r="T3" s="16" t="s">
        <v>289</v>
      </c>
      <c r="U3" s="16" t="s">
        <v>290</v>
      </c>
    </row>
    <row r="4" spans="1:21" x14ac:dyDescent="0.35">
      <c r="A4" s="16" t="s">
        <v>291</v>
      </c>
      <c r="B4" s="16" t="s">
        <v>292</v>
      </c>
      <c r="C4" s="16" t="s">
        <v>291</v>
      </c>
      <c r="D4" s="16" t="s">
        <v>292</v>
      </c>
      <c r="E4" s="16" t="s">
        <v>291</v>
      </c>
      <c r="F4" s="16" t="s">
        <v>292</v>
      </c>
      <c r="G4" s="16" t="s">
        <v>291</v>
      </c>
      <c r="H4" s="16" t="s">
        <v>292</v>
      </c>
      <c r="I4" s="16"/>
      <c r="K4" s="16" t="s">
        <v>291</v>
      </c>
      <c r="L4" s="16" t="s">
        <v>292</v>
      </c>
      <c r="M4" s="63" t="s">
        <v>291</v>
      </c>
      <c r="N4" s="63" t="s">
        <v>292</v>
      </c>
      <c r="Q4" t="s">
        <v>291</v>
      </c>
      <c r="R4" t="s">
        <v>292</v>
      </c>
      <c r="T4" s="16" t="s">
        <v>291</v>
      </c>
      <c r="U4" s="16" t="s">
        <v>292</v>
      </c>
    </row>
    <row r="5" spans="1:21" x14ac:dyDescent="0.35">
      <c r="A5" s="16" t="s">
        <v>293</v>
      </c>
      <c r="B5" s="16" t="s">
        <v>292</v>
      </c>
      <c r="C5" s="16" t="s">
        <v>293</v>
      </c>
      <c r="D5" s="16" t="s">
        <v>292</v>
      </c>
      <c r="E5" s="16" t="s">
        <v>293</v>
      </c>
      <c r="F5" s="16" t="s">
        <v>292</v>
      </c>
      <c r="G5" s="16" t="s">
        <v>293</v>
      </c>
      <c r="H5" s="16" t="s">
        <v>292</v>
      </c>
      <c r="I5" s="16"/>
      <c r="K5" s="16" t="s">
        <v>293</v>
      </c>
      <c r="L5" s="16" t="s">
        <v>1628</v>
      </c>
      <c r="M5" s="63" t="s">
        <v>293</v>
      </c>
      <c r="N5" s="63" t="s">
        <v>292</v>
      </c>
      <c r="Q5" t="s">
        <v>293</v>
      </c>
      <c r="R5" t="s">
        <v>292</v>
      </c>
      <c r="T5" s="16" t="s">
        <v>293</v>
      </c>
      <c r="U5" s="16" t="s">
        <v>1628</v>
      </c>
    </row>
    <row r="6" spans="1:21" x14ac:dyDescent="0.35">
      <c r="A6" s="16" t="s">
        <v>294</v>
      </c>
      <c r="B6" s="16" t="s">
        <v>1617</v>
      </c>
      <c r="C6" s="16" t="s">
        <v>294</v>
      </c>
      <c r="D6" s="16" t="s">
        <v>1617</v>
      </c>
      <c r="E6" s="16" t="s">
        <v>294</v>
      </c>
      <c r="F6" s="16" t="s">
        <v>1617</v>
      </c>
      <c r="G6" s="16" t="s">
        <v>294</v>
      </c>
      <c r="H6" s="16" t="s">
        <v>1617</v>
      </c>
      <c r="I6" s="16"/>
      <c r="K6" s="16" t="s">
        <v>294</v>
      </c>
      <c r="L6" s="16" t="s">
        <v>1617</v>
      </c>
      <c r="M6" s="63" t="s">
        <v>294</v>
      </c>
      <c r="N6" s="63" t="s">
        <v>1632</v>
      </c>
      <c r="Q6" t="s">
        <v>294</v>
      </c>
      <c r="R6" t="s">
        <v>1617</v>
      </c>
      <c r="T6" s="16" t="s">
        <v>294</v>
      </c>
      <c r="U6" s="16" t="s">
        <v>1617</v>
      </c>
    </row>
    <row r="7" spans="1:21" x14ac:dyDescent="0.35">
      <c r="A7" s="16" t="s">
        <v>296</v>
      </c>
      <c r="B7" s="16" t="s">
        <v>1618</v>
      </c>
      <c r="C7" s="16" t="s">
        <v>296</v>
      </c>
      <c r="D7" s="16" t="s">
        <v>1618</v>
      </c>
      <c r="E7" s="16" t="s">
        <v>296</v>
      </c>
      <c r="F7" s="16" t="s">
        <v>1618</v>
      </c>
      <c r="G7" s="16" t="s">
        <v>296</v>
      </c>
      <c r="H7" s="16" t="s">
        <v>1618</v>
      </c>
      <c r="I7" s="16"/>
      <c r="K7" s="16" t="s">
        <v>296</v>
      </c>
      <c r="L7" s="16" t="s">
        <v>1618</v>
      </c>
      <c r="M7" s="63" t="s">
        <v>296</v>
      </c>
      <c r="N7" s="63" t="s">
        <v>1633</v>
      </c>
      <c r="Q7" t="s">
        <v>296</v>
      </c>
      <c r="R7" t="s">
        <v>1618</v>
      </c>
      <c r="T7" s="16" t="s">
        <v>296</v>
      </c>
      <c r="U7" s="16" t="s">
        <v>1618</v>
      </c>
    </row>
    <row r="8" spans="1:21" x14ac:dyDescent="0.35">
      <c r="A8" s="16" t="s">
        <v>298</v>
      </c>
      <c r="B8" s="16"/>
      <c r="C8" s="16" t="s">
        <v>298</v>
      </c>
      <c r="D8" s="16"/>
      <c r="E8" s="16" t="s">
        <v>298</v>
      </c>
      <c r="F8" s="16"/>
      <c r="G8" s="16" t="s">
        <v>298</v>
      </c>
      <c r="H8" s="16"/>
      <c r="I8" s="16"/>
      <c r="K8" s="16" t="s">
        <v>298</v>
      </c>
      <c r="L8" s="16"/>
      <c r="M8" s="63" t="s">
        <v>298</v>
      </c>
      <c r="N8" s="63"/>
      <c r="Q8" t="s">
        <v>298</v>
      </c>
      <c r="T8" s="16" t="s">
        <v>298</v>
      </c>
      <c r="U8" s="16"/>
    </row>
    <row r="9" spans="1:21" x14ac:dyDescent="0.35">
      <c r="A9" s="16" t="s">
        <v>299</v>
      </c>
      <c r="B9" s="16">
        <v>33580</v>
      </c>
      <c r="C9" s="16" t="s">
        <v>299</v>
      </c>
      <c r="D9" s="16">
        <v>25168</v>
      </c>
      <c r="E9" s="16" t="s">
        <v>299</v>
      </c>
      <c r="F9" s="16">
        <v>24122</v>
      </c>
      <c r="G9" s="16" t="s">
        <v>299</v>
      </c>
      <c r="H9" s="16">
        <v>1045</v>
      </c>
      <c r="I9" s="16"/>
      <c r="K9" s="16" t="s">
        <v>299</v>
      </c>
      <c r="L9" s="16">
        <v>24507</v>
      </c>
      <c r="M9" s="63" t="s">
        <v>299</v>
      </c>
      <c r="N9" s="64">
        <v>862.5</v>
      </c>
      <c r="Q9" t="s">
        <v>312</v>
      </c>
      <c r="R9">
        <v>21000</v>
      </c>
      <c r="T9" s="16" t="s">
        <v>299</v>
      </c>
      <c r="U9" s="16">
        <v>25565</v>
      </c>
    </row>
    <row r="10" spans="1:21" x14ac:dyDescent="0.35">
      <c r="A10" s="16" t="s">
        <v>300</v>
      </c>
      <c r="B10" s="16">
        <v>33616</v>
      </c>
      <c r="C10" s="16" t="s">
        <v>300</v>
      </c>
      <c r="D10" s="16">
        <v>25290</v>
      </c>
      <c r="E10" s="16" t="s">
        <v>300</v>
      </c>
      <c r="F10" s="16">
        <v>24188</v>
      </c>
      <c r="G10" s="16" t="s">
        <v>300</v>
      </c>
      <c r="H10" s="16">
        <v>1103</v>
      </c>
      <c r="I10" s="16"/>
      <c r="K10" s="16" t="s">
        <v>300</v>
      </c>
      <c r="L10" s="16">
        <v>24579</v>
      </c>
      <c r="M10" s="63" t="s">
        <v>300</v>
      </c>
      <c r="N10" s="64">
        <v>875.1</v>
      </c>
      <c r="Q10" t="s">
        <v>313</v>
      </c>
      <c r="R10">
        <v>21194</v>
      </c>
      <c r="T10" s="16" t="s">
        <v>300</v>
      </c>
      <c r="U10" s="16">
        <v>25695</v>
      </c>
    </row>
    <row r="11" spans="1:21" x14ac:dyDescent="0.35">
      <c r="A11" s="16" t="s">
        <v>301</v>
      </c>
      <c r="B11" s="16">
        <v>33660</v>
      </c>
      <c r="C11" s="16" t="s">
        <v>301</v>
      </c>
      <c r="D11" s="16">
        <v>25480</v>
      </c>
      <c r="E11" s="16" t="s">
        <v>301</v>
      </c>
      <c r="F11" s="16">
        <v>24546</v>
      </c>
      <c r="G11" s="16" t="s">
        <v>301</v>
      </c>
      <c r="H11" s="16">
        <v>933</v>
      </c>
      <c r="I11" s="16"/>
      <c r="K11" s="16" t="s">
        <v>301</v>
      </c>
      <c r="L11" s="16">
        <v>24965</v>
      </c>
      <c r="M11" s="63" t="s">
        <v>301</v>
      </c>
      <c r="N11" s="64">
        <v>893.1</v>
      </c>
      <c r="Q11" t="s">
        <v>314</v>
      </c>
      <c r="R11">
        <v>21302</v>
      </c>
      <c r="T11" s="16" t="s">
        <v>301</v>
      </c>
      <c r="U11" s="16">
        <v>25911</v>
      </c>
    </row>
    <row r="12" spans="1:21" x14ac:dyDescent="0.35">
      <c r="A12" s="16" t="s">
        <v>302</v>
      </c>
      <c r="B12" s="16">
        <v>33694</v>
      </c>
      <c r="C12" s="16" t="s">
        <v>302</v>
      </c>
      <c r="D12" s="16">
        <v>25538</v>
      </c>
      <c r="E12" s="16" t="s">
        <v>302</v>
      </c>
      <c r="F12" s="16">
        <v>24602</v>
      </c>
      <c r="G12" s="16" t="s">
        <v>302</v>
      </c>
      <c r="H12" s="16">
        <v>935</v>
      </c>
      <c r="I12" s="16"/>
      <c r="K12" s="16" t="s">
        <v>302</v>
      </c>
      <c r="L12" s="16">
        <v>25029</v>
      </c>
      <c r="M12" s="63" t="s">
        <v>302</v>
      </c>
      <c r="N12" s="64">
        <v>888.2</v>
      </c>
      <c r="Q12" t="s">
        <v>315</v>
      </c>
      <c r="R12">
        <v>21307</v>
      </c>
      <c r="T12" s="16" t="s">
        <v>302</v>
      </c>
      <c r="U12" s="16">
        <v>25978</v>
      </c>
    </row>
    <row r="13" spans="1:21" x14ac:dyDescent="0.35">
      <c r="A13" s="16" t="s">
        <v>303</v>
      </c>
      <c r="B13" s="16">
        <v>33758</v>
      </c>
      <c r="C13" s="16" t="s">
        <v>303</v>
      </c>
      <c r="D13" s="16">
        <v>25674</v>
      </c>
      <c r="E13" s="16" t="s">
        <v>303</v>
      </c>
      <c r="F13" s="16">
        <v>24513</v>
      </c>
      <c r="G13" s="16" t="s">
        <v>303</v>
      </c>
      <c r="H13" s="16">
        <v>1160</v>
      </c>
      <c r="I13" s="16"/>
      <c r="K13" s="16" t="s">
        <v>303</v>
      </c>
      <c r="L13" s="16">
        <v>24933</v>
      </c>
      <c r="M13" s="63" t="s">
        <v>303</v>
      </c>
      <c r="N13" s="64">
        <v>869.8</v>
      </c>
      <c r="Q13" t="s">
        <v>316</v>
      </c>
      <c r="R13">
        <v>22010</v>
      </c>
      <c r="T13" s="16" t="s">
        <v>303</v>
      </c>
      <c r="U13" s="16">
        <v>26107</v>
      </c>
    </row>
    <row r="14" spans="1:21" x14ac:dyDescent="0.35">
      <c r="A14" s="16" t="s">
        <v>304</v>
      </c>
      <c r="B14" s="16">
        <v>33879</v>
      </c>
      <c r="C14" s="16" t="s">
        <v>304</v>
      </c>
      <c r="D14" s="16">
        <v>25769</v>
      </c>
      <c r="E14" s="16" t="s">
        <v>304</v>
      </c>
      <c r="F14" s="16">
        <v>24370</v>
      </c>
      <c r="G14" s="16" t="s">
        <v>304</v>
      </c>
      <c r="H14" s="16">
        <v>1399</v>
      </c>
      <c r="I14" s="16"/>
      <c r="K14" s="16" t="s">
        <v>304</v>
      </c>
      <c r="L14" s="16">
        <v>24786</v>
      </c>
      <c r="M14" s="63" t="s">
        <v>304</v>
      </c>
      <c r="N14" s="64">
        <v>861.3</v>
      </c>
      <c r="Q14" t="s">
        <v>317</v>
      </c>
      <c r="R14">
        <v>22577</v>
      </c>
      <c r="T14" s="16" t="s">
        <v>304</v>
      </c>
      <c r="U14" s="16">
        <v>26199</v>
      </c>
    </row>
    <row r="15" spans="1:21" x14ac:dyDescent="0.35">
      <c r="A15" s="16" t="s">
        <v>305</v>
      </c>
      <c r="B15" s="16">
        <v>34038</v>
      </c>
      <c r="C15" s="16" t="s">
        <v>305</v>
      </c>
      <c r="D15" s="16">
        <v>25834</v>
      </c>
      <c r="E15" s="16" t="s">
        <v>305</v>
      </c>
      <c r="F15" s="16">
        <v>24379</v>
      </c>
      <c r="G15" s="16" t="s">
        <v>305</v>
      </c>
      <c r="H15" s="16">
        <v>1455</v>
      </c>
      <c r="I15" s="16"/>
      <c r="K15" s="16" t="s">
        <v>305</v>
      </c>
      <c r="L15" s="16">
        <v>24809</v>
      </c>
      <c r="M15" s="63" t="s">
        <v>305</v>
      </c>
      <c r="N15" s="64">
        <v>866.8</v>
      </c>
      <c r="Q15" t="s">
        <v>318</v>
      </c>
      <c r="R15">
        <v>22783</v>
      </c>
      <c r="T15" s="16" t="s">
        <v>305</v>
      </c>
      <c r="U15" s="16">
        <v>26279</v>
      </c>
    </row>
    <row r="16" spans="1:21" x14ac:dyDescent="0.35">
      <c r="A16" s="16" t="s">
        <v>306</v>
      </c>
      <c r="B16" s="16">
        <v>34210</v>
      </c>
      <c r="C16" s="16" t="s">
        <v>306</v>
      </c>
      <c r="D16" s="16">
        <v>25922</v>
      </c>
      <c r="E16" s="16" t="s">
        <v>306</v>
      </c>
      <c r="F16" s="16">
        <v>24484</v>
      </c>
      <c r="G16" s="16" t="s">
        <v>306</v>
      </c>
      <c r="H16" s="16">
        <v>1438</v>
      </c>
      <c r="I16" s="16"/>
      <c r="K16" s="16" t="s">
        <v>306</v>
      </c>
      <c r="L16" s="16">
        <v>24940</v>
      </c>
      <c r="M16" s="63" t="s">
        <v>306</v>
      </c>
      <c r="N16" s="64">
        <v>872</v>
      </c>
      <c r="Q16" t="s">
        <v>319</v>
      </c>
      <c r="R16">
        <v>22404</v>
      </c>
      <c r="T16" s="16" t="s">
        <v>306</v>
      </c>
      <c r="U16" s="16">
        <v>26393</v>
      </c>
    </row>
    <row r="17" spans="1:21" x14ac:dyDescent="0.35">
      <c r="A17" s="16" t="s">
        <v>307</v>
      </c>
      <c r="B17" s="16">
        <v>34425</v>
      </c>
      <c r="C17" s="16" t="s">
        <v>307</v>
      </c>
      <c r="D17" s="16">
        <v>26113</v>
      </c>
      <c r="E17" s="16" t="s">
        <v>307</v>
      </c>
      <c r="F17" s="16">
        <v>24699</v>
      </c>
      <c r="G17" s="16" t="s">
        <v>307</v>
      </c>
      <c r="H17" s="16">
        <v>1414</v>
      </c>
      <c r="I17" s="16"/>
      <c r="K17" s="16" t="s">
        <v>307</v>
      </c>
      <c r="L17" s="16">
        <v>25195</v>
      </c>
      <c r="M17" s="63" t="s">
        <v>307</v>
      </c>
      <c r="N17" s="64">
        <v>879.6</v>
      </c>
      <c r="Q17" t="s">
        <v>320</v>
      </c>
      <c r="R17">
        <v>21582</v>
      </c>
      <c r="T17" s="16" t="s">
        <v>307</v>
      </c>
      <c r="U17" s="16">
        <v>26627</v>
      </c>
    </row>
    <row r="18" spans="1:21" x14ac:dyDescent="0.35">
      <c r="A18" s="16" t="s">
        <v>308</v>
      </c>
      <c r="B18" s="16">
        <v>34673</v>
      </c>
      <c r="C18" s="16" t="s">
        <v>308</v>
      </c>
      <c r="D18" s="16">
        <v>26374</v>
      </c>
      <c r="E18" s="16" t="s">
        <v>308</v>
      </c>
      <c r="F18" s="16">
        <v>24556</v>
      </c>
      <c r="G18" s="16" t="s">
        <v>308</v>
      </c>
      <c r="H18" s="16">
        <v>1819</v>
      </c>
      <c r="I18" s="16"/>
      <c r="K18" s="16" t="s">
        <v>308</v>
      </c>
      <c r="L18" s="16">
        <v>25086</v>
      </c>
      <c r="M18" s="63" t="s">
        <v>308</v>
      </c>
      <c r="N18" s="64">
        <v>861.3</v>
      </c>
      <c r="Q18" t="s">
        <v>321</v>
      </c>
      <c r="R18">
        <v>21403</v>
      </c>
      <c r="T18" s="16" t="s">
        <v>308</v>
      </c>
      <c r="U18" s="16">
        <v>26919</v>
      </c>
    </row>
    <row r="19" spans="1:21" x14ac:dyDescent="0.35">
      <c r="A19" s="16" t="s">
        <v>309</v>
      </c>
      <c r="B19" s="16">
        <v>34920</v>
      </c>
      <c r="C19" s="16" t="s">
        <v>309</v>
      </c>
      <c r="D19" s="16">
        <v>26511</v>
      </c>
      <c r="E19" s="16" t="s">
        <v>309</v>
      </c>
      <c r="F19" s="16">
        <v>23915</v>
      </c>
      <c r="G19" s="16" t="s">
        <v>309</v>
      </c>
      <c r="H19" s="16">
        <v>2596</v>
      </c>
      <c r="I19" s="16"/>
      <c r="K19" s="16" t="s">
        <v>309</v>
      </c>
      <c r="L19" s="16">
        <v>24430</v>
      </c>
      <c r="M19" s="63" t="s">
        <v>309</v>
      </c>
      <c r="N19" s="64">
        <v>821.8</v>
      </c>
      <c r="Q19" t="s">
        <v>322</v>
      </c>
      <c r="R19">
        <v>21526</v>
      </c>
      <c r="T19" s="16" t="s">
        <v>309</v>
      </c>
      <c r="U19" s="16">
        <v>27038</v>
      </c>
    </row>
    <row r="20" spans="1:21" x14ac:dyDescent="0.35">
      <c r="A20" s="16" t="s">
        <v>310</v>
      </c>
      <c r="B20" s="16">
        <v>35139</v>
      </c>
      <c r="C20" s="16" t="s">
        <v>310</v>
      </c>
      <c r="D20" s="16">
        <v>26335</v>
      </c>
      <c r="E20" s="16" t="s">
        <v>310</v>
      </c>
      <c r="F20" s="16">
        <v>23474</v>
      </c>
      <c r="G20" s="16" t="s">
        <v>310</v>
      </c>
      <c r="H20" s="16">
        <v>2861</v>
      </c>
      <c r="I20" s="16"/>
      <c r="K20" s="16" t="s">
        <v>310</v>
      </c>
      <c r="L20" s="16">
        <v>23951</v>
      </c>
      <c r="M20" s="63" t="s">
        <v>310</v>
      </c>
      <c r="N20" s="64">
        <v>803.9</v>
      </c>
      <c r="Q20" t="s">
        <v>323</v>
      </c>
      <c r="R20">
        <v>21863</v>
      </c>
      <c r="T20" s="16" t="s">
        <v>310</v>
      </c>
      <c r="U20" s="16">
        <v>26826</v>
      </c>
    </row>
    <row r="21" spans="1:21" x14ac:dyDescent="0.35">
      <c r="A21" s="16" t="s">
        <v>311</v>
      </c>
      <c r="B21" s="16">
        <v>35435</v>
      </c>
      <c r="C21" s="16" t="s">
        <v>311</v>
      </c>
      <c r="D21" s="16">
        <v>26402</v>
      </c>
      <c r="E21" s="16" t="s">
        <v>311</v>
      </c>
      <c r="F21" s="16">
        <v>23338</v>
      </c>
      <c r="G21" s="16" t="s">
        <v>311</v>
      </c>
      <c r="H21" s="16">
        <v>3064</v>
      </c>
      <c r="I21" s="16"/>
      <c r="K21" s="16" t="s">
        <v>311</v>
      </c>
      <c r="L21" s="16">
        <v>23775</v>
      </c>
      <c r="M21" s="63" t="s">
        <v>311</v>
      </c>
      <c r="N21" s="64">
        <v>795.3</v>
      </c>
      <c r="Q21" t="s">
        <v>324</v>
      </c>
      <c r="R21">
        <v>22196</v>
      </c>
      <c r="T21" s="16" t="s">
        <v>311</v>
      </c>
      <c r="U21" s="16">
        <v>26856</v>
      </c>
    </row>
    <row r="22" spans="1:21" x14ac:dyDescent="0.35">
      <c r="A22" s="16" t="s">
        <v>312</v>
      </c>
      <c r="B22" s="16">
        <v>35721</v>
      </c>
      <c r="C22" s="16" t="s">
        <v>312</v>
      </c>
      <c r="D22" s="16">
        <v>27066</v>
      </c>
      <c r="E22" s="16" t="s">
        <v>312</v>
      </c>
      <c r="F22" s="16">
        <v>23854</v>
      </c>
      <c r="G22" s="16" t="s">
        <v>312</v>
      </c>
      <c r="H22" s="16">
        <v>3212</v>
      </c>
      <c r="I22" s="16"/>
      <c r="K22" s="16" t="s">
        <v>312</v>
      </c>
      <c r="L22" s="16">
        <v>24285</v>
      </c>
      <c r="M22" s="63" t="s">
        <v>312</v>
      </c>
      <c r="N22" s="64">
        <v>815.3</v>
      </c>
      <c r="Q22" t="s">
        <v>325</v>
      </c>
      <c r="R22">
        <v>22743</v>
      </c>
      <c r="T22" s="16" t="s">
        <v>312</v>
      </c>
      <c r="U22" s="16">
        <v>27526</v>
      </c>
    </row>
    <row r="23" spans="1:21" x14ac:dyDescent="0.35">
      <c r="A23" s="16" t="s">
        <v>313</v>
      </c>
      <c r="B23" s="16">
        <v>35853</v>
      </c>
      <c r="C23" s="16" t="s">
        <v>313</v>
      </c>
      <c r="D23" s="16">
        <v>27290</v>
      </c>
      <c r="E23" s="16" t="s">
        <v>313</v>
      </c>
      <c r="F23" s="16">
        <v>24168</v>
      </c>
      <c r="G23" s="16" t="s">
        <v>313</v>
      </c>
      <c r="H23" s="16">
        <v>3121</v>
      </c>
      <c r="I23" s="16"/>
      <c r="K23" s="16" t="s">
        <v>313</v>
      </c>
      <c r="L23" s="16">
        <v>24592</v>
      </c>
      <c r="M23" s="63" t="s">
        <v>313</v>
      </c>
      <c r="N23" s="64">
        <v>826.7</v>
      </c>
      <c r="Q23" t="s">
        <v>326</v>
      </c>
      <c r="R23">
        <v>23182</v>
      </c>
      <c r="T23" s="16" t="s">
        <v>313</v>
      </c>
      <c r="U23" s="16">
        <v>27744</v>
      </c>
    </row>
    <row r="24" spans="1:21" x14ac:dyDescent="0.35">
      <c r="A24" s="16" t="s">
        <v>314</v>
      </c>
      <c r="B24" s="16">
        <v>35955</v>
      </c>
      <c r="C24" s="16" t="s">
        <v>314</v>
      </c>
      <c r="D24" s="16">
        <v>27477</v>
      </c>
      <c r="E24" s="16" t="s">
        <v>314</v>
      </c>
      <c r="F24" s="16">
        <v>24342</v>
      </c>
      <c r="G24" s="16" t="s">
        <v>314</v>
      </c>
      <c r="H24" s="16">
        <v>3135</v>
      </c>
      <c r="I24" s="16"/>
      <c r="K24" s="16" t="s">
        <v>314</v>
      </c>
      <c r="L24" s="16">
        <v>24746</v>
      </c>
      <c r="M24" s="63" t="s">
        <v>314</v>
      </c>
      <c r="N24" s="64">
        <v>829.4</v>
      </c>
      <c r="Q24" t="s">
        <v>327</v>
      </c>
      <c r="R24">
        <v>23604</v>
      </c>
      <c r="T24" s="16" t="s">
        <v>314</v>
      </c>
      <c r="U24" s="16">
        <v>27906</v>
      </c>
    </row>
    <row r="25" spans="1:21" x14ac:dyDescent="0.35">
      <c r="A25" s="16" t="s">
        <v>315</v>
      </c>
      <c r="B25" s="16">
        <v>36068</v>
      </c>
      <c r="C25" s="16" t="s">
        <v>315</v>
      </c>
      <c r="D25" s="16">
        <v>27745</v>
      </c>
      <c r="E25" s="16" t="s">
        <v>315</v>
      </c>
      <c r="F25" s="16">
        <v>24826</v>
      </c>
      <c r="G25" s="16" t="s">
        <v>315</v>
      </c>
      <c r="H25" s="16">
        <v>2919</v>
      </c>
      <c r="I25" s="16"/>
      <c r="K25" s="16" t="s">
        <v>315</v>
      </c>
      <c r="L25" s="16">
        <v>25239</v>
      </c>
      <c r="M25" s="63" t="s">
        <v>315</v>
      </c>
      <c r="N25" s="64">
        <v>848.2</v>
      </c>
      <c r="Q25" t="s">
        <v>328</v>
      </c>
      <c r="R25">
        <v>23977</v>
      </c>
      <c r="T25" s="16" t="s">
        <v>315</v>
      </c>
      <c r="U25" s="16">
        <v>28179</v>
      </c>
    </row>
    <row r="26" spans="1:21" x14ac:dyDescent="0.35">
      <c r="A26" s="16" t="s">
        <v>316</v>
      </c>
      <c r="B26" s="16">
        <v>36161</v>
      </c>
      <c r="C26" s="16" t="s">
        <v>316</v>
      </c>
      <c r="D26" s="16">
        <v>28054</v>
      </c>
      <c r="E26" s="16" t="s">
        <v>316</v>
      </c>
      <c r="F26" s="16">
        <v>25632</v>
      </c>
      <c r="G26" s="16" t="s">
        <v>316</v>
      </c>
      <c r="H26" s="16">
        <v>2422</v>
      </c>
      <c r="I26" s="16"/>
      <c r="K26" s="16" t="s">
        <v>316</v>
      </c>
      <c r="L26" s="16">
        <v>26070</v>
      </c>
      <c r="M26" s="63" t="s">
        <v>316</v>
      </c>
      <c r="N26" s="64">
        <v>879.7</v>
      </c>
      <c r="Q26" t="s">
        <v>329</v>
      </c>
      <c r="R26">
        <v>24186</v>
      </c>
      <c r="T26" s="16" t="s">
        <v>316</v>
      </c>
      <c r="U26" s="16">
        <v>28515</v>
      </c>
    </row>
    <row r="27" spans="1:21" x14ac:dyDescent="0.35">
      <c r="A27" s="16" t="s">
        <v>317</v>
      </c>
      <c r="B27" s="16">
        <v>36246</v>
      </c>
      <c r="C27" s="16" t="s">
        <v>317</v>
      </c>
      <c r="D27" s="16">
        <v>28320</v>
      </c>
      <c r="E27" s="16" t="s">
        <v>317</v>
      </c>
      <c r="F27" s="16">
        <v>26266</v>
      </c>
      <c r="G27" s="16" t="s">
        <v>317</v>
      </c>
      <c r="H27" s="16">
        <v>2054</v>
      </c>
      <c r="I27" s="16"/>
      <c r="K27" s="16" t="s">
        <v>317</v>
      </c>
      <c r="L27" s="16">
        <v>26749</v>
      </c>
      <c r="M27" s="63" t="s">
        <v>317</v>
      </c>
      <c r="N27" s="64">
        <v>904.6</v>
      </c>
      <c r="Q27" t="s">
        <v>330</v>
      </c>
      <c r="R27">
        <v>24407</v>
      </c>
      <c r="T27" s="16" t="s">
        <v>317</v>
      </c>
      <c r="U27" s="16">
        <v>28831</v>
      </c>
    </row>
    <row r="28" spans="1:21" x14ac:dyDescent="0.35">
      <c r="A28" s="16" t="s">
        <v>318</v>
      </c>
      <c r="B28" s="16">
        <v>36314</v>
      </c>
      <c r="C28" s="16" t="s">
        <v>318</v>
      </c>
      <c r="D28" s="16">
        <v>28415</v>
      </c>
      <c r="E28" s="16" t="s">
        <v>318</v>
      </c>
      <c r="F28" s="16">
        <v>26382</v>
      </c>
      <c r="G28" s="16" t="s">
        <v>318</v>
      </c>
      <c r="H28" s="16">
        <v>2033</v>
      </c>
      <c r="I28" s="16"/>
      <c r="K28" s="16" t="s">
        <v>318</v>
      </c>
      <c r="L28" s="16">
        <v>26871</v>
      </c>
      <c r="M28" s="63" t="s">
        <v>318</v>
      </c>
      <c r="N28" s="64">
        <v>902.2</v>
      </c>
      <c r="Q28" t="s">
        <v>331</v>
      </c>
      <c r="R28">
        <v>24459</v>
      </c>
      <c r="T28" s="16" t="s">
        <v>318</v>
      </c>
      <c r="U28" s="16">
        <v>28924</v>
      </c>
    </row>
    <row r="29" spans="1:21" x14ac:dyDescent="0.35">
      <c r="A29" s="16" t="s">
        <v>319</v>
      </c>
      <c r="B29" s="16">
        <v>36356</v>
      </c>
      <c r="C29" s="16" t="s">
        <v>319</v>
      </c>
      <c r="D29" s="16">
        <v>28208</v>
      </c>
      <c r="E29" s="16" t="s">
        <v>319</v>
      </c>
      <c r="F29" s="16">
        <v>25700</v>
      </c>
      <c r="G29" s="16" t="s">
        <v>319</v>
      </c>
      <c r="H29" s="16">
        <v>2508</v>
      </c>
      <c r="I29" s="16"/>
      <c r="K29" s="16" t="s">
        <v>319</v>
      </c>
      <c r="L29" s="16">
        <v>26162</v>
      </c>
      <c r="M29" s="63" t="s">
        <v>319</v>
      </c>
      <c r="N29" s="64">
        <v>865.7</v>
      </c>
      <c r="Q29" t="s">
        <v>332</v>
      </c>
      <c r="R29">
        <v>24687</v>
      </c>
      <c r="T29" s="16" t="s">
        <v>319</v>
      </c>
      <c r="U29" s="16">
        <v>28692</v>
      </c>
    </row>
    <row r="30" spans="1:21" x14ac:dyDescent="0.35">
      <c r="A30" s="16" t="s">
        <v>320</v>
      </c>
      <c r="B30" s="16">
        <v>36358</v>
      </c>
      <c r="C30" s="16" t="s">
        <v>320</v>
      </c>
      <c r="D30" s="16">
        <v>27880</v>
      </c>
      <c r="E30" s="16" t="s">
        <v>320</v>
      </c>
      <c r="F30" s="16">
        <v>25080</v>
      </c>
      <c r="G30" s="16" t="s">
        <v>320</v>
      </c>
      <c r="H30" s="16">
        <v>2799</v>
      </c>
      <c r="I30" s="16"/>
      <c r="K30" s="16" t="s">
        <v>320</v>
      </c>
      <c r="L30" s="16">
        <v>25540</v>
      </c>
      <c r="M30" s="63" t="s">
        <v>320</v>
      </c>
      <c r="N30" s="64">
        <v>842</v>
      </c>
      <c r="Q30" t="s">
        <v>333</v>
      </c>
      <c r="R30">
        <v>24997</v>
      </c>
      <c r="T30" s="16" t="s">
        <v>320</v>
      </c>
      <c r="U30" s="16">
        <v>28362</v>
      </c>
    </row>
    <row r="31" spans="1:21" x14ac:dyDescent="0.35">
      <c r="A31" s="16" t="s">
        <v>321</v>
      </c>
      <c r="B31" s="16">
        <v>36353</v>
      </c>
      <c r="C31" s="16" t="s">
        <v>321</v>
      </c>
      <c r="D31" s="16">
        <v>27790</v>
      </c>
      <c r="E31" s="16" t="s">
        <v>321</v>
      </c>
      <c r="F31" s="16">
        <v>24878</v>
      </c>
      <c r="G31" s="16" t="s">
        <v>321</v>
      </c>
      <c r="H31" s="16">
        <v>2912</v>
      </c>
      <c r="I31" s="16"/>
      <c r="K31" s="16" t="s">
        <v>321</v>
      </c>
      <c r="L31" s="16">
        <v>25303</v>
      </c>
      <c r="M31" s="63" t="s">
        <v>321</v>
      </c>
      <c r="N31" s="64">
        <v>832.2</v>
      </c>
      <c r="Q31" t="s">
        <v>334</v>
      </c>
      <c r="R31">
        <v>25195</v>
      </c>
      <c r="T31" s="16" t="s">
        <v>321</v>
      </c>
      <c r="U31" s="16">
        <v>28232</v>
      </c>
    </row>
    <row r="32" spans="1:21" x14ac:dyDescent="0.35">
      <c r="A32" s="16" t="s">
        <v>322</v>
      </c>
      <c r="B32" s="16">
        <v>36388</v>
      </c>
      <c r="C32" s="16" t="s">
        <v>322</v>
      </c>
      <c r="D32" s="16">
        <v>27736</v>
      </c>
      <c r="E32" s="16" t="s">
        <v>322</v>
      </c>
      <c r="F32" s="16">
        <v>25076</v>
      </c>
      <c r="G32" s="16" t="s">
        <v>322</v>
      </c>
      <c r="H32" s="16">
        <v>2660</v>
      </c>
      <c r="I32" s="16"/>
      <c r="K32" s="16" t="s">
        <v>322</v>
      </c>
      <c r="L32" s="16">
        <v>25504</v>
      </c>
      <c r="M32" s="63" t="s">
        <v>322</v>
      </c>
      <c r="N32" s="64">
        <v>843.9</v>
      </c>
      <c r="Q32" t="s">
        <v>335</v>
      </c>
      <c r="R32">
        <v>25345</v>
      </c>
      <c r="T32" s="16" t="s">
        <v>322</v>
      </c>
      <c r="U32" s="16">
        <v>28180</v>
      </c>
    </row>
    <row r="33" spans="1:21" x14ac:dyDescent="0.35">
      <c r="A33" s="16" t="s">
        <v>323</v>
      </c>
      <c r="B33" s="16">
        <v>36482</v>
      </c>
      <c r="C33" s="16" t="s">
        <v>323</v>
      </c>
      <c r="D33" s="16">
        <v>27796</v>
      </c>
      <c r="E33" s="16" t="s">
        <v>323</v>
      </c>
      <c r="F33" s="16">
        <v>25375</v>
      </c>
      <c r="G33" s="16" t="s">
        <v>323</v>
      </c>
      <c r="H33" s="16">
        <v>2421</v>
      </c>
      <c r="I33" s="16"/>
      <c r="K33" s="16" t="s">
        <v>323</v>
      </c>
      <c r="L33" s="16">
        <v>25818</v>
      </c>
      <c r="M33" s="63" t="s">
        <v>323</v>
      </c>
      <c r="N33" s="64">
        <v>855.3</v>
      </c>
      <c r="Q33" t="s">
        <v>336</v>
      </c>
      <c r="R33">
        <v>25574</v>
      </c>
      <c r="T33" s="16" t="s">
        <v>323</v>
      </c>
      <c r="U33" s="16">
        <v>28254</v>
      </c>
    </row>
    <row r="34" spans="1:21" x14ac:dyDescent="0.35">
      <c r="A34" s="16" t="s">
        <v>324</v>
      </c>
      <c r="B34" s="16">
        <v>36604</v>
      </c>
      <c r="C34" s="16" t="s">
        <v>324</v>
      </c>
      <c r="D34" s="16">
        <v>27921</v>
      </c>
      <c r="E34" s="16" t="s">
        <v>324</v>
      </c>
      <c r="F34" s="16">
        <v>25641</v>
      </c>
      <c r="G34" s="16" t="s">
        <v>324</v>
      </c>
      <c r="H34" s="16">
        <v>2280</v>
      </c>
      <c r="I34" s="16"/>
      <c r="K34" s="16" t="s">
        <v>324</v>
      </c>
      <c r="L34" s="16">
        <v>26060</v>
      </c>
      <c r="M34" s="63" t="s">
        <v>324</v>
      </c>
      <c r="N34" s="64">
        <v>863</v>
      </c>
      <c r="Q34" t="s">
        <v>337</v>
      </c>
      <c r="R34">
        <v>25092</v>
      </c>
      <c r="T34" s="16" t="s">
        <v>324</v>
      </c>
      <c r="U34" s="16">
        <v>28356</v>
      </c>
    </row>
    <row r="35" spans="1:21" x14ac:dyDescent="0.35">
      <c r="A35" s="16" t="s">
        <v>325</v>
      </c>
      <c r="B35" s="16">
        <v>36735</v>
      </c>
      <c r="C35" s="16" t="s">
        <v>325</v>
      </c>
      <c r="D35" s="16">
        <v>28062</v>
      </c>
      <c r="E35" s="16" t="s">
        <v>325</v>
      </c>
      <c r="F35" s="16">
        <v>26088</v>
      </c>
      <c r="G35" s="16" t="s">
        <v>325</v>
      </c>
      <c r="H35" s="16">
        <v>1974</v>
      </c>
      <c r="I35" s="16"/>
      <c r="K35" s="16" t="s">
        <v>325</v>
      </c>
      <c r="L35" s="16">
        <v>26526</v>
      </c>
      <c r="M35" s="63" t="s">
        <v>325</v>
      </c>
      <c r="N35" s="64">
        <v>878</v>
      </c>
      <c r="Q35" t="s">
        <v>338</v>
      </c>
      <c r="R35">
        <v>25017</v>
      </c>
      <c r="T35" s="16" t="s">
        <v>325</v>
      </c>
      <c r="U35" s="16">
        <v>28513</v>
      </c>
    </row>
    <row r="36" spans="1:21" x14ac:dyDescent="0.35">
      <c r="A36" s="16" t="s">
        <v>326</v>
      </c>
      <c r="B36" s="16">
        <v>36882</v>
      </c>
      <c r="C36" s="16" t="s">
        <v>326</v>
      </c>
      <c r="D36" s="16">
        <v>28137</v>
      </c>
      <c r="E36" s="16" t="s">
        <v>326</v>
      </c>
      <c r="F36" s="16">
        <v>26362</v>
      </c>
      <c r="G36" s="16" t="s">
        <v>326</v>
      </c>
      <c r="H36" s="16">
        <v>1776</v>
      </c>
      <c r="I36" s="16"/>
      <c r="K36" s="16" t="s">
        <v>326</v>
      </c>
      <c r="L36" s="16">
        <v>26795</v>
      </c>
      <c r="M36" s="63" t="s">
        <v>326</v>
      </c>
      <c r="N36" s="64">
        <v>884.8</v>
      </c>
      <c r="Q36" t="s">
        <v>339</v>
      </c>
      <c r="R36">
        <v>25118</v>
      </c>
      <c r="T36" s="16" t="s">
        <v>326</v>
      </c>
      <c r="U36" s="16">
        <v>28583</v>
      </c>
    </row>
    <row r="37" spans="1:21" x14ac:dyDescent="0.35">
      <c r="A37" s="16" t="s">
        <v>327</v>
      </c>
      <c r="B37" s="16">
        <v>37080</v>
      </c>
      <c r="C37" s="16" t="s">
        <v>327</v>
      </c>
      <c r="D37" s="16">
        <v>28426</v>
      </c>
      <c r="E37" s="16" t="s">
        <v>327</v>
      </c>
      <c r="F37" s="16">
        <v>26711</v>
      </c>
      <c r="G37" s="16" t="s">
        <v>327</v>
      </c>
      <c r="H37" s="16">
        <v>1716</v>
      </c>
      <c r="I37" s="16"/>
      <c r="K37" s="16" t="s">
        <v>327</v>
      </c>
      <c r="L37" s="16">
        <v>27168</v>
      </c>
      <c r="M37" s="63" t="s">
        <v>327</v>
      </c>
      <c r="N37" s="64">
        <v>892.7</v>
      </c>
      <c r="Q37" t="s">
        <v>340</v>
      </c>
      <c r="R37">
        <v>25213</v>
      </c>
      <c r="T37" s="16" t="s">
        <v>327</v>
      </c>
      <c r="U37" s="16">
        <v>28895</v>
      </c>
    </row>
    <row r="38" spans="1:21" x14ac:dyDescent="0.35">
      <c r="A38" s="16" t="s">
        <v>328</v>
      </c>
      <c r="B38" s="16">
        <v>37305</v>
      </c>
      <c r="C38" s="16" t="s">
        <v>328</v>
      </c>
      <c r="D38" s="16">
        <v>28611</v>
      </c>
      <c r="E38" s="16" t="s">
        <v>328</v>
      </c>
      <c r="F38" s="16">
        <v>27034</v>
      </c>
      <c r="G38" s="16" t="s">
        <v>328</v>
      </c>
      <c r="H38" s="16">
        <v>1577</v>
      </c>
      <c r="I38" s="16"/>
      <c r="K38" s="16" t="s">
        <v>328</v>
      </c>
      <c r="L38" s="16">
        <v>27484</v>
      </c>
      <c r="M38" s="63" t="s">
        <v>328</v>
      </c>
      <c r="N38" s="64">
        <v>894.8</v>
      </c>
      <c r="Q38" t="s">
        <v>341</v>
      </c>
      <c r="R38">
        <v>25514</v>
      </c>
      <c r="T38" s="16" t="s">
        <v>328</v>
      </c>
      <c r="U38" s="16">
        <v>29070</v>
      </c>
    </row>
    <row r="39" spans="1:21" x14ac:dyDescent="0.35">
      <c r="A39" s="16" t="s">
        <v>329</v>
      </c>
      <c r="B39" s="16">
        <v>37554</v>
      </c>
      <c r="C39" s="16" t="s">
        <v>329</v>
      </c>
      <c r="D39" s="16">
        <v>28747</v>
      </c>
      <c r="E39" s="16" t="s">
        <v>329</v>
      </c>
      <c r="F39" s="16">
        <v>27268</v>
      </c>
      <c r="G39" s="16" t="s">
        <v>329</v>
      </c>
      <c r="H39" s="16">
        <v>1480</v>
      </c>
      <c r="I39" s="16"/>
      <c r="K39" s="16" t="s">
        <v>329</v>
      </c>
      <c r="L39" s="16">
        <v>27712</v>
      </c>
      <c r="M39" s="63" t="s">
        <v>329</v>
      </c>
      <c r="N39" s="64">
        <v>903.8</v>
      </c>
      <c r="Q39" t="s">
        <v>342</v>
      </c>
      <c r="R39">
        <v>25960</v>
      </c>
      <c r="T39" s="16" t="s">
        <v>329</v>
      </c>
      <c r="U39" s="16">
        <v>29201</v>
      </c>
    </row>
    <row r="40" spans="1:21" x14ac:dyDescent="0.35">
      <c r="A40" s="16" t="s">
        <v>330</v>
      </c>
      <c r="B40" s="16">
        <v>37806</v>
      </c>
      <c r="C40" s="16" t="s">
        <v>330</v>
      </c>
      <c r="D40" s="16">
        <v>28982</v>
      </c>
      <c r="E40" s="16" t="s">
        <v>330</v>
      </c>
      <c r="F40" s="16">
        <v>27464</v>
      </c>
      <c r="G40" s="16" t="s">
        <v>330</v>
      </c>
      <c r="H40" s="16">
        <v>1518</v>
      </c>
      <c r="I40" s="16"/>
      <c r="K40" s="16" t="s">
        <v>330</v>
      </c>
      <c r="L40" s="16">
        <v>27944</v>
      </c>
      <c r="M40" s="63" t="s">
        <v>330</v>
      </c>
      <c r="N40" s="64">
        <v>902</v>
      </c>
      <c r="Q40" t="s">
        <v>343</v>
      </c>
      <c r="R40">
        <v>26504</v>
      </c>
      <c r="T40" s="16" t="s">
        <v>330</v>
      </c>
      <c r="U40" s="16">
        <v>29473</v>
      </c>
    </row>
    <row r="41" spans="1:21" x14ac:dyDescent="0.35">
      <c r="A41" s="16" t="s">
        <v>331</v>
      </c>
      <c r="B41" s="16">
        <v>38061</v>
      </c>
      <c r="C41" s="16" t="s">
        <v>331</v>
      </c>
      <c r="D41" s="16">
        <v>29177</v>
      </c>
      <c r="E41" s="16" t="s">
        <v>331</v>
      </c>
      <c r="F41" s="16">
        <v>27700</v>
      </c>
      <c r="G41" s="16" t="s">
        <v>331</v>
      </c>
      <c r="H41" s="16">
        <v>1476</v>
      </c>
      <c r="I41" s="16"/>
      <c r="K41" s="16" t="s">
        <v>331</v>
      </c>
      <c r="L41" s="16">
        <v>28221</v>
      </c>
      <c r="M41" s="63" t="s">
        <v>331</v>
      </c>
      <c r="N41" s="64">
        <v>906</v>
      </c>
      <c r="Q41" t="s">
        <v>344</v>
      </c>
      <c r="R41">
        <v>26771</v>
      </c>
      <c r="T41" s="16" t="s">
        <v>331</v>
      </c>
      <c r="U41" s="16">
        <v>29711</v>
      </c>
    </row>
    <row r="42" spans="1:21" x14ac:dyDescent="0.35">
      <c r="A42" s="16" t="s">
        <v>332</v>
      </c>
      <c r="B42" s="16">
        <v>38370</v>
      </c>
      <c r="C42" s="16" t="s">
        <v>332</v>
      </c>
      <c r="D42" s="16">
        <v>29405</v>
      </c>
      <c r="E42" s="16" t="s">
        <v>332</v>
      </c>
      <c r="F42" s="16">
        <v>27992</v>
      </c>
      <c r="G42" s="16" t="s">
        <v>332</v>
      </c>
      <c r="H42" s="16">
        <v>1412</v>
      </c>
      <c r="I42" s="16"/>
      <c r="K42" s="16" t="s">
        <v>332</v>
      </c>
      <c r="L42" s="16">
        <v>28530</v>
      </c>
      <c r="M42" s="63" t="s">
        <v>332</v>
      </c>
      <c r="N42" s="64">
        <v>914.5</v>
      </c>
      <c r="Q42" t="s">
        <v>345</v>
      </c>
      <c r="R42">
        <v>27065</v>
      </c>
      <c r="T42" s="16" t="s">
        <v>332</v>
      </c>
      <c r="U42" s="16">
        <v>29954</v>
      </c>
    </row>
    <row r="43" spans="1:21" x14ac:dyDescent="0.35">
      <c r="A43" s="16" t="s">
        <v>333</v>
      </c>
      <c r="B43" s="16">
        <v>38768</v>
      </c>
      <c r="C43" s="16" t="s">
        <v>333</v>
      </c>
      <c r="D43" s="16">
        <v>29722</v>
      </c>
      <c r="E43" s="16" t="s">
        <v>333</v>
      </c>
      <c r="F43" s="16">
        <v>28270</v>
      </c>
      <c r="G43" s="16" t="s">
        <v>333</v>
      </c>
      <c r="H43" s="16">
        <v>1451</v>
      </c>
      <c r="I43" s="16"/>
      <c r="K43" s="16" t="s">
        <v>333</v>
      </c>
      <c r="L43" s="16">
        <v>28850</v>
      </c>
      <c r="M43" s="63" t="s">
        <v>333</v>
      </c>
      <c r="N43" s="64">
        <v>926.4</v>
      </c>
      <c r="Q43" t="s">
        <v>346</v>
      </c>
      <c r="R43">
        <v>27494</v>
      </c>
      <c r="T43" s="16" t="s">
        <v>333</v>
      </c>
      <c r="U43" s="16">
        <v>30314</v>
      </c>
    </row>
    <row r="44" spans="1:21" x14ac:dyDescent="0.35">
      <c r="A44" s="16" t="s">
        <v>334</v>
      </c>
      <c r="B44" s="16">
        <v>39158</v>
      </c>
      <c r="C44" s="16" t="s">
        <v>334</v>
      </c>
      <c r="D44" s="16">
        <v>30170</v>
      </c>
      <c r="E44" s="16" t="s">
        <v>334</v>
      </c>
      <c r="F44" s="16">
        <v>28514</v>
      </c>
      <c r="G44" s="16" t="s">
        <v>334</v>
      </c>
      <c r="H44" s="16">
        <v>1657</v>
      </c>
      <c r="I44" s="16"/>
      <c r="K44" s="16" t="s">
        <v>334</v>
      </c>
      <c r="L44" s="16">
        <v>29138</v>
      </c>
      <c r="M44" s="63" t="s">
        <v>334</v>
      </c>
      <c r="N44" s="64">
        <v>932.4</v>
      </c>
      <c r="Q44" t="s">
        <v>347</v>
      </c>
      <c r="R44">
        <v>27652</v>
      </c>
      <c r="T44" s="16" t="s">
        <v>334</v>
      </c>
      <c r="U44" s="16">
        <v>30809</v>
      </c>
    </row>
    <row r="45" spans="1:21" x14ac:dyDescent="0.35">
      <c r="A45" s="16" t="s">
        <v>335</v>
      </c>
      <c r="B45" s="16">
        <v>39536</v>
      </c>
      <c r="C45" s="16" t="s">
        <v>335</v>
      </c>
      <c r="D45" s="16">
        <v>30380</v>
      </c>
      <c r="E45" s="16" t="s">
        <v>335</v>
      </c>
      <c r="F45" s="16">
        <v>28738</v>
      </c>
      <c r="G45" s="16" t="s">
        <v>335</v>
      </c>
      <c r="H45" s="16">
        <v>1642</v>
      </c>
      <c r="I45" s="16"/>
      <c r="K45" s="16" t="s">
        <v>335</v>
      </c>
      <c r="L45" s="16">
        <v>29378</v>
      </c>
      <c r="M45" s="63" t="s">
        <v>335</v>
      </c>
      <c r="N45" s="64">
        <v>941.1</v>
      </c>
      <c r="Q45" t="s">
        <v>348</v>
      </c>
      <c r="R45">
        <v>27752</v>
      </c>
      <c r="T45" s="16" t="s">
        <v>335</v>
      </c>
      <c r="U45" s="16">
        <v>31033</v>
      </c>
    </row>
    <row r="46" spans="1:21" x14ac:dyDescent="0.35">
      <c r="A46" s="16" t="s">
        <v>336</v>
      </c>
      <c r="B46" s="16">
        <v>39843</v>
      </c>
      <c r="C46" s="16" t="s">
        <v>336</v>
      </c>
      <c r="D46" s="16">
        <v>30705</v>
      </c>
      <c r="E46" s="16" t="s">
        <v>336</v>
      </c>
      <c r="F46" s="16">
        <v>28934</v>
      </c>
      <c r="G46" s="16" t="s">
        <v>336</v>
      </c>
      <c r="H46" s="16">
        <v>1771</v>
      </c>
      <c r="I46" s="16"/>
      <c r="K46" s="16" t="s">
        <v>336</v>
      </c>
      <c r="L46" s="16">
        <v>29628</v>
      </c>
      <c r="M46" s="63" t="s">
        <v>336</v>
      </c>
      <c r="N46" s="64">
        <v>946.1</v>
      </c>
      <c r="Q46" t="s">
        <v>349</v>
      </c>
      <c r="R46">
        <v>28023</v>
      </c>
      <c r="T46" s="16" t="s">
        <v>336</v>
      </c>
      <c r="U46" s="16">
        <v>31415</v>
      </c>
    </row>
    <row r="47" spans="1:21" x14ac:dyDescent="0.35">
      <c r="A47" s="16" t="s">
        <v>337</v>
      </c>
      <c r="B47" s="16">
        <v>40067</v>
      </c>
      <c r="C47" s="16" t="s">
        <v>337</v>
      </c>
      <c r="D47" s="16">
        <v>30796</v>
      </c>
      <c r="E47" s="16" t="s">
        <v>337</v>
      </c>
      <c r="F47" s="16">
        <v>28416</v>
      </c>
      <c r="G47" s="16" t="s">
        <v>337</v>
      </c>
      <c r="H47" s="16">
        <v>2381</v>
      </c>
      <c r="I47" s="16"/>
      <c r="K47" s="16" t="s">
        <v>337</v>
      </c>
      <c r="L47" s="16">
        <v>29156</v>
      </c>
      <c r="M47" s="63" t="s">
        <v>337</v>
      </c>
      <c r="N47" s="64">
        <v>918.6</v>
      </c>
      <c r="Q47" t="s">
        <v>350</v>
      </c>
      <c r="R47">
        <v>28447</v>
      </c>
      <c r="T47" s="16" t="s">
        <v>337</v>
      </c>
      <c r="U47" s="16">
        <v>31559</v>
      </c>
    </row>
    <row r="48" spans="1:21" x14ac:dyDescent="0.35">
      <c r="A48" s="16" t="s">
        <v>338</v>
      </c>
      <c r="B48" s="16">
        <v>40314</v>
      </c>
      <c r="C48" s="16" t="s">
        <v>338</v>
      </c>
      <c r="D48" s="16">
        <v>30868</v>
      </c>
      <c r="E48" s="16" t="s">
        <v>338</v>
      </c>
      <c r="F48" s="16">
        <v>28392</v>
      </c>
      <c r="G48" s="16" t="s">
        <v>338</v>
      </c>
      <c r="H48" s="16">
        <v>2476</v>
      </c>
      <c r="I48" s="16"/>
      <c r="K48" s="16" t="s">
        <v>338</v>
      </c>
      <c r="L48" s="16">
        <v>29228</v>
      </c>
      <c r="M48" s="63" t="s">
        <v>338</v>
      </c>
      <c r="N48" s="64">
        <v>923.6</v>
      </c>
      <c r="Q48" t="s">
        <v>1619</v>
      </c>
      <c r="R48">
        <v>28666</v>
      </c>
      <c r="T48" s="16" t="s">
        <v>338</v>
      </c>
      <c r="U48" s="16">
        <v>31726</v>
      </c>
    </row>
    <row r="49" spans="1:21" x14ac:dyDescent="0.35">
      <c r="A49" s="16" t="s">
        <v>339</v>
      </c>
      <c r="B49" s="16">
        <v>40528</v>
      </c>
      <c r="C49" s="16" t="s">
        <v>339</v>
      </c>
      <c r="D49" s="16">
        <v>31073</v>
      </c>
      <c r="E49" s="16" t="s">
        <v>339</v>
      </c>
      <c r="F49" s="16">
        <v>28502</v>
      </c>
      <c r="G49" s="16" t="s">
        <v>339</v>
      </c>
      <c r="H49" s="16">
        <v>2572</v>
      </c>
      <c r="I49" s="16"/>
      <c r="K49" s="16" t="s">
        <v>339</v>
      </c>
      <c r="L49" s="16">
        <v>29380</v>
      </c>
      <c r="M49" s="63" t="s">
        <v>339</v>
      </c>
      <c r="N49" s="64">
        <v>926.4</v>
      </c>
      <c r="Q49" t="s">
        <v>436</v>
      </c>
      <c r="R49">
        <v>21576</v>
      </c>
      <c r="T49" s="16" t="s">
        <v>339</v>
      </c>
      <c r="U49" s="16">
        <v>31973</v>
      </c>
    </row>
    <row r="50" spans="1:21" x14ac:dyDescent="0.35">
      <c r="A50" s="16" t="s">
        <v>340</v>
      </c>
      <c r="B50" s="16">
        <v>40548</v>
      </c>
      <c r="C50" s="16" t="s">
        <v>340</v>
      </c>
      <c r="D50" s="16">
        <v>31322</v>
      </c>
      <c r="E50" s="16" t="s">
        <v>340</v>
      </c>
      <c r="F50" s="16">
        <v>28770</v>
      </c>
      <c r="G50" s="16" t="s">
        <v>340</v>
      </c>
      <c r="H50" s="16">
        <v>2552</v>
      </c>
      <c r="I50" s="16"/>
      <c r="K50" s="16" t="s">
        <v>340</v>
      </c>
      <c r="L50" s="16">
        <v>29714</v>
      </c>
      <c r="M50" s="63" t="s">
        <v>340</v>
      </c>
      <c r="N50" s="64">
        <v>945.2</v>
      </c>
      <c r="Q50" t="s">
        <v>437</v>
      </c>
      <c r="R50">
        <v>21551</v>
      </c>
      <c r="T50" s="16" t="s">
        <v>340</v>
      </c>
      <c r="U50" s="16">
        <v>32289</v>
      </c>
    </row>
    <row r="51" spans="1:21" x14ac:dyDescent="0.35">
      <c r="A51" s="16" t="s">
        <v>341</v>
      </c>
      <c r="B51" s="16">
        <v>40634</v>
      </c>
      <c r="C51" s="16" t="s">
        <v>341</v>
      </c>
      <c r="D51" s="16">
        <v>31504</v>
      </c>
      <c r="E51" s="16" t="s">
        <v>341</v>
      </c>
      <c r="F51" s="16">
        <v>29045</v>
      </c>
      <c r="G51" s="16" t="s">
        <v>341</v>
      </c>
      <c r="H51" s="16">
        <v>2459</v>
      </c>
      <c r="I51" s="16"/>
      <c r="K51" s="16" t="s">
        <v>341</v>
      </c>
      <c r="L51" s="16">
        <v>30079</v>
      </c>
      <c r="M51" s="63" t="s">
        <v>341</v>
      </c>
      <c r="N51" s="64">
        <v>962.5</v>
      </c>
      <c r="Q51" t="s">
        <v>438</v>
      </c>
      <c r="R51">
        <v>21429</v>
      </c>
      <c r="T51" s="16" t="s">
        <v>341</v>
      </c>
      <c r="U51" s="16">
        <v>32562</v>
      </c>
    </row>
    <row r="52" spans="1:21" x14ac:dyDescent="0.35">
      <c r="A52" s="16" t="s">
        <v>342</v>
      </c>
      <c r="B52" s="16">
        <v>40784</v>
      </c>
      <c r="C52" s="16" t="s">
        <v>342</v>
      </c>
      <c r="D52" s="16">
        <v>31703</v>
      </c>
      <c r="E52" s="16" t="s">
        <v>342</v>
      </c>
      <c r="F52" s="16">
        <v>29688</v>
      </c>
      <c r="G52" s="16" t="s">
        <v>342</v>
      </c>
      <c r="H52" s="16">
        <v>2016</v>
      </c>
      <c r="I52" s="16"/>
      <c r="K52" s="16" t="s">
        <v>342</v>
      </c>
      <c r="L52" s="16">
        <v>30794</v>
      </c>
      <c r="M52" s="63" t="s">
        <v>342</v>
      </c>
      <c r="N52" s="64">
        <v>989.1</v>
      </c>
      <c r="Q52" t="s">
        <v>439</v>
      </c>
      <c r="R52">
        <v>21388</v>
      </c>
      <c r="T52" s="16" t="s">
        <v>342</v>
      </c>
      <c r="U52" s="16">
        <v>32832</v>
      </c>
    </row>
    <row r="53" spans="1:21" x14ac:dyDescent="0.35">
      <c r="A53" s="16" t="s">
        <v>343</v>
      </c>
      <c r="B53" s="16">
        <v>40988</v>
      </c>
      <c r="C53" s="16" t="s">
        <v>343</v>
      </c>
      <c r="D53" s="16">
        <v>31921</v>
      </c>
      <c r="E53" s="16" t="s">
        <v>343</v>
      </c>
      <c r="F53" s="16">
        <v>30146</v>
      </c>
      <c r="G53" s="16" t="s">
        <v>343</v>
      </c>
      <c r="H53" s="16">
        <v>1775</v>
      </c>
      <c r="I53" s="16"/>
      <c r="K53" s="16" t="s">
        <v>343</v>
      </c>
      <c r="L53" s="16">
        <v>31314</v>
      </c>
      <c r="M53" s="63" t="s">
        <v>343</v>
      </c>
      <c r="N53" s="64">
        <v>1004.4</v>
      </c>
      <c r="Q53" t="s">
        <v>440</v>
      </c>
      <c r="R53">
        <v>21389</v>
      </c>
      <c r="T53" s="16" t="s">
        <v>343</v>
      </c>
      <c r="U53" s="16">
        <v>33110</v>
      </c>
    </row>
    <row r="54" spans="1:21" x14ac:dyDescent="0.35">
      <c r="A54" s="16" t="s">
        <v>344</v>
      </c>
      <c r="B54" s="16">
        <v>41205</v>
      </c>
      <c r="C54" s="16" t="s">
        <v>344</v>
      </c>
      <c r="D54" s="16">
        <v>32217</v>
      </c>
      <c r="E54" s="16" t="s">
        <v>344</v>
      </c>
      <c r="F54" s="16">
        <v>30581</v>
      </c>
      <c r="G54" s="16" t="s">
        <v>344</v>
      </c>
      <c r="H54" s="16">
        <v>1635</v>
      </c>
      <c r="I54" s="16"/>
      <c r="K54" s="16" t="s">
        <v>344</v>
      </c>
      <c r="L54" s="16">
        <v>31775</v>
      </c>
      <c r="M54" s="63" t="s">
        <v>344</v>
      </c>
      <c r="N54" s="64">
        <v>1018.1</v>
      </c>
      <c r="Q54" t="s">
        <v>441</v>
      </c>
      <c r="R54">
        <v>21431</v>
      </c>
      <c r="T54" s="16" t="s">
        <v>344</v>
      </c>
      <c r="U54" s="16">
        <v>33429</v>
      </c>
    </row>
    <row r="55" spans="1:21" x14ac:dyDescent="0.35">
      <c r="A55" s="16" t="s">
        <v>345</v>
      </c>
      <c r="B55" s="16">
        <v>41340</v>
      </c>
      <c r="C55" s="16" t="s">
        <v>345</v>
      </c>
      <c r="D55" s="16">
        <v>32404</v>
      </c>
      <c r="E55" s="16" t="s">
        <v>345</v>
      </c>
      <c r="F55" s="16">
        <v>30921</v>
      </c>
      <c r="G55" s="16" t="s">
        <v>345</v>
      </c>
      <c r="H55" s="16">
        <v>1483</v>
      </c>
      <c r="I55" s="16"/>
      <c r="K55" s="16" t="s">
        <v>345</v>
      </c>
      <c r="L55" s="16">
        <v>32087</v>
      </c>
      <c r="M55" s="63" t="s">
        <v>345</v>
      </c>
      <c r="N55" s="64">
        <v>1028.9000000000001</v>
      </c>
      <c r="Q55" t="s">
        <v>442</v>
      </c>
      <c r="R55">
        <v>21403</v>
      </c>
      <c r="T55" s="16" t="s">
        <v>345</v>
      </c>
      <c r="U55" s="16">
        <v>33588</v>
      </c>
    </row>
    <row r="56" spans="1:21" x14ac:dyDescent="0.35">
      <c r="A56" s="16" t="s">
        <v>346</v>
      </c>
      <c r="B56" s="16">
        <v>41460</v>
      </c>
      <c r="C56" s="16" t="s">
        <v>346</v>
      </c>
      <c r="D56" s="16">
        <v>32628</v>
      </c>
      <c r="E56" s="16" t="s">
        <v>346</v>
      </c>
      <c r="F56" s="16">
        <v>31236</v>
      </c>
      <c r="G56" s="16" t="s">
        <v>346</v>
      </c>
      <c r="H56" s="16">
        <v>1392</v>
      </c>
      <c r="I56" s="16"/>
      <c r="K56" s="16" t="s">
        <v>346</v>
      </c>
      <c r="L56" s="16">
        <v>32458</v>
      </c>
      <c r="M56" s="63" t="s">
        <v>346</v>
      </c>
      <c r="N56" s="64">
        <v>1037.5999999999999</v>
      </c>
      <c r="Q56" t="s">
        <v>443</v>
      </c>
      <c r="R56">
        <v>21443</v>
      </c>
      <c r="T56" s="16" t="s">
        <v>346</v>
      </c>
      <c r="U56" s="16">
        <v>33868</v>
      </c>
    </row>
    <row r="57" spans="1:21" x14ac:dyDescent="0.35">
      <c r="A57" s="16" t="s">
        <v>347</v>
      </c>
      <c r="B57" s="16">
        <v>41588</v>
      </c>
      <c r="C57" s="16" t="s">
        <v>347</v>
      </c>
      <c r="D57" s="16">
        <v>32853</v>
      </c>
      <c r="E57" s="16" t="s">
        <v>347</v>
      </c>
      <c r="F57" s="16">
        <v>31532</v>
      </c>
      <c r="G57" s="16" t="s">
        <v>347</v>
      </c>
      <c r="H57" s="16">
        <v>1320</v>
      </c>
      <c r="I57" s="16"/>
      <c r="K57" s="16" t="s">
        <v>347</v>
      </c>
      <c r="L57" s="16">
        <v>32823</v>
      </c>
      <c r="M57" s="63" t="s">
        <v>347</v>
      </c>
      <c r="N57" s="64">
        <v>1052.0999999999999</v>
      </c>
      <c r="Q57" t="s">
        <v>444</v>
      </c>
      <c r="R57">
        <v>21498</v>
      </c>
      <c r="T57" s="16" t="s">
        <v>347</v>
      </c>
      <c r="U57" s="16">
        <v>34164</v>
      </c>
    </row>
    <row r="58" spans="1:21" x14ac:dyDescent="0.35">
      <c r="A58" s="16" t="s">
        <v>348</v>
      </c>
      <c r="B58" s="16">
        <v>41645</v>
      </c>
      <c r="C58" s="16" t="s">
        <v>348</v>
      </c>
      <c r="D58" s="16">
        <v>32795</v>
      </c>
      <c r="E58" s="16" t="s">
        <v>348</v>
      </c>
      <c r="F58" s="16">
        <v>31230</v>
      </c>
      <c r="G58" s="16" t="s">
        <v>348</v>
      </c>
      <c r="H58" s="16">
        <v>1564</v>
      </c>
      <c r="I58" s="16"/>
      <c r="K58" s="16" t="s">
        <v>348</v>
      </c>
      <c r="L58" s="16">
        <v>32531</v>
      </c>
      <c r="M58" s="63" t="s">
        <v>348</v>
      </c>
      <c r="N58" s="64">
        <v>941.3</v>
      </c>
      <c r="Q58" t="s">
        <v>445</v>
      </c>
      <c r="R58">
        <v>21558</v>
      </c>
      <c r="T58" s="16" t="s">
        <v>348</v>
      </c>
      <c r="U58" s="16">
        <v>34120</v>
      </c>
    </row>
    <row r="59" spans="1:21" x14ac:dyDescent="0.35">
      <c r="A59" s="16" t="s">
        <v>349</v>
      </c>
      <c r="B59" s="16">
        <v>41782</v>
      </c>
      <c r="C59" s="16" t="s">
        <v>349</v>
      </c>
      <c r="D59" s="16">
        <v>32743</v>
      </c>
      <c r="E59" s="16" t="s">
        <v>349</v>
      </c>
      <c r="F59" s="16">
        <v>31203</v>
      </c>
      <c r="G59" s="16" t="s">
        <v>349</v>
      </c>
      <c r="H59" s="16">
        <v>1541</v>
      </c>
      <c r="I59" s="16"/>
      <c r="K59" s="16" t="s">
        <v>349</v>
      </c>
      <c r="L59" s="16">
        <v>32493</v>
      </c>
      <c r="M59" s="63" t="s">
        <v>349</v>
      </c>
      <c r="N59" s="64">
        <v>1003.7</v>
      </c>
      <c r="Q59" t="s">
        <v>446</v>
      </c>
      <c r="R59">
        <v>21604</v>
      </c>
      <c r="T59" s="16" t="s">
        <v>349</v>
      </c>
      <c r="U59" s="16">
        <v>34066</v>
      </c>
    </row>
    <row r="60" spans="1:21" x14ac:dyDescent="0.35">
      <c r="A60" s="16" t="s">
        <v>350</v>
      </c>
      <c r="B60" s="16">
        <v>42052</v>
      </c>
      <c r="C60" s="16" t="s">
        <v>350</v>
      </c>
      <c r="D60" s="16">
        <v>32866</v>
      </c>
      <c r="E60" s="16" t="s">
        <v>350</v>
      </c>
      <c r="F60" s="16">
        <v>31572</v>
      </c>
      <c r="G60" s="16" t="s">
        <v>350</v>
      </c>
      <c r="H60" s="16">
        <v>1294</v>
      </c>
      <c r="I60" s="16"/>
      <c r="K60" s="16" t="s">
        <v>350</v>
      </c>
      <c r="L60" s="16">
        <v>32929</v>
      </c>
      <c r="M60" s="63" t="s">
        <v>350</v>
      </c>
      <c r="N60" s="64">
        <v>1044.2</v>
      </c>
      <c r="Q60" t="s">
        <v>447</v>
      </c>
      <c r="R60">
        <v>21671</v>
      </c>
      <c r="T60" s="16" t="s">
        <v>350</v>
      </c>
      <c r="U60" s="16">
        <v>34249</v>
      </c>
    </row>
    <row r="61" spans="1:21" x14ac:dyDescent="0.35">
      <c r="A61" s="16" t="s">
        <v>1619</v>
      </c>
      <c r="B61" s="16">
        <v>42270</v>
      </c>
      <c r="C61" s="16" t="s">
        <v>1619</v>
      </c>
      <c r="D61" s="16">
        <v>33102</v>
      </c>
      <c r="E61" s="16" t="s">
        <v>1619</v>
      </c>
      <c r="F61" s="16">
        <v>31734</v>
      </c>
      <c r="G61" s="16" t="s">
        <v>1619</v>
      </c>
      <c r="H61" s="16">
        <v>1367</v>
      </c>
      <c r="I61" s="16"/>
      <c r="K61" s="16" t="s">
        <v>1619</v>
      </c>
      <c r="L61" s="16">
        <v>33160</v>
      </c>
      <c r="M61" s="63" t="s">
        <v>1619</v>
      </c>
      <c r="N61" s="64">
        <v>1047.7</v>
      </c>
      <c r="Q61" t="s">
        <v>448</v>
      </c>
      <c r="R61">
        <v>21787</v>
      </c>
      <c r="T61" s="16" t="s">
        <v>1619</v>
      </c>
      <c r="U61" s="16">
        <v>34552</v>
      </c>
    </row>
    <row r="62" spans="1:21" x14ac:dyDescent="0.35">
      <c r="A62" s="16" t="s">
        <v>351</v>
      </c>
      <c r="B62" s="16">
        <v>33559</v>
      </c>
      <c r="C62" s="16" t="s">
        <v>351</v>
      </c>
      <c r="D62" s="16">
        <v>25187</v>
      </c>
      <c r="E62" s="16" t="s">
        <v>351</v>
      </c>
      <c r="F62" s="16">
        <v>24219</v>
      </c>
      <c r="G62" s="16" t="s">
        <v>351</v>
      </c>
      <c r="H62" s="16">
        <v>967</v>
      </c>
      <c r="I62" s="16"/>
      <c r="K62" s="16" t="s">
        <v>351</v>
      </c>
      <c r="L62" s="16">
        <v>24613</v>
      </c>
      <c r="M62" s="63" t="s">
        <v>351</v>
      </c>
      <c r="N62" s="64">
        <v>864.3</v>
      </c>
      <c r="Q62" t="s">
        <v>449</v>
      </c>
      <c r="R62">
        <v>21925</v>
      </c>
      <c r="T62" s="16" t="s">
        <v>351</v>
      </c>
      <c r="U62" s="16">
        <v>25593</v>
      </c>
    </row>
    <row r="63" spans="1:21" x14ac:dyDescent="0.35">
      <c r="A63" s="16" t="s">
        <v>352</v>
      </c>
      <c r="B63" s="16">
        <v>33576</v>
      </c>
      <c r="C63" s="16" t="s">
        <v>352</v>
      </c>
      <c r="D63" s="16">
        <v>25199</v>
      </c>
      <c r="E63" s="16" t="s">
        <v>352</v>
      </c>
      <c r="F63" s="16">
        <v>24168</v>
      </c>
      <c r="G63" s="16" t="s">
        <v>352</v>
      </c>
      <c r="H63" s="16">
        <v>1031</v>
      </c>
      <c r="I63" s="16"/>
      <c r="K63" s="16" t="s">
        <v>352</v>
      </c>
      <c r="L63" s="16">
        <v>24556</v>
      </c>
      <c r="M63" s="63" t="s">
        <v>352</v>
      </c>
      <c r="N63" s="64">
        <v>862.8</v>
      </c>
      <c r="Q63" t="s">
        <v>450</v>
      </c>
      <c r="R63">
        <v>22070</v>
      </c>
      <c r="T63" s="16" t="s">
        <v>352</v>
      </c>
      <c r="U63" s="16">
        <v>25600</v>
      </c>
    </row>
    <row r="64" spans="1:21" x14ac:dyDescent="0.35">
      <c r="A64" s="16" t="s">
        <v>353</v>
      </c>
      <c r="B64" s="16">
        <v>33589</v>
      </c>
      <c r="C64" s="16" t="s">
        <v>353</v>
      </c>
      <c r="D64" s="16">
        <v>25148</v>
      </c>
      <c r="E64" s="16" t="s">
        <v>353</v>
      </c>
      <c r="F64" s="16">
        <v>24085</v>
      </c>
      <c r="G64" s="16" t="s">
        <v>353</v>
      </c>
      <c r="H64" s="16">
        <v>1063</v>
      </c>
      <c r="I64" s="16"/>
      <c r="K64" s="16" t="s">
        <v>353</v>
      </c>
      <c r="L64" s="16">
        <v>24464</v>
      </c>
      <c r="M64" s="63" t="s">
        <v>353</v>
      </c>
      <c r="N64" s="64">
        <v>861.3</v>
      </c>
      <c r="Q64" t="s">
        <v>451</v>
      </c>
      <c r="R64">
        <v>22110</v>
      </c>
      <c r="T64" s="16" t="s">
        <v>353</v>
      </c>
      <c r="U64" s="16">
        <v>25539</v>
      </c>
    </row>
    <row r="65" spans="1:21" x14ac:dyDescent="0.35">
      <c r="A65" s="16" t="s">
        <v>354</v>
      </c>
      <c r="B65" s="16">
        <v>33596</v>
      </c>
      <c r="C65" s="16" t="s">
        <v>354</v>
      </c>
      <c r="D65" s="16">
        <v>25137</v>
      </c>
      <c r="E65" s="16" t="s">
        <v>354</v>
      </c>
      <c r="F65" s="16">
        <v>24017</v>
      </c>
      <c r="G65" s="16" t="s">
        <v>354</v>
      </c>
      <c r="H65" s="16">
        <v>1120</v>
      </c>
      <c r="I65" s="16"/>
      <c r="K65" s="16" t="s">
        <v>354</v>
      </c>
      <c r="L65" s="16">
        <v>24395</v>
      </c>
      <c r="M65" s="63" t="s">
        <v>354</v>
      </c>
      <c r="N65" s="64">
        <v>861.7</v>
      </c>
      <c r="Q65" t="s">
        <v>452</v>
      </c>
      <c r="R65">
        <v>22149</v>
      </c>
      <c r="T65" s="16" t="s">
        <v>354</v>
      </c>
      <c r="U65" s="16">
        <v>25528</v>
      </c>
    </row>
    <row r="66" spans="1:21" x14ac:dyDescent="0.35">
      <c r="A66" s="16" t="s">
        <v>355</v>
      </c>
      <c r="B66" s="16">
        <v>33603</v>
      </c>
      <c r="C66" s="16" t="s">
        <v>355</v>
      </c>
      <c r="D66" s="16">
        <v>25257</v>
      </c>
      <c r="E66" s="16" t="s">
        <v>355</v>
      </c>
      <c r="F66" s="16">
        <v>24115</v>
      </c>
      <c r="G66" s="16" t="s">
        <v>355</v>
      </c>
      <c r="H66" s="16">
        <v>1142</v>
      </c>
      <c r="I66" s="16"/>
      <c r="K66" s="16" t="s">
        <v>355</v>
      </c>
      <c r="L66" s="16">
        <v>24501</v>
      </c>
      <c r="M66" s="63" t="s">
        <v>355</v>
      </c>
      <c r="N66" s="64">
        <v>868.7</v>
      </c>
      <c r="Q66" t="s">
        <v>453</v>
      </c>
      <c r="R66">
        <v>22184</v>
      </c>
      <c r="T66" s="16" t="s">
        <v>355</v>
      </c>
      <c r="U66" s="16">
        <v>25656</v>
      </c>
    </row>
    <row r="67" spans="1:21" x14ac:dyDescent="0.35">
      <c r="A67" s="16" t="s">
        <v>356</v>
      </c>
      <c r="B67" s="16">
        <v>33611</v>
      </c>
      <c r="C67" s="16" t="s">
        <v>356</v>
      </c>
      <c r="D67" s="16">
        <v>25281</v>
      </c>
      <c r="E67" s="16" t="s">
        <v>356</v>
      </c>
      <c r="F67" s="16">
        <v>24155</v>
      </c>
      <c r="G67" s="16" t="s">
        <v>356</v>
      </c>
      <c r="H67" s="16">
        <v>1126</v>
      </c>
      <c r="I67" s="16"/>
      <c r="K67" s="16" t="s">
        <v>356</v>
      </c>
      <c r="L67" s="16">
        <v>24542</v>
      </c>
      <c r="M67" s="63" t="s">
        <v>356</v>
      </c>
      <c r="N67" s="64">
        <v>873.1</v>
      </c>
      <c r="Q67" t="s">
        <v>454</v>
      </c>
      <c r="R67">
        <v>22342</v>
      </c>
      <c r="T67" s="16" t="s">
        <v>356</v>
      </c>
      <c r="U67" s="16">
        <v>25682</v>
      </c>
    </row>
    <row r="68" spans="1:21" x14ac:dyDescent="0.35">
      <c r="A68" s="16" t="s">
        <v>357</v>
      </c>
      <c r="B68" s="16">
        <v>33620</v>
      </c>
      <c r="C68" s="16" t="s">
        <v>357</v>
      </c>
      <c r="D68" s="16">
        <v>25279</v>
      </c>
      <c r="E68" s="16" t="s">
        <v>357</v>
      </c>
      <c r="F68" s="16">
        <v>24192</v>
      </c>
      <c r="G68" s="16" t="s">
        <v>357</v>
      </c>
      <c r="H68" s="16">
        <v>1087</v>
      </c>
      <c r="I68" s="16"/>
      <c r="K68" s="16" t="s">
        <v>357</v>
      </c>
      <c r="L68" s="16">
        <v>24585</v>
      </c>
      <c r="M68" s="63" t="s">
        <v>357</v>
      </c>
      <c r="N68" s="64">
        <v>876.7</v>
      </c>
      <c r="Q68" t="s">
        <v>455</v>
      </c>
      <c r="R68">
        <v>22563</v>
      </c>
      <c r="T68" s="16" t="s">
        <v>357</v>
      </c>
      <c r="U68" s="16">
        <v>25685</v>
      </c>
    </row>
    <row r="69" spans="1:21" x14ac:dyDescent="0.35">
      <c r="A69" s="16" t="s">
        <v>358</v>
      </c>
      <c r="B69" s="16">
        <v>33632</v>
      </c>
      <c r="C69" s="16" t="s">
        <v>358</v>
      </c>
      <c r="D69" s="16">
        <v>25344</v>
      </c>
      <c r="E69" s="16" t="s">
        <v>358</v>
      </c>
      <c r="F69" s="16">
        <v>24288</v>
      </c>
      <c r="G69" s="16" t="s">
        <v>358</v>
      </c>
      <c r="H69" s="16">
        <v>1056</v>
      </c>
      <c r="I69" s="16"/>
      <c r="K69" s="16" t="s">
        <v>358</v>
      </c>
      <c r="L69" s="16">
        <v>24689</v>
      </c>
      <c r="M69" s="63" t="s">
        <v>358</v>
      </c>
      <c r="N69" s="64">
        <v>881.9</v>
      </c>
      <c r="Q69" t="s">
        <v>456</v>
      </c>
      <c r="R69">
        <v>22717</v>
      </c>
      <c r="T69" s="16" t="s">
        <v>358</v>
      </c>
      <c r="U69" s="16">
        <v>25758</v>
      </c>
    </row>
    <row r="70" spans="1:21" x14ac:dyDescent="0.35">
      <c r="A70" s="16" t="s">
        <v>359</v>
      </c>
      <c r="B70" s="16">
        <v>33644</v>
      </c>
      <c r="C70" s="16" t="s">
        <v>359</v>
      </c>
      <c r="D70" s="16">
        <v>25477</v>
      </c>
      <c r="E70" s="16" t="s">
        <v>359</v>
      </c>
      <c r="F70" s="16">
        <v>24488</v>
      </c>
      <c r="G70" s="16" t="s">
        <v>359</v>
      </c>
      <c r="H70" s="16">
        <v>989</v>
      </c>
      <c r="I70" s="16"/>
      <c r="K70" s="16" t="s">
        <v>359</v>
      </c>
      <c r="L70" s="16">
        <v>24903</v>
      </c>
      <c r="M70" s="63" t="s">
        <v>359</v>
      </c>
      <c r="N70" s="64">
        <v>890.6</v>
      </c>
      <c r="Q70" t="s">
        <v>457</v>
      </c>
      <c r="R70">
        <v>22788</v>
      </c>
      <c r="T70" s="16" t="s">
        <v>359</v>
      </c>
      <c r="U70" s="16">
        <v>25904</v>
      </c>
    </row>
    <row r="71" spans="1:21" x14ac:dyDescent="0.35">
      <c r="A71" s="16" t="s">
        <v>360</v>
      </c>
      <c r="B71" s="16">
        <v>33656</v>
      </c>
      <c r="C71" s="16" t="s">
        <v>360</v>
      </c>
      <c r="D71" s="16">
        <v>25520</v>
      </c>
      <c r="E71" s="16" t="s">
        <v>360</v>
      </c>
      <c r="F71" s="16">
        <v>24564</v>
      </c>
      <c r="G71" s="16" t="s">
        <v>360</v>
      </c>
      <c r="H71" s="16">
        <v>955</v>
      </c>
      <c r="I71" s="16"/>
      <c r="K71" s="16" t="s">
        <v>360</v>
      </c>
      <c r="L71" s="16">
        <v>24986</v>
      </c>
      <c r="M71" s="63" t="s">
        <v>360</v>
      </c>
      <c r="N71" s="64">
        <v>894.2</v>
      </c>
      <c r="Q71" t="s">
        <v>458</v>
      </c>
      <c r="R71">
        <v>22903</v>
      </c>
      <c r="T71" s="16" t="s">
        <v>360</v>
      </c>
      <c r="U71" s="16">
        <v>25954</v>
      </c>
    </row>
    <row r="72" spans="1:21" x14ac:dyDescent="0.35">
      <c r="A72" s="16" t="s">
        <v>361</v>
      </c>
      <c r="B72" s="16">
        <v>33666</v>
      </c>
      <c r="C72" s="16" t="s">
        <v>361</v>
      </c>
      <c r="D72" s="16">
        <v>25468</v>
      </c>
      <c r="E72" s="16" t="s">
        <v>361</v>
      </c>
      <c r="F72" s="16">
        <v>24554</v>
      </c>
      <c r="G72" s="16" t="s">
        <v>361</v>
      </c>
      <c r="H72" s="16">
        <v>914</v>
      </c>
      <c r="I72" s="16"/>
      <c r="K72" s="16" t="s">
        <v>361</v>
      </c>
      <c r="L72" s="16">
        <v>24972</v>
      </c>
      <c r="M72" s="63" t="s">
        <v>361</v>
      </c>
      <c r="N72" s="64">
        <v>893.7</v>
      </c>
      <c r="Q72" t="s">
        <v>459</v>
      </c>
      <c r="R72">
        <v>22972</v>
      </c>
      <c r="T72" s="16" t="s">
        <v>361</v>
      </c>
      <c r="U72" s="16">
        <v>25899</v>
      </c>
    </row>
    <row r="73" spans="1:21" x14ac:dyDescent="0.35">
      <c r="A73" s="16" t="s">
        <v>362</v>
      </c>
      <c r="B73" s="16">
        <v>33673</v>
      </c>
      <c r="C73" s="16" t="s">
        <v>362</v>
      </c>
      <c r="D73" s="16">
        <v>25455</v>
      </c>
      <c r="E73" s="16" t="s">
        <v>362</v>
      </c>
      <c r="F73" s="16">
        <v>24580</v>
      </c>
      <c r="G73" s="16" t="s">
        <v>362</v>
      </c>
      <c r="H73" s="16">
        <v>875</v>
      </c>
      <c r="I73" s="16"/>
      <c r="K73" s="16" t="s">
        <v>362</v>
      </c>
      <c r="L73" s="16">
        <v>24999</v>
      </c>
      <c r="M73" s="63" t="s">
        <v>362</v>
      </c>
      <c r="N73" s="64">
        <v>893.9</v>
      </c>
      <c r="Q73" t="s">
        <v>460</v>
      </c>
      <c r="R73">
        <v>23090</v>
      </c>
      <c r="T73" s="16" t="s">
        <v>362</v>
      </c>
      <c r="U73" s="16">
        <v>25887</v>
      </c>
    </row>
    <row r="74" spans="1:21" x14ac:dyDescent="0.35">
      <c r="A74" s="16" t="s">
        <v>363</v>
      </c>
      <c r="B74" s="16">
        <v>33680</v>
      </c>
      <c r="C74" s="16" t="s">
        <v>363</v>
      </c>
      <c r="D74" s="16">
        <v>25474</v>
      </c>
      <c r="E74" s="16" t="s">
        <v>363</v>
      </c>
      <c r="F74" s="16">
        <v>24563</v>
      </c>
      <c r="G74" s="16" t="s">
        <v>363</v>
      </c>
      <c r="H74" s="16">
        <v>910</v>
      </c>
      <c r="I74" s="16"/>
      <c r="K74" s="16" t="s">
        <v>363</v>
      </c>
      <c r="L74" s="16">
        <v>24984</v>
      </c>
      <c r="M74" s="63" t="s">
        <v>363</v>
      </c>
      <c r="N74" s="64">
        <v>891.6</v>
      </c>
      <c r="Q74" t="s">
        <v>461</v>
      </c>
      <c r="R74">
        <v>23270</v>
      </c>
      <c r="T74" s="16" t="s">
        <v>363</v>
      </c>
      <c r="U74" s="16">
        <v>25908</v>
      </c>
    </row>
    <row r="75" spans="1:21" x14ac:dyDescent="0.35">
      <c r="A75" s="16" t="s">
        <v>364</v>
      </c>
      <c r="B75" s="16">
        <v>33686</v>
      </c>
      <c r="C75" s="16" t="s">
        <v>364</v>
      </c>
      <c r="D75" s="16">
        <v>25499</v>
      </c>
      <c r="E75" s="16" t="s">
        <v>364</v>
      </c>
      <c r="F75" s="16">
        <v>24575</v>
      </c>
      <c r="G75" s="16" t="s">
        <v>364</v>
      </c>
      <c r="H75" s="16">
        <v>924</v>
      </c>
      <c r="I75" s="16"/>
      <c r="K75" s="16" t="s">
        <v>364</v>
      </c>
      <c r="L75" s="16">
        <v>25002</v>
      </c>
      <c r="M75" s="63" t="s">
        <v>364</v>
      </c>
      <c r="N75" s="64">
        <v>889.6</v>
      </c>
      <c r="Q75" t="s">
        <v>462</v>
      </c>
      <c r="R75">
        <v>23397</v>
      </c>
      <c r="T75" s="16" t="s">
        <v>364</v>
      </c>
      <c r="U75" s="16">
        <v>25940</v>
      </c>
    </row>
    <row r="76" spans="1:21" x14ac:dyDescent="0.35">
      <c r="A76" s="16" t="s">
        <v>365</v>
      </c>
      <c r="B76" s="16">
        <v>33696</v>
      </c>
      <c r="C76" s="16" t="s">
        <v>365</v>
      </c>
      <c r="D76" s="16">
        <v>25581</v>
      </c>
      <c r="E76" s="16" t="s">
        <v>365</v>
      </c>
      <c r="F76" s="16">
        <v>24636</v>
      </c>
      <c r="G76" s="16" t="s">
        <v>365</v>
      </c>
      <c r="H76" s="16">
        <v>944</v>
      </c>
      <c r="I76" s="16"/>
      <c r="K76" s="16" t="s">
        <v>365</v>
      </c>
      <c r="L76" s="16">
        <v>25066</v>
      </c>
      <c r="M76" s="63" t="s">
        <v>365</v>
      </c>
      <c r="N76" s="64">
        <v>888.1</v>
      </c>
      <c r="Q76" t="s">
        <v>463</v>
      </c>
      <c r="R76">
        <v>23473</v>
      </c>
      <c r="T76" s="16" t="s">
        <v>365</v>
      </c>
      <c r="U76" s="16">
        <v>26024</v>
      </c>
    </row>
    <row r="77" spans="1:21" x14ac:dyDescent="0.35">
      <c r="A77" s="16" t="s">
        <v>366</v>
      </c>
      <c r="B77" s="16">
        <v>33712</v>
      </c>
      <c r="C77" s="16" t="s">
        <v>366</v>
      </c>
      <c r="D77" s="16">
        <v>25597</v>
      </c>
      <c r="E77" s="16" t="s">
        <v>366</v>
      </c>
      <c r="F77" s="16">
        <v>24635</v>
      </c>
      <c r="G77" s="16" t="s">
        <v>366</v>
      </c>
      <c r="H77" s="16">
        <v>963</v>
      </c>
      <c r="I77" s="16"/>
      <c r="K77" s="16" t="s">
        <v>366</v>
      </c>
      <c r="L77" s="16">
        <v>25065</v>
      </c>
      <c r="M77" s="63" t="s">
        <v>366</v>
      </c>
      <c r="N77" s="64">
        <v>883.5</v>
      </c>
      <c r="Q77" t="s">
        <v>464</v>
      </c>
      <c r="R77">
        <v>23515</v>
      </c>
      <c r="T77" s="16" t="s">
        <v>366</v>
      </c>
      <c r="U77" s="16">
        <v>26041</v>
      </c>
    </row>
    <row r="78" spans="1:21" x14ac:dyDescent="0.35">
      <c r="A78" s="16" t="s">
        <v>367</v>
      </c>
      <c r="B78" s="16">
        <v>33728</v>
      </c>
      <c r="C78" s="16" t="s">
        <v>367</v>
      </c>
      <c r="D78" s="16">
        <v>25592</v>
      </c>
      <c r="E78" s="16" t="s">
        <v>367</v>
      </c>
      <c r="F78" s="16">
        <v>24576</v>
      </c>
      <c r="G78" s="16" t="s">
        <v>367</v>
      </c>
      <c r="H78" s="16">
        <v>1016</v>
      </c>
      <c r="I78" s="16"/>
      <c r="K78" s="16" t="s">
        <v>367</v>
      </c>
      <c r="L78" s="16">
        <v>24996</v>
      </c>
      <c r="M78" s="63" t="s">
        <v>367</v>
      </c>
      <c r="N78" s="64">
        <v>876.9</v>
      </c>
      <c r="Q78" t="s">
        <v>465</v>
      </c>
      <c r="R78">
        <v>23659</v>
      </c>
      <c r="T78" s="16" t="s">
        <v>367</v>
      </c>
      <c r="U78" s="16">
        <v>26025</v>
      </c>
    </row>
    <row r="79" spans="1:21" x14ac:dyDescent="0.35">
      <c r="A79" s="16" t="s">
        <v>368</v>
      </c>
      <c r="B79" s="16">
        <v>33744</v>
      </c>
      <c r="C79" s="16" t="s">
        <v>368</v>
      </c>
      <c r="D79" s="16">
        <v>25647</v>
      </c>
      <c r="E79" s="16" t="s">
        <v>368</v>
      </c>
      <c r="F79" s="16">
        <v>24534</v>
      </c>
      <c r="G79" s="16" t="s">
        <v>368</v>
      </c>
      <c r="H79" s="16">
        <v>1112</v>
      </c>
      <c r="I79" s="16"/>
      <c r="K79" s="16" t="s">
        <v>368</v>
      </c>
      <c r="L79" s="16">
        <v>24955</v>
      </c>
      <c r="M79" s="63" t="s">
        <v>368</v>
      </c>
      <c r="N79" s="64">
        <v>871.4</v>
      </c>
      <c r="Q79" t="s">
        <v>466</v>
      </c>
      <c r="R79">
        <v>23770</v>
      </c>
      <c r="T79" s="16" t="s">
        <v>368</v>
      </c>
      <c r="U79" s="16">
        <v>26081</v>
      </c>
    </row>
    <row r="80" spans="1:21" x14ac:dyDescent="0.35">
      <c r="A80" s="16" t="s">
        <v>369</v>
      </c>
      <c r="B80" s="16">
        <v>33764</v>
      </c>
      <c r="C80" s="16" t="s">
        <v>369</v>
      </c>
      <c r="D80" s="16">
        <v>25704</v>
      </c>
      <c r="E80" s="16" t="s">
        <v>369</v>
      </c>
      <c r="F80" s="16">
        <v>24496</v>
      </c>
      <c r="G80" s="16" t="s">
        <v>369</v>
      </c>
      <c r="H80" s="16">
        <v>1207</v>
      </c>
      <c r="I80" s="16"/>
      <c r="K80" s="16" t="s">
        <v>369</v>
      </c>
      <c r="L80" s="16">
        <v>24918</v>
      </c>
      <c r="M80" s="63" t="s">
        <v>369</v>
      </c>
      <c r="N80" s="64">
        <v>867.4</v>
      </c>
      <c r="Q80" t="s">
        <v>467</v>
      </c>
      <c r="R80">
        <v>23833</v>
      </c>
      <c r="T80" s="16" t="s">
        <v>369</v>
      </c>
      <c r="U80" s="16">
        <v>26139</v>
      </c>
    </row>
    <row r="81" spans="1:21" x14ac:dyDescent="0.35">
      <c r="A81" s="16" t="s">
        <v>370</v>
      </c>
      <c r="B81" s="16">
        <v>33796</v>
      </c>
      <c r="C81" s="16" t="s">
        <v>370</v>
      </c>
      <c r="D81" s="16">
        <v>25751</v>
      </c>
      <c r="E81" s="16" t="s">
        <v>370</v>
      </c>
      <c r="F81" s="16">
        <v>24446</v>
      </c>
      <c r="G81" s="16" t="s">
        <v>370</v>
      </c>
      <c r="H81" s="16">
        <v>1305</v>
      </c>
      <c r="I81" s="16"/>
      <c r="K81" s="16" t="s">
        <v>370</v>
      </c>
      <c r="L81" s="16">
        <v>24864</v>
      </c>
      <c r="M81" s="63" t="s">
        <v>370</v>
      </c>
      <c r="N81" s="64">
        <v>863.6</v>
      </c>
      <c r="Q81" t="s">
        <v>468</v>
      </c>
      <c r="R81">
        <v>23956</v>
      </c>
      <c r="T81" s="16" t="s">
        <v>370</v>
      </c>
      <c r="U81" s="16">
        <v>26183</v>
      </c>
    </row>
    <row r="82" spans="1:21" x14ac:dyDescent="0.35">
      <c r="A82" s="16" t="s">
        <v>371</v>
      </c>
      <c r="B82" s="16">
        <v>33828</v>
      </c>
      <c r="C82" s="16" t="s">
        <v>371</v>
      </c>
      <c r="D82" s="16">
        <v>25759</v>
      </c>
      <c r="E82" s="16" t="s">
        <v>371</v>
      </c>
      <c r="F82" s="16">
        <v>24395</v>
      </c>
      <c r="G82" s="16" t="s">
        <v>371</v>
      </c>
      <c r="H82" s="16">
        <v>1365</v>
      </c>
      <c r="I82" s="16"/>
      <c r="K82" s="16" t="s">
        <v>371</v>
      </c>
      <c r="L82" s="16">
        <v>24809</v>
      </c>
      <c r="M82" s="63" t="s">
        <v>371</v>
      </c>
      <c r="N82" s="64">
        <v>860.8</v>
      </c>
      <c r="Q82" t="s">
        <v>469</v>
      </c>
      <c r="R82">
        <v>24030</v>
      </c>
      <c r="T82" s="16" t="s">
        <v>371</v>
      </c>
      <c r="U82" s="16">
        <v>26187</v>
      </c>
    </row>
    <row r="83" spans="1:21" x14ac:dyDescent="0.35">
      <c r="A83" s="16" t="s">
        <v>372</v>
      </c>
      <c r="B83" s="16">
        <v>33860</v>
      </c>
      <c r="C83" s="16" t="s">
        <v>372</v>
      </c>
      <c r="D83" s="16">
        <v>25762</v>
      </c>
      <c r="E83" s="16" t="s">
        <v>372</v>
      </c>
      <c r="F83" s="16">
        <v>24364</v>
      </c>
      <c r="G83" s="16" t="s">
        <v>372</v>
      </c>
      <c r="H83" s="16">
        <v>1399</v>
      </c>
      <c r="I83" s="16"/>
      <c r="K83" s="16" t="s">
        <v>372</v>
      </c>
      <c r="L83" s="16">
        <v>24779</v>
      </c>
      <c r="M83" s="63" t="s">
        <v>372</v>
      </c>
      <c r="N83" s="64">
        <v>860.1</v>
      </c>
      <c r="Q83" t="s">
        <v>470</v>
      </c>
      <c r="R83">
        <v>24088</v>
      </c>
      <c r="T83" s="16" t="s">
        <v>372</v>
      </c>
      <c r="U83" s="16">
        <v>26192</v>
      </c>
    </row>
    <row r="84" spans="1:21" x14ac:dyDescent="0.35">
      <c r="A84" s="16" t="s">
        <v>373</v>
      </c>
      <c r="B84" s="16">
        <v>33894</v>
      </c>
      <c r="C84" s="16" t="s">
        <v>373</v>
      </c>
      <c r="D84" s="16">
        <v>25771</v>
      </c>
      <c r="E84" s="16" t="s">
        <v>373</v>
      </c>
      <c r="F84" s="16">
        <v>24355</v>
      </c>
      <c r="G84" s="16" t="s">
        <v>373</v>
      </c>
      <c r="H84" s="16">
        <v>1416</v>
      </c>
      <c r="I84" s="16"/>
      <c r="K84" s="16" t="s">
        <v>373</v>
      </c>
      <c r="L84" s="16">
        <v>24768</v>
      </c>
      <c r="M84" s="63" t="s">
        <v>373</v>
      </c>
      <c r="N84" s="64">
        <v>861</v>
      </c>
      <c r="Q84" t="s">
        <v>471</v>
      </c>
      <c r="R84">
        <v>24102</v>
      </c>
      <c r="T84" s="16" t="s">
        <v>373</v>
      </c>
      <c r="U84" s="16">
        <v>26198</v>
      </c>
    </row>
    <row r="85" spans="1:21" x14ac:dyDescent="0.35">
      <c r="A85" s="16" t="s">
        <v>374</v>
      </c>
      <c r="B85" s="16">
        <v>33935</v>
      </c>
      <c r="C85" s="16" t="s">
        <v>374</v>
      </c>
      <c r="D85" s="16">
        <v>25784</v>
      </c>
      <c r="E85" s="16" t="s">
        <v>374</v>
      </c>
      <c r="F85" s="16">
        <v>24367</v>
      </c>
      <c r="G85" s="16" t="s">
        <v>374</v>
      </c>
      <c r="H85" s="16">
        <v>1417</v>
      </c>
      <c r="I85" s="16"/>
      <c r="K85" s="16" t="s">
        <v>374</v>
      </c>
      <c r="L85" s="16">
        <v>24788</v>
      </c>
      <c r="M85" s="63" t="s">
        <v>374</v>
      </c>
      <c r="N85" s="64">
        <v>863.4</v>
      </c>
      <c r="Q85" t="s">
        <v>472</v>
      </c>
      <c r="R85">
        <v>24188</v>
      </c>
      <c r="T85" s="16" t="s">
        <v>374</v>
      </c>
      <c r="U85" s="16">
        <v>26220</v>
      </c>
    </row>
    <row r="86" spans="1:21" x14ac:dyDescent="0.35">
      <c r="A86" s="16" t="s">
        <v>375</v>
      </c>
      <c r="B86" s="16">
        <v>33976</v>
      </c>
      <c r="C86" s="16" t="s">
        <v>375</v>
      </c>
      <c r="D86" s="16">
        <v>25799</v>
      </c>
      <c r="E86" s="16" t="s">
        <v>375</v>
      </c>
      <c r="F86" s="16">
        <v>24378</v>
      </c>
      <c r="G86" s="16" t="s">
        <v>375</v>
      </c>
      <c r="H86" s="16">
        <v>1421</v>
      </c>
      <c r="I86" s="16"/>
      <c r="K86" s="16" t="s">
        <v>375</v>
      </c>
      <c r="L86" s="16">
        <v>24803</v>
      </c>
      <c r="M86" s="63" t="s">
        <v>375</v>
      </c>
      <c r="N86" s="64">
        <v>865.6</v>
      </c>
      <c r="Q86" t="s">
        <v>473</v>
      </c>
      <c r="R86">
        <v>24181</v>
      </c>
      <c r="T86" s="16" t="s">
        <v>375</v>
      </c>
      <c r="U86" s="16">
        <v>26239</v>
      </c>
    </row>
    <row r="87" spans="1:21" x14ac:dyDescent="0.35">
      <c r="A87" s="16" t="s">
        <v>376</v>
      </c>
      <c r="B87" s="16">
        <v>34018</v>
      </c>
      <c r="C87" s="16" t="s">
        <v>376</v>
      </c>
      <c r="D87" s="16">
        <v>25811</v>
      </c>
      <c r="E87" s="16" t="s">
        <v>376</v>
      </c>
      <c r="F87" s="16">
        <v>24374</v>
      </c>
      <c r="G87" s="16" t="s">
        <v>376</v>
      </c>
      <c r="H87" s="16">
        <v>1438</v>
      </c>
      <c r="I87" s="16"/>
      <c r="K87" s="16" t="s">
        <v>376</v>
      </c>
      <c r="L87" s="16">
        <v>24802</v>
      </c>
      <c r="M87" s="63" t="s">
        <v>376</v>
      </c>
      <c r="N87" s="64">
        <v>866.7</v>
      </c>
      <c r="Q87" t="s">
        <v>474</v>
      </c>
      <c r="R87">
        <v>24274</v>
      </c>
      <c r="T87" s="16" t="s">
        <v>376</v>
      </c>
      <c r="U87" s="16">
        <v>26254</v>
      </c>
    </row>
    <row r="88" spans="1:21" x14ac:dyDescent="0.35">
      <c r="A88" s="16" t="s">
        <v>377</v>
      </c>
      <c r="B88" s="16">
        <v>34057</v>
      </c>
      <c r="C88" s="16" t="s">
        <v>377</v>
      </c>
      <c r="D88" s="16">
        <v>25859</v>
      </c>
      <c r="E88" s="16" t="s">
        <v>377</v>
      </c>
      <c r="F88" s="16">
        <v>24381</v>
      </c>
      <c r="G88" s="16" t="s">
        <v>377</v>
      </c>
      <c r="H88" s="16">
        <v>1478</v>
      </c>
      <c r="I88" s="16"/>
      <c r="K88" s="16" t="s">
        <v>377</v>
      </c>
      <c r="L88" s="16">
        <v>24809</v>
      </c>
      <c r="M88" s="63" t="s">
        <v>377</v>
      </c>
      <c r="N88" s="64">
        <v>867.3</v>
      </c>
      <c r="Q88" t="s">
        <v>475</v>
      </c>
      <c r="R88">
        <v>24271</v>
      </c>
      <c r="T88" s="16" t="s">
        <v>377</v>
      </c>
      <c r="U88" s="16">
        <v>26302</v>
      </c>
    </row>
    <row r="89" spans="1:21" x14ac:dyDescent="0.35">
      <c r="A89" s="16" t="s">
        <v>378</v>
      </c>
      <c r="B89" s="16">
        <v>34099</v>
      </c>
      <c r="C89" s="16" t="s">
        <v>378</v>
      </c>
      <c r="D89" s="16">
        <v>25868</v>
      </c>
      <c r="E89" s="16" t="s">
        <v>378</v>
      </c>
      <c r="F89" s="16">
        <v>24384</v>
      </c>
      <c r="G89" s="16" t="s">
        <v>378</v>
      </c>
      <c r="H89" s="16">
        <v>1484</v>
      </c>
      <c r="I89" s="16"/>
      <c r="K89" s="16" t="s">
        <v>378</v>
      </c>
      <c r="L89" s="16">
        <v>24822</v>
      </c>
      <c r="M89" s="63" t="s">
        <v>378</v>
      </c>
      <c r="N89" s="64">
        <v>867.8</v>
      </c>
      <c r="Q89" t="s">
        <v>476</v>
      </c>
      <c r="R89">
        <v>24395</v>
      </c>
      <c r="T89" s="16" t="s">
        <v>378</v>
      </c>
      <c r="U89" s="16">
        <v>26321</v>
      </c>
    </row>
    <row r="90" spans="1:21" x14ac:dyDescent="0.35">
      <c r="A90" s="16" t="s">
        <v>379</v>
      </c>
      <c r="B90" s="16">
        <v>34141</v>
      </c>
      <c r="C90" s="16" t="s">
        <v>379</v>
      </c>
      <c r="D90" s="16">
        <v>25877</v>
      </c>
      <c r="E90" s="16" t="s">
        <v>379</v>
      </c>
      <c r="F90" s="16">
        <v>24418</v>
      </c>
      <c r="G90" s="16" t="s">
        <v>379</v>
      </c>
      <c r="H90" s="16">
        <v>1459</v>
      </c>
      <c r="I90" s="16"/>
      <c r="K90" s="16" t="s">
        <v>379</v>
      </c>
      <c r="L90" s="16">
        <v>24862</v>
      </c>
      <c r="M90" s="63" t="s">
        <v>379</v>
      </c>
      <c r="N90" s="64">
        <v>869</v>
      </c>
      <c r="Q90" t="s">
        <v>477</v>
      </c>
      <c r="R90">
        <v>24386</v>
      </c>
      <c r="T90" s="16" t="s">
        <v>379</v>
      </c>
      <c r="U90" s="16">
        <v>26336</v>
      </c>
    </row>
    <row r="91" spans="1:21" x14ac:dyDescent="0.35">
      <c r="A91" s="16" t="s">
        <v>380</v>
      </c>
      <c r="B91" s="16">
        <v>34184</v>
      </c>
      <c r="C91" s="16" t="s">
        <v>380</v>
      </c>
      <c r="D91" s="16">
        <v>25892</v>
      </c>
      <c r="E91" s="16" t="s">
        <v>380</v>
      </c>
      <c r="F91" s="16">
        <v>24444</v>
      </c>
      <c r="G91" s="16" t="s">
        <v>380</v>
      </c>
      <c r="H91" s="16">
        <v>1448</v>
      </c>
      <c r="I91" s="16"/>
      <c r="K91" s="16" t="s">
        <v>380</v>
      </c>
      <c r="L91" s="16">
        <v>24897</v>
      </c>
      <c r="M91" s="63" t="s">
        <v>380</v>
      </c>
      <c r="N91" s="64">
        <v>870.2</v>
      </c>
      <c r="Q91" t="s">
        <v>478</v>
      </c>
      <c r="R91">
        <v>24576</v>
      </c>
      <c r="T91" s="16" t="s">
        <v>380</v>
      </c>
      <c r="U91" s="16">
        <v>26360</v>
      </c>
    </row>
    <row r="92" spans="1:21" x14ac:dyDescent="0.35">
      <c r="A92" s="16" t="s">
        <v>381</v>
      </c>
      <c r="B92" s="16">
        <v>34230</v>
      </c>
      <c r="C92" s="16" t="s">
        <v>381</v>
      </c>
      <c r="D92" s="16">
        <v>25927</v>
      </c>
      <c r="E92" s="16" t="s">
        <v>381</v>
      </c>
      <c r="F92" s="16">
        <v>24488</v>
      </c>
      <c r="G92" s="16" t="s">
        <v>381</v>
      </c>
      <c r="H92" s="16">
        <v>1439</v>
      </c>
      <c r="I92" s="16"/>
      <c r="K92" s="16" t="s">
        <v>381</v>
      </c>
      <c r="L92" s="16">
        <v>24941</v>
      </c>
      <c r="M92" s="63" t="s">
        <v>381</v>
      </c>
      <c r="N92" s="64">
        <v>872</v>
      </c>
      <c r="Q92" t="s">
        <v>479</v>
      </c>
      <c r="R92">
        <v>24495</v>
      </c>
      <c r="T92" s="16" t="s">
        <v>381</v>
      </c>
      <c r="U92" s="16">
        <v>26396</v>
      </c>
    </row>
    <row r="93" spans="1:21" x14ac:dyDescent="0.35">
      <c r="A93" s="16" t="s">
        <v>382</v>
      </c>
      <c r="B93" s="16">
        <v>34283</v>
      </c>
      <c r="C93" s="16" t="s">
        <v>382</v>
      </c>
      <c r="D93" s="16">
        <v>25991</v>
      </c>
      <c r="E93" s="16" t="s">
        <v>382</v>
      </c>
      <c r="F93" s="16">
        <v>24586</v>
      </c>
      <c r="G93" s="16" t="s">
        <v>382</v>
      </c>
      <c r="H93" s="16">
        <v>1405</v>
      </c>
      <c r="I93" s="16"/>
      <c r="K93" s="16" t="s">
        <v>382</v>
      </c>
      <c r="L93" s="16">
        <v>25059</v>
      </c>
      <c r="M93" s="63" t="s">
        <v>382</v>
      </c>
      <c r="N93" s="64">
        <v>876.6</v>
      </c>
      <c r="Q93" t="s">
        <v>480</v>
      </c>
      <c r="R93">
        <v>24492</v>
      </c>
      <c r="T93" s="16" t="s">
        <v>382</v>
      </c>
      <c r="U93" s="16">
        <v>26480</v>
      </c>
    </row>
    <row r="94" spans="1:21" x14ac:dyDescent="0.35">
      <c r="A94" s="16" t="s">
        <v>383</v>
      </c>
      <c r="B94" s="16">
        <v>34336</v>
      </c>
      <c r="C94" s="16" t="s">
        <v>383</v>
      </c>
      <c r="D94" s="16">
        <v>26039</v>
      </c>
      <c r="E94" s="16" t="s">
        <v>383</v>
      </c>
      <c r="F94" s="16">
        <v>24637</v>
      </c>
      <c r="G94" s="16" t="s">
        <v>383</v>
      </c>
      <c r="H94" s="16">
        <v>1403</v>
      </c>
      <c r="I94" s="16"/>
      <c r="K94" s="16" t="s">
        <v>383</v>
      </c>
      <c r="L94" s="16">
        <v>25113</v>
      </c>
      <c r="M94" s="63" t="s">
        <v>383</v>
      </c>
      <c r="N94" s="64">
        <v>878.6</v>
      </c>
      <c r="Q94" t="s">
        <v>481</v>
      </c>
      <c r="R94">
        <v>24391</v>
      </c>
      <c r="T94" s="16" t="s">
        <v>383</v>
      </c>
      <c r="U94" s="16">
        <v>26533</v>
      </c>
    </row>
    <row r="95" spans="1:21" x14ac:dyDescent="0.35">
      <c r="A95" s="16" t="s">
        <v>384</v>
      </c>
      <c r="B95" s="16">
        <v>34389</v>
      </c>
      <c r="C95" s="16" t="s">
        <v>384</v>
      </c>
      <c r="D95" s="16">
        <v>26062</v>
      </c>
      <c r="E95" s="16" t="s">
        <v>384</v>
      </c>
      <c r="F95" s="16">
        <v>24674</v>
      </c>
      <c r="G95" s="16" t="s">
        <v>384</v>
      </c>
      <c r="H95" s="16">
        <v>1388</v>
      </c>
      <c r="I95" s="16"/>
      <c r="K95" s="16" t="s">
        <v>384</v>
      </c>
      <c r="L95" s="16">
        <v>25159</v>
      </c>
      <c r="M95" s="63" t="s">
        <v>384</v>
      </c>
      <c r="N95" s="64">
        <v>879.6</v>
      </c>
      <c r="Q95" t="s">
        <v>482</v>
      </c>
      <c r="R95">
        <v>24457</v>
      </c>
      <c r="T95" s="16" t="s">
        <v>384</v>
      </c>
      <c r="U95" s="16">
        <v>26565</v>
      </c>
    </row>
    <row r="96" spans="1:21" x14ac:dyDescent="0.35">
      <c r="A96" s="16" t="s">
        <v>385</v>
      </c>
      <c r="B96" s="16">
        <v>34456</v>
      </c>
      <c r="C96" s="16" t="s">
        <v>385</v>
      </c>
      <c r="D96" s="16">
        <v>26139</v>
      </c>
      <c r="E96" s="16" t="s">
        <v>385</v>
      </c>
      <c r="F96" s="16">
        <v>24726</v>
      </c>
      <c r="G96" s="16" t="s">
        <v>385</v>
      </c>
      <c r="H96" s="16">
        <v>1412</v>
      </c>
      <c r="I96" s="16"/>
      <c r="K96" s="16" t="s">
        <v>385</v>
      </c>
      <c r="L96" s="16">
        <v>25229</v>
      </c>
      <c r="M96" s="63" t="s">
        <v>385</v>
      </c>
      <c r="N96" s="64">
        <v>880.6</v>
      </c>
      <c r="Q96" t="s">
        <v>483</v>
      </c>
      <c r="R96">
        <v>24622</v>
      </c>
      <c r="T96" s="16" t="s">
        <v>385</v>
      </c>
      <c r="U96" s="16">
        <v>26659</v>
      </c>
    </row>
    <row r="97" spans="1:21" x14ac:dyDescent="0.35">
      <c r="A97" s="16" t="s">
        <v>386</v>
      </c>
      <c r="B97" s="16">
        <v>34518</v>
      </c>
      <c r="C97" s="16" t="s">
        <v>386</v>
      </c>
      <c r="D97" s="16">
        <v>26213</v>
      </c>
      <c r="E97" s="16" t="s">
        <v>386</v>
      </c>
      <c r="F97" s="16">
        <v>24759</v>
      </c>
      <c r="G97" s="16" t="s">
        <v>386</v>
      </c>
      <c r="H97" s="16">
        <v>1454</v>
      </c>
      <c r="I97" s="16"/>
      <c r="K97" s="16" t="s">
        <v>386</v>
      </c>
      <c r="L97" s="16">
        <v>25280</v>
      </c>
      <c r="M97" s="63" t="s">
        <v>386</v>
      </c>
      <c r="N97" s="64">
        <v>879.8</v>
      </c>
      <c r="Q97" t="s">
        <v>484</v>
      </c>
      <c r="R97">
        <v>24581</v>
      </c>
      <c r="T97" s="16" t="s">
        <v>386</v>
      </c>
      <c r="U97" s="16">
        <v>26750</v>
      </c>
    </row>
    <row r="98" spans="1:21" x14ac:dyDescent="0.35">
      <c r="A98" s="16" t="s">
        <v>387</v>
      </c>
      <c r="B98" s="16">
        <v>34579</v>
      </c>
      <c r="C98" s="16" t="s">
        <v>387</v>
      </c>
      <c r="D98" s="16">
        <v>26273</v>
      </c>
      <c r="E98" s="16" t="s">
        <v>387</v>
      </c>
      <c r="F98" s="16">
        <v>24730</v>
      </c>
      <c r="G98" s="16" t="s">
        <v>387</v>
      </c>
      <c r="H98" s="16">
        <v>1543</v>
      </c>
      <c r="I98" s="16"/>
      <c r="K98" s="16" t="s">
        <v>387</v>
      </c>
      <c r="L98" s="16">
        <v>25250</v>
      </c>
      <c r="M98" s="63" t="s">
        <v>387</v>
      </c>
      <c r="N98" s="64">
        <v>875.1</v>
      </c>
      <c r="Q98" t="s">
        <v>485</v>
      </c>
      <c r="R98">
        <v>24714</v>
      </c>
      <c r="T98" s="16" t="s">
        <v>387</v>
      </c>
      <c r="U98" s="16">
        <v>26808</v>
      </c>
    </row>
    <row r="99" spans="1:21" x14ac:dyDescent="0.35">
      <c r="A99" s="16" t="s">
        <v>388</v>
      </c>
      <c r="B99" s="16">
        <v>34641</v>
      </c>
      <c r="C99" s="16" t="s">
        <v>388</v>
      </c>
      <c r="D99" s="16">
        <v>26345</v>
      </c>
      <c r="E99" s="16" t="s">
        <v>388</v>
      </c>
      <c r="F99" s="16">
        <v>24659</v>
      </c>
      <c r="G99" s="16" t="s">
        <v>388</v>
      </c>
      <c r="H99" s="16">
        <v>1686</v>
      </c>
      <c r="I99" s="16"/>
      <c r="K99" s="16" t="s">
        <v>388</v>
      </c>
      <c r="L99" s="16">
        <v>25190</v>
      </c>
      <c r="M99" s="63" t="s">
        <v>388</v>
      </c>
      <c r="N99" s="64">
        <v>868.2</v>
      </c>
      <c r="Q99" t="s">
        <v>486</v>
      </c>
      <c r="R99">
        <v>24830</v>
      </c>
      <c r="T99" s="16" t="s">
        <v>388</v>
      </c>
      <c r="U99" s="16">
        <v>26890</v>
      </c>
    </row>
    <row r="100" spans="1:21" x14ac:dyDescent="0.35">
      <c r="A100" s="16" t="s">
        <v>389</v>
      </c>
      <c r="B100" s="16">
        <v>34704</v>
      </c>
      <c r="C100" s="16" t="s">
        <v>389</v>
      </c>
      <c r="D100" s="16">
        <v>26409</v>
      </c>
      <c r="E100" s="16" t="s">
        <v>389</v>
      </c>
      <c r="F100" s="16">
        <v>24518</v>
      </c>
      <c r="G100" s="16" t="s">
        <v>389</v>
      </c>
      <c r="H100" s="16">
        <v>1891</v>
      </c>
      <c r="I100" s="16"/>
      <c r="K100" s="16" t="s">
        <v>389</v>
      </c>
      <c r="L100" s="16">
        <v>25050</v>
      </c>
      <c r="M100" s="63" t="s">
        <v>389</v>
      </c>
      <c r="N100" s="64">
        <v>857.4</v>
      </c>
      <c r="Q100" t="s">
        <v>487</v>
      </c>
      <c r="R100">
        <v>24949</v>
      </c>
      <c r="T100" s="16" t="s">
        <v>389</v>
      </c>
      <c r="U100" s="16">
        <v>26955</v>
      </c>
    </row>
    <row r="101" spans="1:21" x14ac:dyDescent="0.35">
      <c r="A101" s="16" t="s">
        <v>390</v>
      </c>
      <c r="B101" s="16">
        <v>34767</v>
      </c>
      <c r="C101" s="16" t="s">
        <v>390</v>
      </c>
      <c r="D101" s="16">
        <v>26471</v>
      </c>
      <c r="E101" s="16" t="s">
        <v>390</v>
      </c>
      <c r="F101" s="16">
        <v>24316</v>
      </c>
      <c r="G101" s="16" t="s">
        <v>390</v>
      </c>
      <c r="H101" s="16">
        <v>2155</v>
      </c>
      <c r="I101" s="16"/>
      <c r="K101" s="16" t="s">
        <v>390</v>
      </c>
      <c r="L101" s="16">
        <v>24855</v>
      </c>
      <c r="M101" s="63" t="s">
        <v>390</v>
      </c>
      <c r="N101" s="64">
        <v>844.6</v>
      </c>
      <c r="Q101" t="s">
        <v>488</v>
      </c>
      <c r="R101">
        <v>24974</v>
      </c>
      <c r="T101" s="16" t="s">
        <v>390</v>
      </c>
      <c r="U101" s="16">
        <v>27024</v>
      </c>
    </row>
    <row r="102" spans="1:21" x14ac:dyDescent="0.35">
      <c r="A102" s="16" t="s">
        <v>391</v>
      </c>
      <c r="B102" s="16">
        <v>34830</v>
      </c>
      <c r="C102" s="16" t="s">
        <v>391</v>
      </c>
      <c r="D102" s="16">
        <v>26525</v>
      </c>
      <c r="E102" s="16" t="s">
        <v>391</v>
      </c>
      <c r="F102" s="16">
        <v>24135</v>
      </c>
      <c r="G102" s="16" t="s">
        <v>391</v>
      </c>
      <c r="H102" s="16">
        <v>2390</v>
      </c>
      <c r="I102" s="16"/>
      <c r="K102" s="16" t="s">
        <v>391</v>
      </c>
      <c r="L102" s="16">
        <v>24661</v>
      </c>
      <c r="M102" s="63" t="s">
        <v>391</v>
      </c>
      <c r="N102" s="64">
        <v>832.8</v>
      </c>
      <c r="Q102" t="s">
        <v>489</v>
      </c>
      <c r="R102">
        <v>25066</v>
      </c>
      <c r="T102" s="16" t="s">
        <v>391</v>
      </c>
      <c r="U102" s="16">
        <v>27063</v>
      </c>
    </row>
    <row r="103" spans="1:21" x14ac:dyDescent="0.35">
      <c r="A103" s="16" t="s">
        <v>392</v>
      </c>
      <c r="B103" s="16">
        <v>34894</v>
      </c>
      <c r="C103" s="16" t="s">
        <v>392</v>
      </c>
      <c r="D103" s="16">
        <v>26545</v>
      </c>
      <c r="E103" s="16" t="s">
        <v>392</v>
      </c>
      <c r="F103" s="16">
        <v>23971</v>
      </c>
      <c r="G103" s="16" t="s">
        <v>392</v>
      </c>
      <c r="H103" s="16">
        <v>2574</v>
      </c>
      <c r="I103" s="16"/>
      <c r="K103" s="16" t="s">
        <v>392</v>
      </c>
      <c r="L103" s="16">
        <v>24495</v>
      </c>
      <c r="M103" s="63" t="s">
        <v>392</v>
      </c>
      <c r="N103" s="64">
        <v>823.7</v>
      </c>
      <c r="Q103" t="s">
        <v>490</v>
      </c>
      <c r="R103">
        <v>24999</v>
      </c>
      <c r="T103" s="16" t="s">
        <v>392</v>
      </c>
      <c r="U103" s="16">
        <v>27082</v>
      </c>
    </row>
    <row r="104" spans="1:21" x14ac:dyDescent="0.35">
      <c r="A104" s="16" t="s">
        <v>393</v>
      </c>
      <c r="B104" s="16">
        <v>34953</v>
      </c>
      <c r="C104" s="16" t="s">
        <v>393</v>
      </c>
      <c r="D104" s="16">
        <v>26513</v>
      </c>
      <c r="E104" s="16" t="s">
        <v>393</v>
      </c>
      <c r="F104" s="16">
        <v>23842</v>
      </c>
      <c r="G104" s="16" t="s">
        <v>393</v>
      </c>
      <c r="H104" s="16">
        <v>2671</v>
      </c>
      <c r="I104" s="16"/>
      <c r="K104" s="16" t="s">
        <v>393</v>
      </c>
      <c r="L104" s="16">
        <v>24355</v>
      </c>
      <c r="M104" s="63" t="s">
        <v>393</v>
      </c>
      <c r="N104" s="64">
        <v>817.8</v>
      </c>
      <c r="Q104" t="s">
        <v>491</v>
      </c>
      <c r="R104">
        <v>25143</v>
      </c>
      <c r="T104" s="16" t="s">
        <v>393</v>
      </c>
      <c r="U104" s="16">
        <v>27039</v>
      </c>
    </row>
    <row r="105" spans="1:21" x14ac:dyDescent="0.35">
      <c r="A105" s="16" t="s">
        <v>394</v>
      </c>
      <c r="B105" s="16">
        <v>35002</v>
      </c>
      <c r="C105" s="16" t="s">
        <v>394</v>
      </c>
      <c r="D105" s="16">
        <v>26460</v>
      </c>
      <c r="E105" s="16" t="s">
        <v>394</v>
      </c>
      <c r="F105" s="16">
        <v>23713</v>
      </c>
      <c r="G105" s="16" t="s">
        <v>394</v>
      </c>
      <c r="H105" s="16">
        <v>2747</v>
      </c>
      <c r="I105" s="16"/>
      <c r="K105" s="16" t="s">
        <v>394</v>
      </c>
      <c r="L105" s="16">
        <v>24209</v>
      </c>
      <c r="M105" s="63" t="s">
        <v>394</v>
      </c>
      <c r="N105" s="64">
        <v>812.7</v>
      </c>
      <c r="Q105" t="s">
        <v>492</v>
      </c>
      <c r="R105">
        <v>25210</v>
      </c>
      <c r="T105" s="16" t="s">
        <v>394</v>
      </c>
      <c r="U105" s="16">
        <v>26970</v>
      </c>
    </row>
    <row r="106" spans="1:21" x14ac:dyDescent="0.35">
      <c r="A106" s="16" t="s">
        <v>395</v>
      </c>
      <c r="B106" s="16">
        <v>35052</v>
      </c>
      <c r="C106" s="16" t="s">
        <v>395</v>
      </c>
      <c r="D106" s="16">
        <v>26413</v>
      </c>
      <c r="E106" s="16" t="s">
        <v>395</v>
      </c>
      <c r="F106" s="16">
        <v>23624</v>
      </c>
      <c r="G106" s="16" t="s">
        <v>395</v>
      </c>
      <c r="H106" s="16">
        <v>2789</v>
      </c>
      <c r="I106" s="16"/>
      <c r="K106" s="16" t="s">
        <v>395</v>
      </c>
      <c r="L106" s="16">
        <v>24120</v>
      </c>
      <c r="M106" s="63" t="s">
        <v>395</v>
      </c>
      <c r="N106" s="64">
        <v>810.2</v>
      </c>
      <c r="Q106" t="s">
        <v>493</v>
      </c>
      <c r="R106">
        <v>25211</v>
      </c>
      <c r="T106" s="16" t="s">
        <v>395</v>
      </c>
      <c r="U106" s="16">
        <v>26923</v>
      </c>
    </row>
    <row r="107" spans="1:21" x14ac:dyDescent="0.35">
      <c r="A107" s="16" t="s">
        <v>396</v>
      </c>
      <c r="B107" s="16">
        <v>35102</v>
      </c>
      <c r="C107" s="16" t="s">
        <v>396</v>
      </c>
      <c r="D107" s="16">
        <v>26373</v>
      </c>
      <c r="E107" s="16" t="s">
        <v>396</v>
      </c>
      <c r="F107" s="16">
        <v>23546</v>
      </c>
      <c r="G107" s="16" t="s">
        <v>396</v>
      </c>
      <c r="H107" s="16">
        <v>2826</v>
      </c>
      <c r="I107" s="16"/>
      <c r="K107" s="16" t="s">
        <v>396</v>
      </c>
      <c r="L107" s="16">
        <v>24027</v>
      </c>
      <c r="M107" s="63" t="s">
        <v>396</v>
      </c>
      <c r="N107" s="64">
        <v>807</v>
      </c>
      <c r="Q107" t="s">
        <v>494</v>
      </c>
      <c r="R107">
        <v>25217</v>
      </c>
      <c r="T107" s="16" t="s">
        <v>396</v>
      </c>
      <c r="U107" s="16">
        <v>26868</v>
      </c>
    </row>
    <row r="108" spans="1:21" x14ac:dyDescent="0.35">
      <c r="A108" s="16" t="s">
        <v>397</v>
      </c>
      <c r="B108" s="16">
        <v>35162</v>
      </c>
      <c r="C108" s="16" t="s">
        <v>397</v>
      </c>
      <c r="D108" s="16">
        <v>26313</v>
      </c>
      <c r="E108" s="16" t="s">
        <v>397</v>
      </c>
      <c r="F108" s="16">
        <v>23430</v>
      </c>
      <c r="G108" s="16" t="s">
        <v>397</v>
      </c>
      <c r="H108" s="16">
        <v>2883</v>
      </c>
      <c r="I108" s="16"/>
      <c r="K108" s="16" t="s">
        <v>397</v>
      </c>
      <c r="L108" s="16">
        <v>23901</v>
      </c>
      <c r="M108" s="63" t="s">
        <v>397</v>
      </c>
      <c r="N108" s="64">
        <v>802.2</v>
      </c>
      <c r="Q108" t="s">
        <v>495</v>
      </c>
      <c r="R108">
        <v>25169</v>
      </c>
      <c r="T108" s="16" t="s">
        <v>397</v>
      </c>
      <c r="U108" s="16">
        <v>26797</v>
      </c>
    </row>
    <row r="109" spans="1:21" x14ac:dyDescent="0.35">
      <c r="A109" s="16" t="s">
        <v>398</v>
      </c>
      <c r="B109" s="16">
        <v>35240</v>
      </c>
      <c r="C109" s="16" t="s">
        <v>398</v>
      </c>
      <c r="D109" s="16">
        <v>26240</v>
      </c>
      <c r="E109" s="16" t="s">
        <v>398</v>
      </c>
      <c r="F109" s="16">
        <v>23294</v>
      </c>
      <c r="G109" s="16" t="s">
        <v>398</v>
      </c>
      <c r="H109" s="16">
        <v>2946</v>
      </c>
      <c r="I109" s="16"/>
      <c r="K109" s="16" t="s">
        <v>398</v>
      </c>
      <c r="L109" s="16">
        <v>23755</v>
      </c>
      <c r="M109" s="63" t="s">
        <v>398</v>
      </c>
      <c r="N109" s="64">
        <v>796.3</v>
      </c>
      <c r="Q109" t="s">
        <v>496</v>
      </c>
      <c r="R109">
        <v>25310</v>
      </c>
      <c r="T109" s="16" t="s">
        <v>398</v>
      </c>
      <c r="U109" s="16">
        <v>26714</v>
      </c>
    </row>
    <row r="110" spans="1:21" x14ac:dyDescent="0.35">
      <c r="A110" s="16" t="s">
        <v>399</v>
      </c>
      <c r="B110" s="16">
        <v>35318</v>
      </c>
      <c r="C110" s="16" t="s">
        <v>399</v>
      </c>
      <c r="D110" s="16">
        <v>26191</v>
      </c>
      <c r="E110" s="16" t="s">
        <v>399</v>
      </c>
      <c r="F110" s="16">
        <v>23206</v>
      </c>
      <c r="G110" s="16" t="s">
        <v>399</v>
      </c>
      <c r="H110" s="16">
        <v>2985</v>
      </c>
      <c r="I110" s="16"/>
      <c r="K110" s="16" t="s">
        <v>399</v>
      </c>
      <c r="L110" s="16">
        <v>23651</v>
      </c>
      <c r="M110" s="63" t="s">
        <v>399</v>
      </c>
      <c r="N110" s="64">
        <v>791.7</v>
      </c>
      <c r="Q110" t="s">
        <v>497</v>
      </c>
      <c r="R110">
        <v>25380</v>
      </c>
      <c r="T110" s="16" t="s">
        <v>399</v>
      </c>
      <c r="U110" s="16">
        <v>26649</v>
      </c>
    </row>
    <row r="111" spans="1:21" x14ac:dyDescent="0.35">
      <c r="A111" s="16" t="s">
        <v>400</v>
      </c>
      <c r="B111" s="16">
        <v>35397</v>
      </c>
      <c r="C111" s="16" t="s">
        <v>400</v>
      </c>
      <c r="D111" s="16">
        <v>26246</v>
      </c>
      <c r="E111" s="16" t="s">
        <v>400</v>
      </c>
      <c r="F111" s="16">
        <v>23212</v>
      </c>
      <c r="G111" s="16" t="s">
        <v>400</v>
      </c>
      <c r="H111" s="16">
        <v>3035</v>
      </c>
      <c r="I111" s="16"/>
      <c r="K111" s="16" t="s">
        <v>400</v>
      </c>
      <c r="L111" s="16">
        <v>23647</v>
      </c>
      <c r="M111" s="63" t="s">
        <v>400</v>
      </c>
      <c r="N111" s="64">
        <v>790.8</v>
      </c>
      <c r="Q111" t="s">
        <v>498</v>
      </c>
      <c r="R111">
        <v>25521</v>
      </c>
      <c r="T111" s="16" t="s">
        <v>400</v>
      </c>
      <c r="U111" s="16">
        <v>26696</v>
      </c>
    </row>
    <row r="112" spans="1:21" x14ac:dyDescent="0.35">
      <c r="A112" s="16" t="s">
        <v>401</v>
      </c>
      <c r="B112" s="16">
        <v>35474</v>
      </c>
      <c r="C112" s="16" t="s">
        <v>401</v>
      </c>
      <c r="D112" s="16">
        <v>26467</v>
      </c>
      <c r="E112" s="16" t="s">
        <v>401</v>
      </c>
      <c r="F112" s="16">
        <v>23376</v>
      </c>
      <c r="G112" s="16" t="s">
        <v>401</v>
      </c>
      <c r="H112" s="16">
        <v>3091</v>
      </c>
      <c r="I112" s="16"/>
      <c r="K112" s="16" t="s">
        <v>401</v>
      </c>
      <c r="L112" s="16">
        <v>23809</v>
      </c>
      <c r="M112" s="63" t="s">
        <v>401</v>
      </c>
      <c r="N112" s="64">
        <v>796.1</v>
      </c>
      <c r="Q112" t="s">
        <v>499</v>
      </c>
      <c r="R112">
        <v>25582</v>
      </c>
      <c r="T112" s="16" t="s">
        <v>401</v>
      </c>
      <c r="U112" s="16">
        <v>26918</v>
      </c>
    </row>
    <row r="113" spans="1:21" x14ac:dyDescent="0.35">
      <c r="A113" s="16" t="s">
        <v>402</v>
      </c>
      <c r="B113" s="16">
        <v>35552</v>
      </c>
      <c r="C113" s="16" t="s">
        <v>402</v>
      </c>
      <c r="D113" s="16">
        <v>26702</v>
      </c>
      <c r="E113" s="16" t="s">
        <v>402</v>
      </c>
      <c r="F113" s="16">
        <v>23558</v>
      </c>
      <c r="G113" s="16" t="s">
        <v>402</v>
      </c>
      <c r="H113" s="16">
        <v>3145</v>
      </c>
      <c r="I113" s="16"/>
      <c r="K113" s="16" t="s">
        <v>402</v>
      </c>
      <c r="L113" s="16">
        <v>23994</v>
      </c>
      <c r="M113" s="63" t="s">
        <v>402</v>
      </c>
      <c r="N113" s="64">
        <v>802.8</v>
      </c>
      <c r="Q113" t="s">
        <v>500</v>
      </c>
      <c r="R113">
        <v>25641</v>
      </c>
      <c r="T113" s="16" t="s">
        <v>402</v>
      </c>
      <c r="U113" s="16">
        <v>27161</v>
      </c>
    </row>
    <row r="114" spans="1:21" x14ac:dyDescent="0.35">
      <c r="A114" s="16" t="s">
        <v>403</v>
      </c>
      <c r="B114" s="16">
        <v>35630</v>
      </c>
      <c r="C114" s="16" t="s">
        <v>403</v>
      </c>
      <c r="D114" s="16">
        <v>26909</v>
      </c>
      <c r="E114" s="16" t="s">
        <v>403</v>
      </c>
      <c r="F114" s="16">
        <v>23693</v>
      </c>
      <c r="G114" s="16" t="s">
        <v>403</v>
      </c>
      <c r="H114" s="16">
        <v>3216</v>
      </c>
      <c r="I114" s="16"/>
      <c r="K114" s="16" t="s">
        <v>403</v>
      </c>
      <c r="L114" s="16">
        <v>24125</v>
      </c>
      <c r="M114" s="63" t="s">
        <v>403</v>
      </c>
      <c r="N114" s="64">
        <v>808.2</v>
      </c>
      <c r="Q114" t="s">
        <v>501</v>
      </c>
      <c r="R114">
        <v>25566</v>
      </c>
      <c r="T114" s="16" t="s">
        <v>403</v>
      </c>
      <c r="U114" s="16">
        <v>27368</v>
      </c>
    </row>
    <row r="115" spans="1:21" x14ac:dyDescent="0.35">
      <c r="A115" s="16" t="s">
        <v>404</v>
      </c>
      <c r="B115" s="16">
        <v>35708</v>
      </c>
      <c r="C115" s="16" t="s">
        <v>404</v>
      </c>
      <c r="D115" s="16">
        <v>27050</v>
      </c>
      <c r="E115" s="16" t="s">
        <v>404</v>
      </c>
      <c r="F115" s="16">
        <v>23815</v>
      </c>
      <c r="G115" s="16" t="s">
        <v>404</v>
      </c>
      <c r="H115" s="16">
        <v>3235</v>
      </c>
      <c r="I115" s="16"/>
      <c r="K115" s="16" t="s">
        <v>404</v>
      </c>
      <c r="L115" s="16">
        <v>24245</v>
      </c>
      <c r="M115" s="63" t="s">
        <v>404</v>
      </c>
      <c r="N115" s="64">
        <v>813.4</v>
      </c>
      <c r="Q115" t="s">
        <v>502</v>
      </c>
      <c r="R115">
        <v>25507</v>
      </c>
      <c r="T115" s="16" t="s">
        <v>404</v>
      </c>
      <c r="U115" s="16">
        <v>27510</v>
      </c>
    </row>
    <row r="116" spans="1:21" x14ac:dyDescent="0.35">
      <c r="A116" s="16" t="s">
        <v>405</v>
      </c>
      <c r="B116" s="16">
        <v>35759</v>
      </c>
      <c r="C116" s="16" t="s">
        <v>405</v>
      </c>
      <c r="D116" s="16">
        <v>27110</v>
      </c>
      <c r="E116" s="16" t="s">
        <v>405</v>
      </c>
      <c r="F116" s="16">
        <v>23901</v>
      </c>
      <c r="G116" s="16" t="s">
        <v>405</v>
      </c>
      <c r="H116" s="16">
        <v>3209</v>
      </c>
      <c r="I116" s="16"/>
      <c r="K116" s="16" t="s">
        <v>405</v>
      </c>
      <c r="L116" s="16">
        <v>24335</v>
      </c>
      <c r="M116" s="63" t="s">
        <v>405</v>
      </c>
      <c r="N116" s="64">
        <v>817.7</v>
      </c>
      <c r="Q116" t="s">
        <v>503</v>
      </c>
      <c r="R116">
        <v>25335</v>
      </c>
      <c r="T116" s="16" t="s">
        <v>405</v>
      </c>
      <c r="U116" s="16">
        <v>27573</v>
      </c>
    </row>
    <row r="117" spans="1:21" x14ac:dyDescent="0.35">
      <c r="A117" s="16" t="s">
        <v>406</v>
      </c>
      <c r="B117" s="16">
        <v>35786</v>
      </c>
      <c r="C117" s="16" t="s">
        <v>406</v>
      </c>
      <c r="D117" s="16">
        <v>27194</v>
      </c>
      <c r="E117" s="16" t="s">
        <v>406</v>
      </c>
      <c r="F117" s="16">
        <v>24007</v>
      </c>
      <c r="G117" s="16" t="s">
        <v>406</v>
      </c>
      <c r="H117" s="16">
        <v>3187</v>
      </c>
      <c r="I117" s="16"/>
      <c r="K117" s="16" t="s">
        <v>406</v>
      </c>
      <c r="L117" s="16">
        <v>24435</v>
      </c>
      <c r="M117" s="63" t="s">
        <v>406</v>
      </c>
      <c r="N117" s="64">
        <v>821.9</v>
      </c>
      <c r="Q117" t="s">
        <v>504</v>
      </c>
      <c r="R117">
        <v>25043</v>
      </c>
      <c r="T117" s="16" t="s">
        <v>406</v>
      </c>
      <c r="U117" s="16">
        <v>27652</v>
      </c>
    </row>
    <row r="118" spans="1:21" x14ac:dyDescent="0.35">
      <c r="A118" s="16" t="s">
        <v>407</v>
      </c>
      <c r="B118" s="16">
        <v>35813</v>
      </c>
      <c r="C118" s="16" t="s">
        <v>407</v>
      </c>
      <c r="D118" s="16">
        <v>27234</v>
      </c>
      <c r="E118" s="16" t="s">
        <v>407</v>
      </c>
      <c r="F118" s="16">
        <v>24084</v>
      </c>
      <c r="G118" s="16" t="s">
        <v>407</v>
      </c>
      <c r="H118" s="16">
        <v>3150</v>
      </c>
      <c r="I118" s="16"/>
      <c r="K118" s="16" t="s">
        <v>407</v>
      </c>
      <c r="L118" s="16">
        <v>24515</v>
      </c>
      <c r="M118" s="63" t="s">
        <v>407</v>
      </c>
      <c r="N118" s="64">
        <v>825</v>
      </c>
      <c r="Q118" t="s">
        <v>505</v>
      </c>
      <c r="R118">
        <v>25002</v>
      </c>
      <c r="T118" s="16" t="s">
        <v>407</v>
      </c>
      <c r="U118" s="16">
        <v>27695</v>
      </c>
    </row>
    <row r="119" spans="1:21" x14ac:dyDescent="0.35">
      <c r="A119" s="16" t="s">
        <v>408</v>
      </c>
      <c r="B119" s="16">
        <v>35840</v>
      </c>
      <c r="C119" s="16" t="s">
        <v>408</v>
      </c>
      <c r="D119" s="16">
        <v>27268</v>
      </c>
      <c r="E119" s="16" t="s">
        <v>408</v>
      </c>
      <c r="F119" s="16">
        <v>24147</v>
      </c>
      <c r="G119" s="16" t="s">
        <v>408</v>
      </c>
      <c r="H119" s="16">
        <v>3121</v>
      </c>
      <c r="I119" s="16"/>
      <c r="K119" s="16" t="s">
        <v>408</v>
      </c>
      <c r="L119" s="16">
        <v>24570</v>
      </c>
      <c r="M119" s="63" t="s">
        <v>408</v>
      </c>
      <c r="N119" s="64">
        <v>826.6</v>
      </c>
      <c r="Q119" t="s">
        <v>506</v>
      </c>
      <c r="R119">
        <v>24988</v>
      </c>
      <c r="T119" s="16" t="s">
        <v>408</v>
      </c>
      <c r="U119" s="16">
        <v>27722</v>
      </c>
    </row>
    <row r="120" spans="1:21" x14ac:dyDescent="0.35">
      <c r="A120" s="16" t="s">
        <v>409</v>
      </c>
      <c r="B120" s="16">
        <v>35867</v>
      </c>
      <c r="C120" s="16" t="s">
        <v>409</v>
      </c>
      <c r="D120" s="16">
        <v>27309</v>
      </c>
      <c r="E120" s="16" t="s">
        <v>409</v>
      </c>
      <c r="F120" s="16">
        <v>24201</v>
      </c>
      <c r="G120" s="16" t="s">
        <v>409</v>
      </c>
      <c r="H120" s="16">
        <v>3107</v>
      </c>
      <c r="I120" s="16"/>
      <c r="K120" s="16" t="s">
        <v>409</v>
      </c>
      <c r="L120" s="16">
        <v>24625</v>
      </c>
      <c r="M120" s="63" t="s">
        <v>409</v>
      </c>
      <c r="N120" s="64">
        <v>827.6</v>
      </c>
      <c r="Q120" t="s">
        <v>507</v>
      </c>
      <c r="R120">
        <v>24844</v>
      </c>
      <c r="T120" s="16" t="s">
        <v>409</v>
      </c>
      <c r="U120" s="16">
        <v>27762</v>
      </c>
    </row>
    <row r="121" spans="1:21" x14ac:dyDescent="0.35">
      <c r="A121" s="16" t="s">
        <v>410</v>
      </c>
      <c r="B121" s="16">
        <v>35891</v>
      </c>
      <c r="C121" s="16" t="s">
        <v>410</v>
      </c>
      <c r="D121" s="16">
        <v>27348</v>
      </c>
      <c r="E121" s="16" t="s">
        <v>410</v>
      </c>
      <c r="F121" s="16">
        <v>24242</v>
      </c>
      <c r="G121" s="16" t="s">
        <v>410</v>
      </c>
      <c r="H121" s="16">
        <v>3106</v>
      </c>
      <c r="I121" s="16"/>
      <c r="K121" s="16" t="s">
        <v>410</v>
      </c>
      <c r="L121" s="16">
        <v>24660</v>
      </c>
      <c r="M121" s="63" t="s">
        <v>410</v>
      </c>
      <c r="N121" s="64">
        <v>827.7</v>
      </c>
      <c r="Q121" t="s">
        <v>508</v>
      </c>
      <c r="R121">
        <v>25019</v>
      </c>
      <c r="T121" s="16" t="s">
        <v>410</v>
      </c>
      <c r="U121" s="16">
        <v>27795</v>
      </c>
    </row>
    <row r="122" spans="1:21" x14ac:dyDescent="0.35">
      <c r="A122" s="16" t="s">
        <v>411</v>
      </c>
      <c r="B122" s="16">
        <v>35916</v>
      </c>
      <c r="C122" s="16" t="s">
        <v>411</v>
      </c>
      <c r="D122" s="16">
        <v>27385</v>
      </c>
      <c r="E122" s="16" t="s">
        <v>411</v>
      </c>
      <c r="F122" s="16">
        <v>24262</v>
      </c>
      <c r="G122" s="16" t="s">
        <v>411</v>
      </c>
      <c r="H122" s="16">
        <v>3123</v>
      </c>
      <c r="I122" s="16"/>
      <c r="K122" s="16" t="s">
        <v>411</v>
      </c>
      <c r="L122" s="16">
        <v>24670</v>
      </c>
      <c r="M122" s="63" t="s">
        <v>411</v>
      </c>
      <c r="N122" s="64">
        <v>827.2</v>
      </c>
      <c r="Q122" t="s">
        <v>509</v>
      </c>
      <c r="R122">
        <v>25106</v>
      </c>
      <c r="T122" s="16" t="s">
        <v>411</v>
      </c>
      <c r="U122" s="16">
        <v>27820</v>
      </c>
    </row>
    <row r="123" spans="1:21" x14ac:dyDescent="0.35">
      <c r="A123" s="16" t="s">
        <v>412</v>
      </c>
      <c r="B123" s="16">
        <v>35940</v>
      </c>
      <c r="C123" s="16" t="s">
        <v>412</v>
      </c>
      <c r="D123" s="16">
        <v>27423</v>
      </c>
      <c r="E123" s="16" t="s">
        <v>412</v>
      </c>
      <c r="F123" s="16">
        <v>24291</v>
      </c>
      <c r="G123" s="16" t="s">
        <v>412</v>
      </c>
      <c r="H123" s="16">
        <v>3132</v>
      </c>
      <c r="I123" s="16"/>
      <c r="K123" s="16" t="s">
        <v>412</v>
      </c>
      <c r="L123" s="16">
        <v>24695</v>
      </c>
      <c r="M123" s="63" t="s">
        <v>412</v>
      </c>
      <c r="N123" s="64">
        <v>827.4</v>
      </c>
      <c r="Q123" t="s">
        <v>510</v>
      </c>
      <c r="R123">
        <v>25098</v>
      </c>
      <c r="T123" s="16" t="s">
        <v>412</v>
      </c>
      <c r="U123" s="16">
        <v>27853</v>
      </c>
    </row>
    <row r="124" spans="1:21" x14ac:dyDescent="0.35">
      <c r="A124" s="16" t="s">
        <v>413</v>
      </c>
      <c r="B124" s="16">
        <v>35967</v>
      </c>
      <c r="C124" s="16" t="s">
        <v>413</v>
      </c>
      <c r="D124" s="16">
        <v>27520</v>
      </c>
      <c r="E124" s="16" t="s">
        <v>413</v>
      </c>
      <c r="F124" s="16">
        <v>24369</v>
      </c>
      <c r="G124" s="16" t="s">
        <v>413</v>
      </c>
      <c r="H124" s="16">
        <v>3151</v>
      </c>
      <c r="I124" s="16"/>
      <c r="K124" s="16" t="s">
        <v>413</v>
      </c>
      <c r="L124" s="16">
        <v>24770</v>
      </c>
      <c r="M124" s="63" t="s">
        <v>413</v>
      </c>
      <c r="N124" s="64">
        <v>829.9</v>
      </c>
      <c r="Q124" t="s">
        <v>511</v>
      </c>
      <c r="R124">
        <v>25235</v>
      </c>
      <c r="T124" s="16" t="s">
        <v>413</v>
      </c>
      <c r="U124" s="16">
        <v>27947</v>
      </c>
    </row>
    <row r="125" spans="1:21" x14ac:dyDescent="0.35">
      <c r="A125" s="16" t="s">
        <v>414</v>
      </c>
      <c r="B125" s="16">
        <v>35996</v>
      </c>
      <c r="C125" s="16" t="s">
        <v>414</v>
      </c>
      <c r="D125" s="16">
        <v>27580</v>
      </c>
      <c r="E125" s="16" t="s">
        <v>414</v>
      </c>
      <c r="F125" s="16">
        <v>24447</v>
      </c>
      <c r="G125" s="16" t="s">
        <v>414</v>
      </c>
      <c r="H125" s="16">
        <v>3133</v>
      </c>
      <c r="I125" s="16"/>
      <c r="K125" s="16" t="s">
        <v>414</v>
      </c>
      <c r="L125" s="16">
        <v>24850</v>
      </c>
      <c r="M125" s="63" t="s">
        <v>414</v>
      </c>
      <c r="N125" s="64">
        <v>832.9</v>
      </c>
      <c r="Q125" t="s">
        <v>512</v>
      </c>
      <c r="R125">
        <v>25247</v>
      </c>
      <c r="T125" s="16" t="s">
        <v>414</v>
      </c>
      <c r="U125" s="16">
        <v>28006</v>
      </c>
    </row>
    <row r="126" spans="1:21" x14ac:dyDescent="0.35">
      <c r="A126" s="16" t="s">
        <v>415</v>
      </c>
      <c r="B126" s="16">
        <v>36026</v>
      </c>
      <c r="C126" s="16" t="s">
        <v>415</v>
      </c>
      <c r="D126" s="16">
        <v>27607</v>
      </c>
      <c r="E126" s="16" t="s">
        <v>415</v>
      </c>
      <c r="F126" s="16">
        <v>24516</v>
      </c>
      <c r="G126" s="16" t="s">
        <v>415</v>
      </c>
      <c r="H126" s="16">
        <v>3091</v>
      </c>
      <c r="I126" s="16"/>
      <c r="K126" s="16" t="s">
        <v>415</v>
      </c>
      <c r="L126" s="16">
        <v>24925</v>
      </c>
      <c r="M126" s="63" t="s">
        <v>415</v>
      </c>
      <c r="N126" s="64">
        <v>836.4</v>
      </c>
      <c r="Q126" t="s">
        <v>513</v>
      </c>
      <c r="R126">
        <v>24972</v>
      </c>
      <c r="T126" s="16" t="s">
        <v>415</v>
      </c>
      <c r="U126" s="16">
        <v>28038</v>
      </c>
    </row>
    <row r="127" spans="1:21" x14ac:dyDescent="0.35">
      <c r="A127" s="16" t="s">
        <v>416</v>
      </c>
      <c r="B127" s="16">
        <v>36056</v>
      </c>
      <c r="C127" s="16" t="s">
        <v>416</v>
      </c>
      <c r="D127" s="16">
        <v>27696</v>
      </c>
      <c r="E127" s="16" t="s">
        <v>416</v>
      </c>
      <c r="F127" s="16">
        <v>24695</v>
      </c>
      <c r="G127" s="16" t="s">
        <v>416</v>
      </c>
      <c r="H127" s="16">
        <v>3001</v>
      </c>
      <c r="I127" s="16"/>
      <c r="K127" s="16" t="s">
        <v>416</v>
      </c>
      <c r="L127" s="16">
        <v>25110</v>
      </c>
      <c r="M127" s="63" t="s">
        <v>416</v>
      </c>
      <c r="N127" s="64">
        <v>843.3</v>
      </c>
      <c r="Q127" t="s">
        <v>514</v>
      </c>
      <c r="R127">
        <v>25016</v>
      </c>
      <c r="T127" s="16" t="s">
        <v>416</v>
      </c>
      <c r="U127" s="16">
        <v>28131</v>
      </c>
    </row>
    <row r="128" spans="1:21" x14ac:dyDescent="0.35">
      <c r="A128" s="16" t="s">
        <v>417</v>
      </c>
      <c r="B128" s="16">
        <v>36084</v>
      </c>
      <c r="C128" s="16" t="s">
        <v>417</v>
      </c>
      <c r="D128" s="16">
        <v>27801</v>
      </c>
      <c r="E128" s="16" t="s">
        <v>417</v>
      </c>
      <c r="F128" s="16">
        <v>24936</v>
      </c>
      <c r="G128" s="16" t="s">
        <v>417</v>
      </c>
      <c r="H128" s="16">
        <v>2865</v>
      </c>
      <c r="I128" s="16"/>
      <c r="K128" s="16" t="s">
        <v>417</v>
      </c>
      <c r="L128" s="16">
        <v>25345</v>
      </c>
      <c r="M128" s="63" t="s">
        <v>417</v>
      </c>
      <c r="N128" s="64">
        <v>852.3</v>
      </c>
      <c r="Q128" t="s">
        <v>515</v>
      </c>
      <c r="R128">
        <v>25042</v>
      </c>
      <c r="T128" s="16" t="s">
        <v>417</v>
      </c>
      <c r="U128" s="16">
        <v>28230</v>
      </c>
    </row>
    <row r="129" spans="1:21" x14ac:dyDescent="0.35">
      <c r="A129" s="16" t="s">
        <v>418</v>
      </c>
      <c r="B129" s="16">
        <v>36106</v>
      </c>
      <c r="C129" s="16" t="s">
        <v>418</v>
      </c>
      <c r="D129" s="16">
        <v>27876</v>
      </c>
      <c r="E129" s="16" t="s">
        <v>418</v>
      </c>
      <c r="F129" s="16">
        <v>25157</v>
      </c>
      <c r="G129" s="16" t="s">
        <v>418</v>
      </c>
      <c r="H129" s="16">
        <v>2720</v>
      </c>
      <c r="I129" s="16"/>
      <c r="K129" s="16" t="s">
        <v>418</v>
      </c>
      <c r="L129" s="16">
        <v>25575</v>
      </c>
      <c r="M129" s="63" t="s">
        <v>418</v>
      </c>
      <c r="N129" s="64">
        <v>860.8</v>
      </c>
      <c r="Q129" t="s">
        <v>516</v>
      </c>
      <c r="R129">
        <v>25187</v>
      </c>
      <c r="T129" s="16" t="s">
        <v>418</v>
      </c>
      <c r="U129" s="16">
        <v>28316</v>
      </c>
    </row>
    <row r="130" spans="1:21" x14ac:dyDescent="0.35">
      <c r="A130" s="16" t="s">
        <v>419</v>
      </c>
      <c r="B130" s="16">
        <v>36128</v>
      </c>
      <c r="C130" s="16" t="s">
        <v>419</v>
      </c>
      <c r="D130" s="16">
        <v>27960</v>
      </c>
      <c r="E130" s="16" t="s">
        <v>419</v>
      </c>
      <c r="F130" s="16">
        <v>25368</v>
      </c>
      <c r="G130" s="16" t="s">
        <v>419</v>
      </c>
      <c r="H130" s="16">
        <v>2592</v>
      </c>
      <c r="I130" s="16"/>
      <c r="K130" s="16" t="s">
        <v>419</v>
      </c>
      <c r="L130" s="16">
        <v>25795</v>
      </c>
      <c r="M130" s="63" t="s">
        <v>419</v>
      </c>
      <c r="N130" s="64">
        <v>869.4</v>
      </c>
      <c r="Q130" t="s">
        <v>517</v>
      </c>
      <c r="R130">
        <v>25255</v>
      </c>
      <c r="T130" s="16" t="s">
        <v>419</v>
      </c>
      <c r="U130" s="16">
        <v>28407</v>
      </c>
    </row>
    <row r="131" spans="1:21" x14ac:dyDescent="0.35">
      <c r="A131" s="16" t="s">
        <v>420</v>
      </c>
      <c r="B131" s="16">
        <v>36150</v>
      </c>
      <c r="C131" s="16" t="s">
        <v>420</v>
      </c>
      <c r="D131" s="16">
        <v>28011</v>
      </c>
      <c r="E131" s="16" t="s">
        <v>420</v>
      </c>
      <c r="F131" s="16">
        <v>25541</v>
      </c>
      <c r="G131" s="16" t="s">
        <v>420</v>
      </c>
      <c r="H131" s="16">
        <v>2469</v>
      </c>
      <c r="I131" s="16"/>
      <c r="K131" s="16" t="s">
        <v>420</v>
      </c>
      <c r="L131" s="16">
        <v>25970</v>
      </c>
      <c r="M131" s="63" t="s">
        <v>420</v>
      </c>
      <c r="N131" s="64">
        <v>876.2</v>
      </c>
      <c r="Q131" t="s">
        <v>518</v>
      </c>
      <c r="R131">
        <v>25369</v>
      </c>
      <c r="T131" s="16" t="s">
        <v>420</v>
      </c>
      <c r="U131" s="16">
        <v>28460</v>
      </c>
    </row>
    <row r="132" spans="1:21" x14ac:dyDescent="0.35">
      <c r="A132" s="16" t="s">
        <v>421</v>
      </c>
      <c r="B132" s="16">
        <v>36173</v>
      </c>
      <c r="C132" s="16" t="s">
        <v>421</v>
      </c>
      <c r="D132" s="16">
        <v>28083</v>
      </c>
      <c r="E132" s="16" t="s">
        <v>421</v>
      </c>
      <c r="F132" s="16">
        <v>25722</v>
      </c>
      <c r="G132" s="16" t="s">
        <v>421</v>
      </c>
      <c r="H132" s="16">
        <v>2361</v>
      </c>
      <c r="I132" s="16"/>
      <c r="K132" s="16" t="s">
        <v>421</v>
      </c>
      <c r="L132" s="16">
        <v>26160</v>
      </c>
      <c r="M132" s="63" t="s">
        <v>421</v>
      </c>
      <c r="N132" s="64">
        <v>883.1</v>
      </c>
      <c r="Q132" t="s">
        <v>519</v>
      </c>
      <c r="R132">
        <v>25398</v>
      </c>
      <c r="T132" s="16" t="s">
        <v>421</v>
      </c>
      <c r="U132" s="16">
        <v>28545</v>
      </c>
    </row>
    <row r="133" spans="1:21" x14ac:dyDescent="0.35">
      <c r="A133" s="16" t="s">
        <v>422</v>
      </c>
      <c r="B133" s="16">
        <v>36194</v>
      </c>
      <c r="C133" s="16" t="s">
        <v>422</v>
      </c>
      <c r="D133" s="16">
        <v>28163</v>
      </c>
      <c r="E133" s="16" t="s">
        <v>422</v>
      </c>
      <c r="F133" s="16">
        <v>25897</v>
      </c>
      <c r="G133" s="16" t="s">
        <v>422</v>
      </c>
      <c r="H133" s="16">
        <v>2267</v>
      </c>
      <c r="I133" s="16"/>
      <c r="K133" s="16" t="s">
        <v>422</v>
      </c>
      <c r="L133" s="16">
        <v>26355</v>
      </c>
      <c r="M133" s="63" t="s">
        <v>422</v>
      </c>
      <c r="N133" s="64">
        <v>890.2</v>
      </c>
      <c r="Q133" t="s">
        <v>520</v>
      </c>
      <c r="R133">
        <v>25462</v>
      </c>
      <c r="T133" s="16" t="s">
        <v>422</v>
      </c>
      <c r="U133" s="16">
        <v>28648</v>
      </c>
    </row>
    <row r="134" spans="1:21" x14ac:dyDescent="0.35">
      <c r="A134" s="16" t="s">
        <v>423</v>
      </c>
      <c r="B134" s="16">
        <v>36216</v>
      </c>
      <c r="C134" s="16" t="s">
        <v>423</v>
      </c>
      <c r="D134" s="16">
        <v>28266</v>
      </c>
      <c r="E134" s="16" t="s">
        <v>423</v>
      </c>
      <c r="F134" s="16">
        <v>26117</v>
      </c>
      <c r="G134" s="16" t="s">
        <v>423</v>
      </c>
      <c r="H134" s="16">
        <v>2150</v>
      </c>
      <c r="I134" s="16"/>
      <c r="K134" s="16" t="s">
        <v>423</v>
      </c>
      <c r="L134" s="16">
        <v>26590</v>
      </c>
      <c r="M134" s="63" t="s">
        <v>423</v>
      </c>
      <c r="N134" s="64">
        <v>898.9</v>
      </c>
      <c r="Q134" t="s">
        <v>521</v>
      </c>
      <c r="R134">
        <v>25579</v>
      </c>
      <c r="T134" s="16" t="s">
        <v>423</v>
      </c>
      <c r="U134" s="16">
        <v>28769</v>
      </c>
    </row>
    <row r="135" spans="1:21" x14ac:dyDescent="0.35">
      <c r="A135" s="16" t="s">
        <v>424</v>
      </c>
      <c r="B135" s="16">
        <v>36237</v>
      </c>
      <c r="C135" s="16" t="s">
        <v>424</v>
      </c>
      <c r="D135" s="16">
        <v>28301</v>
      </c>
      <c r="E135" s="16" t="s">
        <v>424</v>
      </c>
      <c r="F135" s="16">
        <v>26248</v>
      </c>
      <c r="G135" s="16" t="s">
        <v>424</v>
      </c>
      <c r="H135" s="16">
        <v>2053</v>
      </c>
      <c r="I135" s="16"/>
      <c r="K135" s="16" t="s">
        <v>424</v>
      </c>
      <c r="L135" s="16">
        <v>26730</v>
      </c>
      <c r="M135" s="63" t="s">
        <v>424</v>
      </c>
      <c r="N135" s="64">
        <v>904.1</v>
      </c>
      <c r="Q135" t="s">
        <v>522</v>
      </c>
      <c r="R135">
        <v>25615</v>
      </c>
      <c r="T135" s="16" t="s">
        <v>424</v>
      </c>
      <c r="U135" s="16">
        <v>28813</v>
      </c>
    </row>
    <row r="136" spans="1:21" x14ac:dyDescent="0.35">
      <c r="A136" s="16" t="s">
        <v>425</v>
      </c>
      <c r="B136" s="16">
        <v>36258</v>
      </c>
      <c r="C136" s="16" t="s">
        <v>425</v>
      </c>
      <c r="D136" s="16">
        <v>28328</v>
      </c>
      <c r="E136" s="16" t="s">
        <v>425</v>
      </c>
      <c r="F136" s="16">
        <v>26309</v>
      </c>
      <c r="G136" s="16" t="s">
        <v>425</v>
      </c>
      <c r="H136" s="16">
        <v>2018</v>
      </c>
      <c r="I136" s="16"/>
      <c r="K136" s="16" t="s">
        <v>425</v>
      </c>
      <c r="L136" s="16">
        <v>26795</v>
      </c>
      <c r="M136" s="63" t="s">
        <v>425</v>
      </c>
      <c r="N136" s="64">
        <v>906.6</v>
      </c>
      <c r="Q136" t="s">
        <v>523</v>
      </c>
      <c r="R136">
        <v>25706</v>
      </c>
      <c r="T136" s="16" t="s">
        <v>425</v>
      </c>
      <c r="U136" s="16">
        <v>28840</v>
      </c>
    </row>
    <row r="137" spans="1:21" x14ac:dyDescent="0.35">
      <c r="A137" s="16" t="s">
        <v>426</v>
      </c>
      <c r="B137" s="16">
        <v>36274</v>
      </c>
      <c r="C137" s="16" t="s">
        <v>426</v>
      </c>
      <c r="D137" s="16">
        <v>28387</v>
      </c>
      <c r="E137" s="16" t="s">
        <v>426</v>
      </c>
      <c r="F137" s="16">
        <v>26390</v>
      </c>
      <c r="G137" s="16" t="s">
        <v>426</v>
      </c>
      <c r="H137" s="16">
        <v>1997</v>
      </c>
      <c r="I137" s="16"/>
      <c r="K137" s="16" t="s">
        <v>426</v>
      </c>
      <c r="L137" s="16">
        <v>26880</v>
      </c>
      <c r="M137" s="63" t="s">
        <v>426</v>
      </c>
      <c r="N137" s="64">
        <v>908.8</v>
      </c>
      <c r="Q137" t="s">
        <v>524</v>
      </c>
      <c r="R137">
        <v>25858</v>
      </c>
      <c r="T137" s="16" t="s">
        <v>426</v>
      </c>
      <c r="U137" s="16">
        <v>28901</v>
      </c>
    </row>
    <row r="138" spans="1:21" x14ac:dyDescent="0.35">
      <c r="A138" s="16" t="s">
        <v>427</v>
      </c>
      <c r="B138" s="16">
        <v>36291</v>
      </c>
      <c r="C138" s="16" t="s">
        <v>427</v>
      </c>
      <c r="D138" s="16">
        <v>28394</v>
      </c>
      <c r="E138" s="16" t="s">
        <v>427</v>
      </c>
      <c r="F138" s="16">
        <v>26411</v>
      </c>
      <c r="G138" s="16" t="s">
        <v>427</v>
      </c>
      <c r="H138" s="16">
        <v>1983</v>
      </c>
      <c r="I138" s="16"/>
      <c r="K138" s="16" t="s">
        <v>427</v>
      </c>
      <c r="L138" s="16">
        <v>26900</v>
      </c>
      <c r="M138" s="63" t="s">
        <v>427</v>
      </c>
      <c r="N138" s="64">
        <v>908.1</v>
      </c>
      <c r="Q138" t="s">
        <v>525</v>
      </c>
      <c r="R138">
        <v>26058</v>
      </c>
      <c r="T138" s="16" t="s">
        <v>427</v>
      </c>
      <c r="U138" s="16">
        <v>28904</v>
      </c>
    </row>
    <row r="139" spans="1:21" x14ac:dyDescent="0.35">
      <c r="A139" s="16" t="s">
        <v>428</v>
      </c>
      <c r="B139" s="16">
        <v>36308</v>
      </c>
      <c r="C139" s="16" t="s">
        <v>428</v>
      </c>
      <c r="D139" s="16">
        <v>28431</v>
      </c>
      <c r="E139" s="16" t="s">
        <v>428</v>
      </c>
      <c r="F139" s="16">
        <v>26447</v>
      </c>
      <c r="G139" s="16" t="s">
        <v>428</v>
      </c>
      <c r="H139" s="16">
        <v>1983</v>
      </c>
      <c r="I139" s="16"/>
      <c r="K139" s="16" t="s">
        <v>428</v>
      </c>
      <c r="L139" s="16">
        <v>26935</v>
      </c>
      <c r="M139" s="63" t="s">
        <v>428</v>
      </c>
      <c r="N139" s="64">
        <v>906.6</v>
      </c>
      <c r="Q139" t="s">
        <v>526</v>
      </c>
      <c r="R139">
        <v>26216</v>
      </c>
      <c r="T139" s="16" t="s">
        <v>428</v>
      </c>
      <c r="U139" s="16">
        <v>28937</v>
      </c>
    </row>
    <row r="140" spans="1:21" x14ac:dyDescent="0.35">
      <c r="A140" s="16" t="s">
        <v>429</v>
      </c>
      <c r="B140" s="16">
        <v>36323</v>
      </c>
      <c r="C140" s="16" t="s">
        <v>429</v>
      </c>
      <c r="D140" s="16">
        <v>28434</v>
      </c>
      <c r="E140" s="16" t="s">
        <v>429</v>
      </c>
      <c r="F140" s="16">
        <v>26405</v>
      </c>
      <c r="G140" s="16" t="s">
        <v>429</v>
      </c>
      <c r="H140" s="16">
        <v>2029</v>
      </c>
      <c r="I140" s="16"/>
      <c r="K140" s="16" t="s">
        <v>429</v>
      </c>
      <c r="L140" s="16">
        <v>26900</v>
      </c>
      <c r="M140" s="63" t="s">
        <v>429</v>
      </c>
      <c r="N140" s="64">
        <v>901.8</v>
      </c>
      <c r="Q140" t="s">
        <v>527</v>
      </c>
      <c r="R140">
        <v>26409</v>
      </c>
      <c r="T140" s="16" t="s">
        <v>429</v>
      </c>
      <c r="U140" s="16">
        <v>28949</v>
      </c>
    </row>
    <row r="141" spans="1:21" x14ac:dyDescent="0.35">
      <c r="A141" s="16" t="s">
        <v>430</v>
      </c>
      <c r="B141" s="16">
        <v>36335</v>
      </c>
      <c r="C141" s="16" t="s">
        <v>430</v>
      </c>
      <c r="D141" s="16">
        <v>28401</v>
      </c>
      <c r="E141" s="16" t="s">
        <v>430</v>
      </c>
      <c r="F141" s="16">
        <v>26263</v>
      </c>
      <c r="G141" s="16" t="s">
        <v>430</v>
      </c>
      <c r="H141" s="16">
        <v>2138</v>
      </c>
      <c r="I141" s="16"/>
      <c r="K141" s="16" t="s">
        <v>430</v>
      </c>
      <c r="L141" s="16">
        <v>26750</v>
      </c>
      <c r="M141" s="63" t="s">
        <v>430</v>
      </c>
      <c r="N141" s="64">
        <v>892.4</v>
      </c>
      <c r="Q141" t="s">
        <v>528</v>
      </c>
      <c r="R141">
        <v>26385</v>
      </c>
      <c r="T141" s="16" t="s">
        <v>430</v>
      </c>
      <c r="U141" s="16">
        <v>28908</v>
      </c>
    </row>
    <row r="142" spans="1:21" x14ac:dyDescent="0.35">
      <c r="A142" s="16" t="s">
        <v>431</v>
      </c>
      <c r="B142" s="16">
        <v>36346</v>
      </c>
      <c r="C142" s="16" t="s">
        <v>431</v>
      </c>
      <c r="D142" s="16">
        <v>28341</v>
      </c>
      <c r="E142" s="16" t="s">
        <v>431</v>
      </c>
      <c r="F142" s="16">
        <v>26056</v>
      </c>
      <c r="G142" s="16" t="s">
        <v>431</v>
      </c>
      <c r="H142" s="16">
        <v>2285</v>
      </c>
      <c r="I142" s="16"/>
      <c r="K142" s="16" t="s">
        <v>431</v>
      </c>
      <c r="L142" s="16">
        <v>26530</v>
      </c>
      <c r="M142" s="63" t="s">
        <v>431</v>
      </c>
      <c r="N142" s="64">
        <v>881.4</v>
      </c>
      <c r="Q142" t="s">
        <v>529</v>
      </c>
      <c r="R142">
        <v>26554</v>
      </c>
      <c r="T142" s="16" t="s">
        <v>431</v>
      </c>
      <c r="U142" s="16">
        <v>28836</v>
      </c>
    </row>
    <row r="143" spans="1:21" x14ac:dyDescent="0.35">
      <c r="A143" s="16" t="s">
        <v>432</v>
      </c>
      <c r="B143" s="16">
        <v>36356</v>
      </c>
      <c r="C143" s="16" t="s">
        <v>432</v>
      </c>
      <c r="D143" s="16">
        <v>28274</v>
      </c>
      <c r="E143" s="16" t="s">
        <v>432</v>
      </c>
      <c r="F143" s="16">
        <v>25803</v>
      </c>
      <c r="G143" s="16" t="s">
        <v>432</v>
      </c>
      <c r="H143" s="16">
        <v>2471</v>
      </c>
      <c r="I143" s="16"/>
      <c r="K143" s="16" t="s">
        <v>432</v>
      </c>
      <c r="L143" s="16">
        <v>26275</v>
      </c>
      <c r="M143" s="63" t="s">
        <v>432</v>
      </c>
      <c r="N143" s="64">
        <v>869.8</v>
      </c>
      <c r="Q143" t="s">
        <v>530</v>
      </c>
      <c r="R143">
        <v>26666</v>
      </c>
      <c r="T143" s="16" t="s">
        <v>432</v>
      </c>
      <c r="U143" s="16">
        <v>28767</v>
      </c>
    </row>
    <row r="144" spans="1:21" x14ac:dyDescent="0.35">
      <c r="A144" s="16" t="s">
        <v>433</v>
      </c>
      <c r="B144" s="16">
        <v>36359</v>
      </c>
      <c r="C144" s="16" t="s">
        <v>433</v>
      </c>
      <c r="D144" s="16">
        <v>28173</v>
      </c>
      <c r="E144" s="16" t="s">
        <v>433</v>
      </c>
      <c r="F144" s="16">
        <v>25572</v>
      </c>
      <c r="G144" s="16" t="s">
        <v>433</v>
      </c>
      <c r="H144" s="16">
        <v>2601</v>
      </c>
      <c r="I144" s="16"/>
      <c r="K144" s="16" t="s">
        <v>433</v>
      </c>
      <c r="L144" s="16">
        <v>26025</v>
      </c>
      <c r="M144" s="63" t="s">
        <v>433</v>
      </c>
      <c r="N144" s="64">
        <v>859.5</v>
      </c>
      <c r="Q144" t="s">
        <v>531</v>
      </c>
      <c r="R144">
        <v>26665</v>
      </c>
      <c r="T144" s="16" t="s">
        <v>433</v>
      </c>
      <c r="U144" s="16">
        <v>28649</v>
      </c>
    </row>
    <row r="145" spans="1:21" x14ac:dyDescent="0.35">
      <c r="A145" s="16" t="s">
        <v>434</v>
      </c>
      <c r="B145" s="16">
        <v>36361</v>
      </c>
      <c r="C145" s="16" t="s">
        <v>434</v>
      </c>
      <c r="D145" s="16">
        <v>28044</v>
      </c>
      <c r="E145" s="16" t="s">
        <v>434</v>
      </c>
      <c r="F145" s="16">
        <v>25370</v>
      </c>
      <c r="G145" s="16" t="s">
        <v>434</v>
      </c>
      <c r="H145" s="16">
        <v>2674</v>
      </c>
      <c r="I145" s="16"/>
      <c r="K145" s="16" t="s">
        <v>434</v>
      </c>
      <c r="L145" s="16">
        <v>25820</v>
      </c>
      <c r="M145" s="63" t="s">
        <v>434</v>
      </c>
      <c r="N145" s="64">
        <v>851.9</v>
      </c>
      <c r="Q145" t="s">
        <v>532</v>
      </c>
      <c r="R145">
        <v>26757</v>
      </c>
      <c r="T145" s="16" t="s">
        <v>434</v>
      </c>
      <c r="U145" s="16">
        <v>28517</v>
      </c>
    </row>
    <row r="146" spans="1:21" x14ac:dyDescent="0.35">
      <c r="A146" s="16" t="s">
        <v>435</v>
      </c>
      <c r="B146" s="16">
        <v>36363</v>
      </c>
      <c r="C146" s="16" t="s">
        <v>435</v>
      </c>
      <c r="D146" s="16">
        <v>27981</v>
      </c>
      <c r="E146" s="16" t="s">
        <v>435</v>
      </c>
      <c r="F146" s="16">
        <v>25243</v>
      </c>
      <c r="G146" s="16" t="s">
        <v>435</v>
      </c>
      <c r="H146" s="16">
        <v>2737</v>
      </c>
      <c r="I146" s="16"/>
      <c r="K146" s="16" t="s">
        <v>435</v>
      </c>
      <c r="L146" s="16">
        <v>25710</v>
      </c>
      <c r="M146" s="63" t="s">
        <v>435</v>
      </c>
      <c r="N146" s="64">
        <v>847.2</v>
      </c>
      <c r="Q146" t="s">
        <v>533</v>
      </c>
      <c r="R146">
        <v>26826</v>
      </c>
      <c r="T146" s="16" t="s">
        <v>435</v>
      </c>
      <c r="U146" s="16">
        <v>28472</v>
      </c>
    </row>
    <row r="147" spans="1:21" x14ac:dyDescent="0.35">
      <c r="A147" s="16" t="s">
        <v>436</v>
      </c>
      <c r="B147" s="16">
        <v>36358</v>
      </c>
      <c r="C147" s="16" t="s">
        <v>436</v>
      </c>
      <c r="D147" s="16">
        <v>27877</v>
      </c>
      <c r="E147" s="16" t="s">
        <v>436</v>
      </c>
      <c r="F147" s="16">
        <v>25122</v>
      </c>
      <c r="G147" s="16" t="s">
        <v>436</v>
      </c>
      <c r="H147" s="16">
        <v>2755</v>
      </c>
      <c r="I147" s="16"/>
      <c r="K147" s="16" t="s">
        <v>436</v>
      </c>
      <c r="L147" s="16">
        <v>25605</v>
      </c>
      <c r="M147" s="63" t="s">
        <v>436</v>
      </c>
      <c r="N147" s="64">
        <v>847.6</v>
      </c>
      <c r="Q147" t="s">
        <v>534</v>
      </c>
      <c r="R147">
        <v>26836</v>
      </c>
      <c r="T147" s="16" t="s">
        <v>436</v>
      </c>
      <c r="U147" s="16">
        <v>28383</v>
      </c>
    </row>
    <row r="148" spans="1:21" x14ac:dyDescent="0.35">
      <c r="A148" s="16" t="s">
        <v>437</v>
      </c>
      <c r="B148" s="16">
        <v>36356</v>
      </c>
      <c r="C148" s="16" t="s">
        <v>437</v>
      </c>
      <c r="D148" s="16">
        <v>27844</v>
      </c>
      <c r="E148" s="16" t="s">
        <v>437</v>
      </c>
      <c r="F148" s="16">
        <v>25051</v>
      </c>
      <c r="G148" s="16" t="s">
        <v>437</v>
      </c>
      <c r="H148" s="16">
        <v>2793</v>
      </c>
      <c r="I148" s="16"/>
      <c r="K148" s="16" t="s">
        <v>437</v>
      </c>
      <c r="L148" s="16">
        <v>25509</v>
      </c>
      <c r="M148" s="63" t="s">
        <v>437</v>
      </c>
      <c r="N148" s="64">
        <v>840.4</v>
      </c>
      <c r="Q148" t="s">
        <v>535</v>
      </c>
      <c r="R148">
        <v>26937</v>
      </c>
      <c r="T148" s="16" t="s">
        <v>437</v>
      </c>
      <c r="U148" s="16">
        <v>28324</v>
      </c>
    </row>
    <row r="149" spans="1:21" x14ac:dyDescent="0.35">
      <c r="A149" s="16" t="s">
        <v>438</v>
      </c>
      <c r="B149" s="16">
        <v>36353</v>
      </c>
      <c r="C149" s="16" t="s">
        <v>438</v>
      </c>
      <c r="D149" s="16">
        <v>27817</v>
      </c>
      <c r="E149" s="16" t="s">
        <v>438</v>
      </c>
      <c r="F149" s="16">
        <v>24905</v>
      </c>
      <c r="G149" s="16" t="s">
        <v>438</v>
      </c>
      <c r="H149" s="16">
        <v>2912</v>
      </c>
      <c r="I149" s="16"/>
      <c r="K149" s="16" t="s">
        <v>438</v>
      </c>
      <c r="L149" s="16">
        <v>25336</v>
      </c>
      <c r="M149" s="63" t="s">
        <v>438</v>
      </c>
      <c r="N149" s="64">
        <v>832.8</v>
      </c>
      <c r="Q149" t="s">
        <v>536</v>
      </c>
      <c r="R149">
        <v>27075</v>
      </c>
      <c r="T149" s="16" t="s">
        <v>438</v>
      </c>
      <c r="U149" s="16">
        <v>28267</v>
      </c>
    </row>
    <row r="150" spans="1:21" x14ac:dyDescent="0.35">
      <c r="A150" s="16" t="s">
        <v>439</v>
      </c>
      <c r="B150" s="16">
        <v>36351</v>
      </c>
      <c r="C150" s="16" t="s">
        <v>439</v>
      </c>
      <c r="D150" s="16">
        <v>27832</v>
      </c>
      <c r="E150" s="16" t="s">
        <v>439</v>
      </c>
      <c r="F150" s="16">
        <v>24847</v>
      </c>
      <c r="G150" s="16" t="s">
        <v>439</v>
      </c>
      <c r="H150" s="16">
        <v>2985</v>
      </c>
      <c r="I150" s="16"/>
      <c r="K150" s="16" t="s">
        <v>439</v>
      </c>
      <c r="L150" s="16">
        <v>25282</v>
      </c>
      <c r="M150" s="63" t="s">
        <v>439</v>
      </c>
      <c r="N150" s="64">
        <v>832.3</v>
      </c>
      <c r="Q150" t="s">
        <v>537</v>
      </c>
      <c r="R150">
        <v>27074</v>
      </c>
      <c r="T150" s="16" t="s">
        <v>439</v>
      </c>
      <c r="U150" s="16">
        <v>28286</v>
      </c>
    </row>
    <row r="151" spans="1:21" x14ac:dyDescent="0.35">
      <c r="A151" s="16" t="s">
        <v>440</v>
      </c>
      <c r="B151" s="16">
        <v>36348</v>
      </c>
      <c r="C151" s="16" t="s">
        <v>440</v>
      </c>
      <c r="D151" s="16">
        <v>27783</v>
      </c>
      <c r="E151" s="16" t="s">
        <v>440</v>
      </c>
      <c r="F151" s="16">
        <v>24872</v>
      </c>
      <c r="G151" s="16" t="s">
        <v>440</v>
      </c>
      <c r="H151" s="16">
        <v>2911</v>
      </c>
      <c r="I151" s="16"/>
      <c r="K151" s="16" t="s">
        <v>440</v>
      </c>
      <c r="L151" s="16">
        <v>25293</v>
      </c>
      <c r="M151" s="63" t="s">
        <v>440</v>
      </c>
      <c r="N151" s="64">
        <v>832.6</v>
      </c>
      <c r="Q151" t="s">
        <v>538</v>
      </c>
      <c r="R151">
        <v>27174</v>
      </c>
      <c r="T151" s="16" t="s">
        <v>440</v>
      </c>
      <c r="U151" s="16">
        <v>28224</v>
      </c>
    </row>
    <row r="152" spans="1:21" x14ac:dyDescent="0.35">
      <c r="A152" s="16" t="s">
        <v>441</v>
      </c>
      <c r="B152" s="16">
        <v>36352</v>
      </c>
      <c r="C152" s="16" t="s">
        <v>441</v>
      </c>
      <c r="D152" s="16">
        <v>27769</v>
      </c>
      <c r="E152" s="16" t="s">
        <v>441</v>
      </c>
      <c r="F152" s="16">
        <v>24893</v>
      </c>
      <c r="G152" s="16" t="s">
        <v>441</v>
      </c>
      <c r="H152" s="16">
        <v>2876</v>
      </c>
      <c r="I152" s="16"/>
      <c r="K152" s="16" t="s">
        <v>441</v>
      </c>
      <c r="L152" s="16">
        <v>25316</v>
      </c>
      <c r="M152" s="63" t="s">
        <v>441</v>
      </c>
      <c r="N152" s="64">
        <v>832.4</v>
      </c>
      <c r="Q152" t="s">
        <v>539</v>
      </c>
      <c r="R152">
        <v>27425</v>
      </c>
      <c r="T152" s="16" t="s">
        <v>441</v>
      </c>
      <c r="U152" s="16">
        <v>28206</v>
      </c>
    </row>
    <row r="153" spans="1:21" x14ac:dyDescent="0.35">
      <c r="A153" s="16" t="s">
        <v>442</v>
      </c>
      <c r="B153" s="16">
        <v>36360</v>
      </c>
      <c r="C153" s="16" t="s">
        <v>442</v>
      </c>
      <c r="D153" s="16">
        <v>27775</v>
      </c>
      <c r="E153" s="16" t="s">
        <v>442</v>
      </c>
      <c r="F153" s="16">
        <v>24899</v>
      </c>
      <c r="G153" s="16" t="s">
        <v>442</v>
      </c>
      <c r="H153" s="16">
        <v>2876</v>
      </c>
      <c r="I153" s="16"/>
      <c r="K153" s="16" t="s">
        <v>442</v>
      </c>
      <c r="L153" s="16">
        <v>25320</v>
      </c>
      <c r="M153" s="63" t="s">
        <v>442</v>
      </c>
      <c r="N153" s="64">
        <v>831.6</v>
      </c>
      <c r="Q153" t="s">
        <v>540</v>
      </c>
      <c r="R153">
        <v>27452</v>
      </c>
      <c r="T153" s="16" t="s">
        <v>442</v>
      </c>
      <c r="U153" s="16">
        <v>28213</v>
      </c>
    </row>
    <row r="154" spans="1:21" x14ac:dyDescent="0.35">
      <c r="A154" s="16" t="s">
        <v>443</v>
      </c>
      <c r="B154" s="16">
        <v>36367</v>
      </c>
      <c r="C154" s="16" t="s">
        <v>443</v>
      </c>
      <c r="D154" s="16">
        <v>27787</v>
      </c>
      <c r="E154" s="16" t="s">
        <v>443</v>
      </c>
      <c r="F154" s="16">
        <v>24997</v>
      </c>
      <c r="G154" s="16" t="s">
        <v>443</v>
      </c>
      <c r="H154" s="16">
        <v>2790</v>
      </c>
      <c r="I154" s="16"/>
      <c r="K154" s="16" t="s">
        <v>443</v>
      </c>
      <c r="L154" s="16">
        <v>25408</v>
      </c>
      <c r="M154" s="63" t="s">
        <v>443</v>
      </c>
      <c r="N154" s="64">
        <v>837.1</v>
      </c>
      <c r="Q154" t="s">
        <v>541</v>
      </c>
      <c r="R154">
        <v>27510</v>
      </c>
      <c r="T154" s="16" t="s">
        <v>443</v>
      </c>
      <c r="U154" s="16">
        <v>28214</v>
      </c>
    </row>
    <row r="155" spans="1:21" x14ac:dyDescent="0.35">
      <c r="A155" s="16" t="s">
        <v>444</v>
      </c>
      <c r="B155" s="16">
        <v>36375</v>
      </c>
      <c r="C155" s="16" t="s">
        <v>444</v>
      </c>
      <c r="D155" s="16">
        <v>27749</v>
      </c>
      <c r="E155" s="16" t="s">
        <v>444</v>
      </c>
      <c r="F155" s="16">
        <v>25028</v>
      </c>
      <c r="G155" s="16" t="s">
        <v>444</v>
      </c>
      <c r="H155" s="16">
        <v>2721</v>
      </c>
      <c r="I155" s="16"/>
      <c r="K155" s="16" t="s">
        <v>444</v>
      </c>
      <c r="L155" s="16">
        <v>25451</v>
      </c>
      <c r="M155" s="63" t="s">
        <v>444</v>
      </c>
      <c r="N155" s="64">
        <v>839.2</v>
      </c>
      <c r="Q155" t="s">
        <v>542</v>
      </c>
      <c r="R155">
        <v>27590</v>
      </c>
      <c r="T155" s="16" t="s">
        <v>444</v>
      </c>
      <c r="U155" s="16">
        <v>28187</v>
      </c>
    </row>
    <row r="156" spans="1:21" x14ac:dyDescent="0.35">
      <c r="A156" s="16" t="s">
        <v>445</v>
      </c>
      <c r="B156" s="16">
        <v>36393</v>
      </c>
      <c r="C156" s="16" t="s">
        <v>445</v>
      </c>
      <c r="D156" s="16">
        <v>27750</v>
      </c>
      <c r="E156" s="16" t="s">
        <v>445</v>
      </c>
      <c r="F156" s="16">
        <v>25128</v>
      </c>
      <c r="G156" s="16" t="s">
        <v>445</v>
      </c>
      <c r="H156" s="16">
        <v>2622</v>
      </c>
      <c r="I156" s="16"/>
      <c r="K156" s="16" t="s">
        <v>445</v>
      </c>
      <c r="L156" s="16">
        <v>25559</v>
      </c>
      <c r="M156" s="63" t="s">
        <v>445</v>
      </c>
      <c r="N156" s="64">
        <v>846.3</v>
      </c>
      <c r="Q156" t="s">
        <v>543</v>
      </c>
      <c r="R156">
        <v>27593</v>
      </c>
      <c r="T156" s="16" t="s">
        <v>445</v>
      </c>
      <c r="U156" s="16">
        <v>28198</v>
      </c>
    </row>
    <row r="157" spans="1:21" x14ac:dyDescent="0.35">
      <c r="A157" s="16" t="s">
        <v>446</v>
      </c>
      <c r="B157" s="16">
        <v>36417</v>
      </c>
      <c r="C157" s="16" t="s">
        <v>446</v>
      </c>
      <c r="D157" s="16">
        <v>27656</v>
      </c>
      <c r="E157" s="16" t="s">
        <v>446</v>
      </c>
      <c r="F157" s="16">
        <v>25149</v>
      </c>
      <c r="G157" s="16" t="s">
        <v>446</v>
      </c>
      <c r="H157" s="16">
        <v>2507</v>
      </c>
      <c r="I157" s="16"/>
      <c r="K157" s="16" t="s">
        <v>446</v>
      </c>
      <c r="L157" s="16">
        <v>25600</v>
      </c>
      <c r="M157" s="63" t="s">
        <v>446</v>
      </c>
      <c r="N157" s="64">
        <v>853</v>
      </c>
      <c r="Q157" t="s">
        <v>544</v>
      </c>
      <c r="R157">
        <v>27669</v>
      </c>
      <c r="T157" s="16" t="s">
        <v>446</v>
      </c>
      <c r="U157" s="16">
        <v>28121</v>
      </c>
    </row>
    <row r="158" spans="1:21" x14ac:dyDescent="0.35">
      <c r="A158" s="16" t="s">
        <v>447</v>
      </c>
      <c r="B158" s="16">
        <v>36441</v>
      </c>
      <c r="C158" s="16" t="s">
        <v>447</v>
      </c>
      <c r="D158" s="16">
        <v>27705</v>
      </c>
      <c r="E158" s="16" t="s">
        <v>447</v>
      </c>
      <c r="F158" s="16">
        <v>25220</v>
      </c>
      <c r="G158" s="16" t="s">
        <v>447</v>
      </c>
      <c r="H158" s="16">
        <v>2485</v>
      </c>
      <c r="I158" s="16"/>
      <c r="K158" s="16" t="s">
        <v>447</v>
      </c>
      <c r="L158" s="16">
        <v>25670</v>
      </c>
      <c r="M158" s="63" t="s">
        <v>447</v>
      </c>
      <c r="N158" s="64">
        <v>852.4</v>
      </c>
      <c r="Q158" t="s">
        <v>545</v>
      </c>
      <c r="R158">
        <v>27620</v>
      </c>
      <c r="T158" s="16" t="s">
        <v>447</v>
      </c>
      <c r="U158" s="16">
        <v>28167</v>
      </c>
    </row>
    <row r="159" spans="1:21" x14ac:dyDescent="0.35">
      <c r="A159" s="16" t="s">
        <v>448</v>
      </c>
      <c r="B159" s="16">
        <v>36465</v>
      </c>
      <c r="C159" s="16" t="s">
        <v>448</v>
      </c>
      <c r="D159" s="16">
        <v>27749</v>
      </c>
      <c r="E159" s="16" t="s">
        <v>448</v>
      </c>
      <c r="F159" s="16">
        <v>25317</v>
      </c>
      <c r="G159" s="16" t="s">
        <v>448</v>
      </c>
      <c r="H159" s="16">
        <v>2432</v>
      </c>
      <c r="I159" s="16"/>
      <c r="K159" s="16" t="s">
        <v>448</v>
      </c>
      <c r="L159" s="16">
        <v>25770</v>
      </c>
      <c r="M159" s="63" t="s">
        <v>448</v>
      </c>
      <c r="N159" s="64">
        <v>854.2</v>
      </c>
      <c r="Q159" t="s">
        <v>546</v>
      </c>
      <c r="R159">
        <v>27726</v>
      </c>
      <c r="T159" s="16" t="s">
        <v>448</v>
      </c>
      <c r="U159" s="16">
        <v>28215</v>
      </c>
    </row>
    <row r="160" spans="1:21" x14ac:dyDescent="0.35">
      <c r="A160" s="16" t="s">
        <v>449</v>
      </c>
      <c r="B160" s="16">
        <v>36494</v>
      </c>
      <c r="C160" s="16" t="s">
        <v>449</v>
      </c>
      <c r="D160" s="16">
        <v>27847</v>
      </c>
      <c r="E160" s="16" t="s">
        <v>449</v>
      </c>
      <c r="F160" s="16">
        <v>25413</v>
      </c>
      <c r="G160" s="16" t="s">
        <v>449</v>
      </c>
      <c r="H160" s="16">
        <v>2434</v>
      </c>
      <c r="I160" s="16"/>
      <c r="K160" s="16" t="s">
        <v>449</v>
      </c>
      <c r="L160" s="16">
        <v>25852</v>
      </c>
      <c r="M160" s="63" t="s">
        <v>449</v>
      </c>
      <c r="N160" s="64">
        <v>854.9</v>
      </c>
      <c r="Q160" t="s">
        <v>547</v>
      </c>
      <c r="R160">
        <v>27837</v>
      </c>
      <c r="T160" s="16" t="s">
        <v>449</v>
      </c>
      <c r="U160" s="16">
        <v>28300</v>
      </c>
    </row>
    <row r="161" spans="1:21" x14ac:dyDescent="0.35">
      <c r="A161" s="16" t="s">
        <v>450</v>
      </c>
      <c r="B161" s="16">
        <v>36526</v>
      </c>
      <c r="C161" s="16" t="s">
        <v>450</v>
      </c>
      <c r="D161" s="16">
        <v>27883</v>
      </c>
      <c r="E161" s="16" t="s">
        <v>450</v>
      </c>
      <c r="F161" s="16">
        <v>25549</v>
      </c>
      <c r="G161" s="16" t="s">
        <v>450</v>
      </c>
      <c r="H161" s="16">
        <v>2333</v>
      </c>
      <c r="I161" s="16"/>
      <c r="K161" s="16" t="s">
        <v>450</v>
      </c>
      <c r="L161" s="16">
        <v>25982</v>
      </c>
      <c r="M161" s="63" t="s">
        <v>450</v>
      </c>
      <c r="N161" s="64">
        <v>859.7</v>
      </c>
      <c r="Q161" t="s">
        <v>548</v>
      </c>
      <c r="R161">
        <v>27727</v>
      </c>
      <c r="T161" s="16" t="s">
        <v>450</v>
      </c>
      <c r="U161" s="16">
        <v>28335</v>
      </c>
    </row>
    <row r="162" spans="1:21" x14ac:dyDescent="0.35">
      <c r="A162" s="16" t="s">
        <v>451</v>
      </c>
      <c r="B162" s="16">
        <v>36557</v>
      </c>
      <c r="C162" s="16" t="s">
        <v>451</v>
      </c>
      <c r="D162" s="16">
        <v>27869</v>
      </c>
      <c r="E162" s="16" t="s">
        <v>451</v>
      </c>
      <c r="F162" s="16">
        <v>25555</v>
      </c>
      <c r="G162" s="16" t="s">
        <v>451</v>
      </c>
      <c r="H162" s="16">
        <v>2314</v>
      </c>
      <c r="I162" s="16"/>
      <c r="K162" s="16" t="s">
        <v>451</v>
      </c>
      <c r="L162" s="16">
        <v>25970</v>
      </c>
      <c r="M162" s="63" t="s">
        <v>451</v>
      </c>
      <c r="N162" s="64">
        <v>859.9</v>
      </c>
      <c r="Q162" t="s">
        <v>549</v>
      </c>
      <c r="R162">
        <v>27733</v>
      </c>
      <c r="T162" s="16" t="s">
        <v>451</v>
      </c>
      <c r="U162" s="16">
        <v>28301</v>
      </c>
    </row>
    <row r="163" spans="1:21" x14ac:dyDescent="0.35">
      <c r="A163" s="16" t="s">
        <v>452</v>
      </c>
      <c r="B163" s="16">
        <v>36587</v>
      </c>
      <c r="C163" s="16" t="s">
        <v>452</v>
      </c>
      <c r="D163" s="16">
        <v>27915</v>
      </c>
      <c r="E163" s="16" t="s">
        <v>452</v>
      </c>
      <c r="F163" s="16">
        <v>25589</v>
      </c>
      <c r="G163" s="16" t="s">
        <v>452</v>
      </c>
      <c r="H163" s="16">
        <v>2327</v>
      </c>
      <c r="I163" s="16"/>
      <c r="K163" s="16" t="s">
        <v>452</v>
      </c>
      <c r="L163" s="16">
        <v>26009</v>
      </c>
      <c r="M163" s="63" t="s">
        <v>452</v>
      </c>
      <c r="N163" s="64">
        <v>862.8</v>
      </c>
      <c r="Q163" t="s">
        <v>550</v>
      </c>
      <c r="R163">
        <v>27711</v>
      </c>
      <c r="T163" s="16" t="s">
        <v>452</v>
      </c>
      <c r="U163" s="16">
        <v>28350</v>
      </c>
    </row>
    <row r="164" spans="1:21" x14ac:dyDescent="0.35">
      <c r="A164" s="16" t="s">
        <v>453</v>
      </c>
      <c r="B164" s="16">
        <v>36620</v>
      </c>
      <c r="C164" s="16" t="s">
        <v>453</v>
      </c>
      <c r="D164" s="16">
        <v>27906</v>
      </c>
      <c r="E164" s="16" t="s">
        <v>453</v>
      </c>
      <c r="F164" s="16">
        <v>25640</v>
      </c>
      <c r="G164" s="16" t="s">
        <v>453</v>
      </c>
      <c r="H164" s="16">
        <v>2266</v>
      </c>
      <c r="I164" s="16"/>
      <c r="K164" s="16" t="s">
        <v>453</v>
      </c>
      <c r="L164" s="16">
        <v>26062</v>
      </c>
      <c r="M164" s="63" t="s">
        <v>453</v>
      </c>
      <c r="N164" s="64">
        <v>863.3</v>
      </c>
      <c r="Q164" t="s">
        <v>551</v>
      </c>
      <c r="R164">
        <v>27771</v>
      </c>
      <c r="T164" s="16" t="s">
        <v>453</v>
      </c>
      <c r="U164" s="16">
        <v>28347</v>
      </c>
    </row>
    <row r="165" spans="1:21" x14ac:dyDescent="0.35">
      <c r="A165" s="16" t="s">
        <v>454</v>
      </c>
      <c r="B165" s="16">
        <v>36653</v>
      </c>
      <c r="C165" s="16" t="s">
        <v>454</v>
      </c>
      <c r="D165" s="16">
        <v>27993</v>
      </c>
      <c r="E165" s="16" t="s">
        <v>454</v>
      </c>
      <c r="F165" s="16">
        <v>25781</v>
      </c>
      <c r="G165" s="16" t="s">
        <v>454</v>
      </c>
      <c r="H165" s="16">
        <v>2212</v>
      </c>
      <c r="I165" s="16"/>
      <c r="K165" s="16" t="s">
        <v>454</v>
      </c>
      <c r="L165" s="16">
        <v>26198</v>
      </c>
      <c r="M165" s="63" t="s">
        <v>454</v>
      </c>
      <c r="N165" s="64">
        <v>866.1</v>
      </c>
      <c r="Q165" t="s">
        <v>552</v>
      </c>
      <c r="R165">
        <v>27903</v>
      </c>
      <c r="T165" s="16" t="s">
        <v>454</v>
      </c>
      <c r="U165" s="16">
        <v>28427</v>
      </c>
    </row>
    <row r="166" spans="1:21" x14ac:dyDescent="0.35">
      <c r="A166" s="16" t="s">
        <v>455</v>
      </c>
      <c r="B166" s="16">
        <v>36685</v>
      </c>
      <c r="C166" s="16" t="s">
        <v>455</v>
      </c>
      <c r="D166" s="16">
        <v>28025</v>
      </c>
      <c r="E166" s="16" t="s">
        <v>455</v>
      </c>
      <c r="F166" s="16">
        <v>25960</v>
      </c>
      <c r="G166" s="16" t="s">
        <v>455</v>
      </c>
      <c r="H166" s="16">
        <v>2066</v>
      </c>
      <c r="I166" s="16"/>
      <c r="K166" s="16" t="s">
        <v>455</v>
      </c>
      <c r="L166" s="16">
        <v>26381</v>
      </c>
      <c r="M166" s="63" t="s">
        <v>455</v>
      </c>
      <c r="N166" s="64">
        <v>873.7</v>
      </c>
      <c r="Q166" t="s">
        <v>553</v>
      </c>
      <c r="R166">
        <v>28173</v>
      </c>
      <c r="T166" s="16" t="s">
        <v>455</v>
      </c>
      <c r="U166" s="16">
        <v>28466</v>
      </c>
    </row>
    <row r="167" spans="1:21" x14ac:dyDescent="0.35">
      <c r="A167" s="16" t="s">
        <v>456</v>
      </c>
      <c r="B167" s="16">
        <v>36718</v>
      </c>
      <c r="C167" s="16" t="s">
        <v>456</v>
      </c>
      <c r="D167" s="16">
        <v>28116</v>
      </c>
      <c r="E167" s="16" t="s">
        <v>456</v>
      </c>
      <c r="F167" s="16">
        <v>26078</v>
      </c>
      <c r="G167" s="16" t="s">
        <v>456</v>
      </c>
      <c r="H167" s="16">
        <v>2038</v>
      </c>
      <c r="I167" s="16"/>
      <c r="K167" s="16" t="s">
        <v>456</v>
      </c>
      <c r="L167" s="16">
        <v>26514</v>
      </c>
      <c r="M167" s="63" t="s">
        <v>456</v>
      </c>
      <c r="N167" s="64">
        <v>878.3</v>
      </c>
      <c r="Q167" t="s">
        <v>554</v>
      </c>
      <c r="R167">
        <v>28245</v>
      </c>
      <c r="T167" s="16" t="s">
        <v>456</v>
      </c>
      <c r="U167" s="16">
        <v>28564</v>
      </c>
    </row>
    <row r="168" spans="1:21" x14ac:dyDescent="0.35">
      <c r="A168" s="16" t="s">
        <v>457</v>
      </c>
      <c r="B168" s="16">
        <v>36751</v>
      </c>
      <c r="C168" s="16" t="s">
        <v>457</v>
      </c>
      <c r="D168" s="16">
        <v>28060</v>
      </c>
      <c r="E168" s="16" t="s">
        <v>457</v>
      </c>
      <c r="F168" s="16">
        <v>26121</v>
      </c>
      <c r="G168" s="16" t="s">
        <v>457</v>
      </c>
      <c r="H168" s="16">
        <v>1939</v>
      </c>
      <c r="I168" s="16"/>
      <c r="K168" s="16" t="s">
        <v>457</v>
      </c>
      <c r="L168" s="16">
        <v>26572</v>
      </c>
      <c r="M168" s="63" t="s">
        <v>457</v>
      </c>
      <c r="N168" s="64">
        <v>880.2</v>
      </c>
      <c r="Q168" t="s">
        <v>555</v>
      </c>
      <c r="R168">
        <v>28246</v>
      </c>
      <c r="T168" s="16" t="s">
        <v>457</v>
      </c>
      <c r="U168" s="16">
        <v>28523</v>
      </c>
    </row>
    <row r="169" spans="1:21" x14ac:dyDescent="0.35">
      <c r="A169" s="16" t="s">
        <v>458</v>
      </c>
      <c r="B169" s="16">
        <v>36786</v>
      </c>
      <c r="C169" s="16" t="s">
        <v>458</v>
      </c>
      <c r="D169" s="16">
        <v>28045</v>
      </c>
      <c r="E169" s="16" t="s">
        <v>458</v>
      </c>
      <c r="F169" s="16">
        <v>26192</v>
      </c>
      <c r="G169" s="16" t="s">
        <v>458</v>
      </c>
      <c r="H169" s="16">
        <v>1853</v>
      </c>
      <c r="I169" s="16"/>
      <c r="K169" s="16" t="s">
        <v>458</v>
      </c>
      <c r="L169" s="16">
        <v>26636</v>
      </c>
      <c r="M169" s="63" t="s">
        <v>458</v>
      </c>
      <c r="N169" s="64">
        <v>879.8</v>
      </c>
      <c r="Q169" t="s">
        <v>556</v>
      </c>
      <c r="R169">
        <v>28376</v>
      </c>
      <c r="T169" s="16" t="s">
        <v>458</v>
      </c>
      <c r="U169" s="16">
        <v>28500</v>
      </c>
    </row>
    <row r="170" spans="1:21" x14ac:dyDescent="0.35">
      <c r="A170" s="16" t="s">
        <v>459</v>
      </c>
      <c r="B170" s="16">
        <v>36821</v>
      </c>
      <c r="C170" s="16" t="s">
        <v>459</v>
      </c>
      <c r="D170" s="16">
        <v>28045</v>
      </c>
      <c r="E170" s="16" t="s">
        <v>459</v>
      </c>
      <c r="F170" s="16">
        <v>26245</v>
      </c>
      <c r="G170" s="16" t="s">
        <v>459</v>
      </c>
      <c r="H170" s="16">
        <v>1800</v>
      </c>
      <c r="I170" s="16"/>
      <c r="K170" s="16" t="s">
        <v>459</v>
      </c>
      <c r="L170" s="16">
        <v>26677</v>
      </c>
      <c r="M170" s="63" t="s">
        <v>459</v>
      </c>
      <c r="N170" s="64">
        <v>884.1</v>
      </c>
      <c r="Q170" t="s">
        <v>557</v>
      </c>
      <c r="R170">
        <v>28532</v>
      </c>
      <c r="T170" s="16" t="s">
        <v>459</v>
      </c>
      <c r="U170" s="16">
        <v>28490</v>
      </c>
    </row>
    <row r="171" spans="1:21" x14ac:dyDescent="0.35">
      <c r="A171" s="16" t="s">
        <v>460</v>
      </c>
      <c r="B171" s="16">
        <v>36855</v>
      </c>
      <c r="C171" s="16" t="s">
        <v>460</v>
      </c>
      <c r="D171" s="16">
        <v>28044</v>
      </c>
      <c r="E171" s="16" t="s">
        <v>460</v>
      </c>
      <c r="F171" s="16">
        <v>26270</v>
      </c>
      <c r="G171" s="16" t="s">
        <v>460</v>
      </c>
      <c r="H171" s="16">
        <v>1775</v>
      </c>
      <c r="I171" s="16"/>
      <c r="K171" s="16" t="s">
        <v>460</v>
      </c>
      <c r="L171" s="16">
        <v>26714</v>
      </c>
      <c r="M171" s="63" t="s">
        <v>460</v>
      </c>
      <c r="N171" s="64">
        <v>884.1</v>
      </c>
      <c r="Q171" t="s">
        <v>558</v>
      </c>
      <c r="R171">
        <v>28633</v>
      </c>
      <c r="T171" s="16" t="s">
        <v>460</v>
      </c>
      <c r="U171" s="16">
        <v>28505</v>
      </c>
    </row>
    <row r="172" spans="1:21" x14ac:dyDescent="0.35">
      <c r="A172" s="16" t="s">
        <v>461</v>
      </c>
      <c r="B172" s="16">
        <v>36901</v>
      </c>
      <c r="C172" s="16" t="s">
        <v>461</v>
      </c>
      <c r="D172" s="16">
        <v>28180</v>
      </c>
      <c r="E172" s="16" t="s">
        <v>461</v>
      </c>
      <c r="F172" s="16">
        <v>26407</v>
      </c>
      <c r="G172" s="16" t="s">
        <v>461</v>
      </c>
      <c r="H172" s="16">
        <v>1773</v>
      </c>
      <c r="I172" s="16"/>
      <c r="K172" s="16" t="s">
        <v>461</v>
      </c>
      <c r="L172" s="16">
        <v>26834</v>
      </c>
      <c r="M172" s="63" t="s">
        <v>461</v>
      </c>
      <c r="N172" s="64">
        <v>887.6</v>
      </c>
      <c r="Q172" t="s">
        <v>559</v>
      </c>
      <c r="R172">
        <v>28666</v>
      </c>
      <c r="T172" s="16" t="s">
        <v>461</v>
      </c>
      <c r="U172" s="16">
        <v>28619</v>
      </c>
    </row>
    <row r="173" spans="1:21" x14ac:dyDescent="0.35">
      <c r="A173" s="16" t="s">
        <v>462</v>
      </c>
      <c r="B173" s="16">
        <v>36951</v>
      </c>
      <c r="C173" s="16" t="s">
        <v>462</v>
      </c>
      <c r="D173" s="16">
        <v>28278</v>
      </c>
      <c r="E173" s="16" t="s">
        <v>462</v>
      </c>
      <c r="F173" s="16">
        <v>26524</v>
      </c>
      <c r="G173" s="16" t="s">
        <v>462</v>
      </c>
      <c r="H173" s="16">
        <v>1754</v>
      </c>
      <c r="I173" s="16"/>
      <c r="K173" s="16" t="s">
        <v>462</v>
      </c>
      <c r="L173" s="16">
        <v>26955</v>
      </c>
      <c r="M173" s="63" t="s">
        <v>462</v>
      </c>
      <c r="N173" s="64">
        <v>883.2</v>
      </c>
      <c r="Q173" t="s">
        <v>560</v>
      </c>
      <c r="R173">
        <v>28688</v>
      </c>
      <c r="T173" s="16" t="s">
        <v>462</v>
      </c>
      <c r="U173" s="16">
        <v>28719</v>
      </c>
    </row>
    <row r="174" spans="1:21" x14ac:dyDescent="0.35">
      <c r="A174" s="16" t="s">
        <v>463</v>
      </c>
      <c r="B174" s="16">
        <v>37002</v>
      </c>
      <c r="C174" s="16" t="s">
        <v>463</v>
      </c>
      <c r="D174" s="16">
        <v>28357</v>
      </c>
      <c r="E174" s="16" t="s">
        <v>463</v>
      </c>
      <c r="F174" s="16">
        <v>26589</v>
      </c>
      <c r="G174" s="16" t="s">
        <v>463</v>
      </c>
      <c r="H174" s="16">
        <v>1768</v>
      </c>
      <c r="I174" s="16"/>
      <c r="K174" s="16" t="s">
        <v>463</v>
      </c>
      <c r="L174" s="16">
        <v>27036</v>
      </c>
      <c r="M174" s="63" t="s">
        <v>463</v>
      </c>
      <c r="N174" s="64">
        <v>888.3</v>
      </c>
      <c r="Q174" t="s">
        <v>1620</v>
      </c>
      <c r="R174">
        <v>28633</v>
      </c>
      <c r="T174" s="16" t="s">
        <v>463</v>
      </c>
      <c r="U174" s="16">
        <v>28816</v>
      </c>
    </row>
    <row r="175" spans="1:21" x14ac:dyDescent="0.35">
      <c r="A175" s="16" t="s">
        <v>464</v>
      </c>
      <c r="B175" s="16">
        <v>37052</v>
      </c>
      <c r="C175" s="16" t="s">
        <v>464</v>
      </c>
      <c r="D175" s="16">
        <v>28368</v>
      </c>
      <c r="E175" s="16" t="s">
        <v>464</v>
      </c>
      <c r="F175" s="16">
        <v>26636</v>
      </c>
      <c r="G175" s="16" t="s">
        <v>464</v>
      </c>
      <c r="H175" s="16">
        <v>1733</v>
      </c>
      <c r="I175" s="16"/>
      <c r="K175" s="16" t="s">
        <v>464</v>
      </c>
      <c r="L175" s="16">
        <v>27095</v>
      </c>
      <c r="M175" s="63" t="s">
        <v>464</v>
      </c>
      <c r="N175" s="64">
        <v>890.6</v>
      </c>
      <c r="Q175" t="s">
        <v>1621</v>
      </c>
      <c r="R175">
        <v>28678</v>
      </c>
      <c r="T175" s="16" t="s">
        <v>464</v>
      </c>
      <c r="U175" s="16">
        <v>28839</v>
      </c>
    </row>
    <row r="176" spans="1:21" x14ac:dyDescent="0.35">
      <c r="A176" s="16" t="s">
        <v>465</v>
      </c>
      <c r="B176" s="16">
        <v>37106</v>
      </c>
      <c r="C176" s="16" t="s">
        <v>465</v>
      </c>
      <c r="D176" s="16">
        <v>28448</v>
      </c>
      <c r="E176" s="16" t="s">
        <v>465</v>
      </c>
      <c r="F176" s="16">
        <v>26760</v>
      </c>
      <c r="G176" s="16" t="s">
        <v>465</v>
      </c>
      <c r="H176" s="16">
        <v>1688</v>
      </c>
      <c r="I176" s="16"/>
      <c r="K176" s="16" t="s">
        <v>465</v>
      </c>
      <c r="L176" s="16">
        <v>27218</v>
      </c>
      <c r="M176" s="63" t="s">
        <v>465</v>
      </c>
      <c r="N176" s="64">
        <v>894.8</v>
      </c>
      <c r="Q176" t="s">
        <v>815</v>
      </c>
      <c r="R176">
        <v>21634</v>
      </c>
      <c r="T176" s="16" t="s">
        <v>465</v>
      </c>
      <c r="U176" s="16">
        <v>28920</v>
      </c>
    </row>
    <row r="177" spans="1:21" x14ac:dyDescent="0.35">
      <c r="A177" s="16" t="s">
        <v>466</v>
      </c>
      <c r="B177" s="16">
        <v>37162</v>
      </c>
      <c r="C177" s="16" t="s">
        <v>466</v>
      </c>
      <c r="D177" s="16">
        <v>28530</v>
      </c>
      <c r="E177" s="16" t="s">
        <v>466</v>
      </c>
      <c r="F177" s="16">
        <v>26858</v>
      </c>
      <c r="G177" s="16" t="s">
        <v>466</v>
      </c>
      <c r="H177" s="16">
        <v>1673</v>
      </c>
      <c r="I177" s="16"/>
      <c r="K177" s="16" t="s">
        <v>466</v>
      </c>
      <c r="L177" s="16">
        <v>27322</v>
      </c>
      <c r="M177" s="63" t="s">
        <v>466</v>
      </c>
      <c r="N177" s="64">
        <v>897</v>
      </c>
      <c r="Q177" t="s">
        <v>816</v>
      </c>
      <c r="R177">
        <v>21576</v>
      </c>
      <c r="T177" s="16" t="s">
        <v>466</v>
      </c>
      <c r="U177" s="16">
        <v>29006</v>
      </c>
    </row>
    <row r="178" spans="1:21" x14ac:dyDescent="0.35">
      <c r="A178" s="16" t="s">
        <v>467</v>
      </c>
      <c r="B178" s="16">
        <v>37217</v>
      </c>
      <c r="C178" s="16" t="s">
        <v>467</v>
      </c>
      <c r="D178" s="16">
        <v>28567</v>
      </c>
      <c r="E178" s="16" t="s">
        <v>467</v>
      </c>
      <c r="F178" s="16">
        <v>26895</v>
      </c>
      <c r="G178" s="16" t="s">
        <v>467</v>
      </c>
      <c r="H178" s="16">
        <v>1672</v>
      </c>
      <c r="I178" s="16"/>
      <c r="K178" s="16" t="s">
        <v>467</v>
      </c>
      <c r="L178" s="16">
        <v>27362</v>
      </c>
      <c r="M178" s="63" t="s">
        <v>467</v>
      </c>
      <c r="N178" s="64">
        <v>884.4</v>
      </c>
      <c r="Q178" t="s">
        <v>817</v>
      </c>
      <c r="R178">
        <v>21535</v>
      </c>
      <c r="T178" s="16" t="s">
        <v>467</v>
      </c>
      <c r="U178" s="16">
        <v>29044</v>
      </c>
    </row>
    <row r="179" spans="1:21" x14ac:dyDescent="0.35">
      <c r="A179" s="16" t="s">
        <v>468</v>
      </c>
      <c r="B179" s="16">
        <v>37271</v>
      </c>
      <c r="C179" s="16" t="s">
        <v>468</v>
      </c>
      <c r="D179" s="16">
        <v>28601</v>
      </c>
      <c r="E179" s="16" t="s">
        <v>468</v>
      </c>
      <c r="F179" s="16">
        <v>27013</v>
      </c>
      <c r="G179" s="16" t="s">
        <v>468</v>
      </c>
      <c r="H179" s="16">
        <v>1588</v>
      </c>
      <c r="I179" s="16"/>
      <c r="K179" s="16" t="s">
        <v>468</v>
      </c>
      <c r="L179" s="16">
        <v>27468</v>
      </c>
      <c r="M179" s="63" t="s">
        <v>468</v>
      </c>
      <c r="N179" s="64">
        <v>895.3</v>
      </c>
      <c r="Q179" t="s">
        <v>818</v>
      </c>
      <c r="R179">
        <v>21536</v>
      </c>
      <c r="T179" s="16" t="s">
        <v>468</v>
      </c>
      <c r="U179" s="16">
        <v>29067</v>
      </c>
    </row>
    <row r="180" spans="1:21" x14ac:dyDescent="0.35">
      <c r="A180" s="16" t="s">
        <v>469</v>
      </c>
      <c r="B180" s="16">
        <v>37333</v>
      </c>
      <c r="C180" s="16" t="s">
        <v>469</v>
      </c>
      <c r="D180" s="16">
        <v>28654</v>
      </c>
      <c r="E180" s="16" t="s">
        <v>469</v>
      </c>
      <c r="F180" s="16">
        <v>27114</v>
      </c>
      <c r="G180" s="16" t="s">
        <v>469</v>
      </c>
      <c r="H180" s="16">
        <v>1540</v>
      </c>
      <c r="I180" s="16"/>
      <c r="K180" s="16" t="s">
        <v>469</v>
      </c>
      <c r="L180" s="16">
        <v>27555</v>
      </c>
      <c r="M180" s="63" t="s">
        <v>469</v>
      </c>
      <c r="N180" s="64">
        <v>896</v>
      </c>
      <c r="Q180" t="s">
        <v>819</v>
      </c>
      <c r="R180">
        <v>21551</v>
      </c>
      <c r="T180" s="16" t="s">
        <v>469</v>
      </c>
      <c r="U180" s="16">
        <v>29103</v>
      </c>
    </row>
    <row r="181" spans="1:21" x14ac:dyDescent="0.35">
      <c r="A181" s="16" t="s">
        <v>470</v>
      </c>
      <c r="B181" s="16">
        <v>37398</v>
      </c>
      <c r="C181" s="16" t="s">
        <v>470</v>
      </c>
      <c r="D181" s="16">
        <v>28621</v>
      </c>
      <c r="E181" s="16" t="s">
        <v>470</v>
      </c>
      <c r="F181" s="16">
        <v>27114</v>
      </c>
      <c r="G181" s="16" t="s">
        <v>470</v>
      </c>
      <c r="H181" s="16">
        <v>1508</v>
      </c>
      <c r="I181" s="16"/>
      <c r="K181" s="16" t="s">
        <v>470</v>
      </c>
      <c r="L181" s="16">
        <v>27549</v>
      </c>
      <c r="M181" s="63" t="s">
        <v>470</v>
      </c>
      <c r="N181" s="64">
        <v>903.4</v>
      </c>
      <c r="Q181" t="s">
        <v>820</v>
      </c>
      <c r="R181">
        <v>21505</v>
      </c>
      <c r="T181" s="16" t="s">
        <v>470</v>
      </c>
      <c r="U181" s="16">
        <v>29068</v>
      </c>
    </row>
    <row r="182" spans="1:21" x14ac:dyDescent="0.35">
      <c r="A182" s="16" t="s">
        <v>471</v>
      </c>
      <c r="B182" s="16">
        <v>37461</v>
      </c>
      <c r="C182" s="16" t="s">
        <v>471</v>
      </c>
      <c r="D182" s="16">
        <v>28682</v>
      </c>
      <c r="E182" s="16" t="s">
        <v>471</v>
      </c>
      <c r="F182" s="16">
        <v>27212</v>
      </c>
      <c r="G182" s="16" t="s">
        <v>471</v>
      </c>
      <c r="H182" s="16">
        <v>1470</v>
      </c>
      <c r="I182" s="16"/>
      <c r="K182" s="16" t="s">
        <v>471</v>
      </c>
      <c r="L182" s="16">
        <v>27623</v>
      </c>
      <c r="M182" s="63" t="s">
        <v>471</v>
      </c>
      <c r="N182" s="64">
        <v>900.5</v>
      </c>
      <c r="Q182" t="s">
        <v>821</v>
      </c>
      <c r="R182">
        <v>21478</v>
      </c>
      <c r="T182" s="16" t="s">
        <v>471</v>
      </c>
      <c r="U182" s="16">
        <v>29105</v>
      </c>
    </row>
    <row r="183" spans="1:21" x14ac:dyDescent="0.35">
      <c r="A183" s="16" t="s">
        <v>472</v>
      </c>
      <c r="B183" s="16">
        <v>37526</v>
      </c>
      <c r="C183" s="16" t="s">
        <v>472</v>
      </c>
      <c r="D183" s="16">
        <v>28732</v>
      </c>
      <c r="E183" s="16" t="s">
        <v>472</v>
      </c>
      <c r="F183" s="16">
        <v>27274</v>
      </c>
      <c r="G183" s="16" t="s">
        <v>472</v>
      </c>
      <c r="H183" s="16">
        <v>1458</v>
      </c>
      <c r="I183" s="16"/>
      <c r="K183" s="16" t="s">
        <v>472</v>
      </c>
      <c r="L183" s="16">
        <v>27707</v>
      </c>
      <c r="M183" s="63" t="s">
        <v>472</v>
      </c>
      <c r="N183" s="64">
        <v>906.4</v>
      </c>
      <c r="Q183" t="s">
        <v>822</v>
      </c>
      <c r="R183">
        <v>21429</v>
      </c>
      <c r="T183" s="16" t="s">
        <v>472</v>
      </c>
      <c r="U183" s="16">
        <v>29174</v>
      </c>
    </row>
    <row r="184" spans="1:21" x14ac:dyDescent="0.35">
      <c r="A184" s="16" t="s">
        <v>473</v>
      </c>
      <c r="B184" s="16">
        <v>37583</v>
      </c>
      <c r="C184" s="16" t="s">
        <v>473</v>
      </c>
      <c r="D184" s="16">
        <v>28738</v>
      </c>
      <c r="E184" s="16" t="s">
        <v>473</v>
      </c>
      <c r="F184" s="16">
        <v>27259</v>
      </c>
      <c r="G184" s="16" t="s">
        <v>473</v>
      </c>
      <c r="H184" s="16">
        <v>1479</v>
      </c>
      <c r="I184" s="16"/>
      <c r="K184" s="16" t="s">
        <v>473</v>
      </c>
      <c r="L184" s="16">
        <v>27715</v>
      </c>
      <c r="M184" s="63" t="s">
        <v>473</v>
      </c>
      <c r="N184" s="64">
        <v>904.9</v>
      </c>
      <c r="Q184" t="s">
        <v>823</v>
      </c>
      <c r="R184">
        <v>21416</v>
      </c>
      <c r="T184" s="16" t="s">
        <v>473</v>
      </c>
      <c r="U184" s="16">
        <v>29203</v>
      </c>
    </row>
    <row r="185" spans="1:21" x14ac:dyDescent="0.35">
      <c r="A185" s="16" t="s">
        <v>474</v>
      </c>
      <c r="B185" s="16">
        <v>37647</v>
      </c>
      <c r="C185" s="16" t="s">
        <v>474</v>
      </c>
      <c r="D185" s="16">
        <v>28836</v>
      </c>
      <c r="E185" s="16" t="s">
        <v>474</v>
      </c>
      <c r="F185" s="16">
        <v>27325</v>
      </c>
      <c r="G185" s="16" t="s">
        <v>474</v>
      </c>
      <c r="H185" s="16">
        <v>1511</v>
      </c>
      <c r="I185" s="16"/>
      <c r="K185" s="16" t="s">
        <v>474</v>
      </c>
      <c r="L185" s="16">
        <v>27803</v>
      </c>
      <c r="M185" s="63" t="s">
        <v>474</v>
      </c>
      <c r="N185" s="64">
        <v>903.5</v>
      </c>
      <c r="Q185" t="s">
        <v>824</v>
      </c>
      <c r="R185">
        <v>21376</v>
      </c>
      <c r="T185" s="16" t="s">
        <v>474</v>
      </c>
      <c r="U185" s="16">
        <v>29323</v>
      </c>
    </row>
    <row r="186" spans="1:21" x14ac:dyDescent="0.35">
      <c r="A186" s="16" t="s">
        <v>475</v>
      </c>
      <c r="B186" s="16">
        <v>37711</v>
      </c>
      <c r="C186" s="16" t="s">
        <v>475</v>
      </c>
      <c r="D186" s="16">
        <v>28827</v>
      </c>
      <c r="E186" s="16" t="s">
        <v>475</v>
      </c>
      <c r="F186" s="16">
        <v>27324</v>
      </c>
      <c r="G186" s="16" t="s">
        <v>475</v>
      </c>
      <c r="H186" s="16">
        <v>1503</v>
      </c>
      <c r="I186" s="16"/>
      <c r="K186" s="16" t="s">
        <v>475</v>
      </c>
      <c r="L186" s="16">
        <v>27797</v>
      </c>
      <c r="M186" s="63" t="s">
        <v>475</v>
      </c>
      <c r="N186" s="64">
        <v>901.5</v>
      </c>
      <c r="Q186" t="s">
        <v>825</v>
      </c>
      <c r="R186">
        <v>21388</v>
      </c>
      <c r="T186" s="16" t="s">
        <v>475</v>
      </c>
      <c r="U186" s="16">
        <v>29312</v>
      </c>
    </row>
    <row r="187" spans="1:21" x14ac:dyDescent="0.35">
      <c r="A187" s="16" t="s">
        <v>476</v>
      </c>
      <c r="B187" s="16">
        <v>37775</v>
      </c>
      <c r="C187" s="16" t="s">
        <v>476</v>
      </c>
      <c r="D187" s="16">
        <v>28963</v>
      </c>
      <c r="E187" s="16" t="s">
        <v>476</v>
      </c>
      <c r="F187" s="16">
        <v>27457</v>
      </c>
      <c r="G187" s="16" t="s">
        <v>476</v>
      </c>
      <c r="H187" s="16">
        <v>1506</v>
      </c>
      <c r="I187" s="16"/>
      <c r="K187" s="16" t="s">
        <v>476</v>
      </c>
      <c r="L187" s="16">
        <v>27933</v>
      </c>
      <c r="M187" s="63" t="s">
        <v>476</v>
      </c>
      <c r="N187" s="64">
        <v>897.4</v>
      </c>
      <c r="Q187" t="s">
        <v>826</v>
      </c>
      <c r="R187">
        <v>21348</v>
      </c>
      <c r="T187" s="16" t="s">
        <v>476</v>
      </c>
      <c r="U187" s="16">
        <v>29452</v>
      </c>
    </row>
    <row r="188" spans="1:21" x14ac:dyDescent="0.35">
      <c r="A188" s="16" t="s">
        <v>477</v>
      </c>
      <c r="B188" s="16">
        <v>37837</v>
      </c>
      <c r="C188" s="16" t="s">
        <v>477</v>
      </c>
      <c r="D188" s="16">
        <v>29012</v>
      </c>
      <c r="E188" s="16" t="s">
        <v>477</v>
      </c>
      <c r="F188" s="16">
        <v>27459</v>
      </c>
      <c r="G188" s="16" t="s">
        <v>477</v>
      </c>
      <c r="H188" s="16">
        <v>1553</v>
      </c>
      <c r="I188" s="16"/>
      <c r="K188" s="16" t="s">
        <v>477</v>
      </c>
      <c r="L188" s="16">
        <v>27935</v>
      </c>
      <c r="M188" s="63" t="s">
        <v>477</v>
      </c>
      <c r="N188" s="64">
        <v>903.9</v>
      </c>
      <c r="Q188" t="s">
        <v>827</v>
      </c>
      <c r="R188">
        <v>21374</v>
      </c>
      <c r="T188" s="16" t="s">
        <v>477</v>
      </c>
      <c r="U188" s="16">
        <v>29501</v>
      </c>
    </row>
    <row r="189" spans="1:21" x14ac:dyDescent="0.35">
      <c r="A189" s="16" t="s">
        <v>478</v>
      </c>
      <c r="B189" s="16">
        <v>37899</v>
      </c>
      <c r="C189" s="16" t="s">
        <v>478</v>
      </c>
      <c r="D189" s="16">
        <v>29125</v>
      </c>
      <c r="E189" s="16" t="s">
        <v>478</v>
      </c>
      <c r="F189" s="16">
        <v>27618</v>
      </c>
      <c r="G189" s="16" t="s">
        <v>478</v>
      </c>
      <c r="H189" s="16">
        <v>1508</v>
      </c>
      <c r="I189" s="16"/>
      <c r="K189" s="16" t="s">
        <v>478</v>
      </c>
      <c r="L189" s="16">
        <v>28110</v>
      </c>
      <c r="M189" s="63" t="s">
        <v>478</v>
      </c>
      <c r="N189" s="64">
        <v>905.3</v>
      </c>
      <c r="Q189" t="s">
        <v>828</v>
      </c>
      <c r="R189">
        <v>21389</v>
      </c>
      <c r="T189" s="16" t="s">
        <v>478</v>
      </c>
      <c r="U189" s="16">
        <v>29626</v>
      </c>
    </row>
    <row r="190" spans="1:21" x14ac:dyDescent="0.35">
      <c r="A190" s="16" t="s">
        <v>479</v>
      </c>
      <c r="B190" s="16">
        <v>37961</v>
      </c>
      <c r="C190" s="16" t="s">
        <v>479</v>
      </c>
      <c r="D190" s="16">
        <v>29110</v>
      </c>
      <c r="E190" s="16" t="s">
        <v>479</v>
      </c>
      <c r="F190" s="16">
        <v>27590</v>
      </c>
      <c r="G190" s="16" t="s">
        <v>479</v>
      </c>
      <c r="H190" s="16">
        <v>1519</v>
      </c>
      <c r="I190" s="16"/>
      <c r="K190" s="16" t="s">
        <v>479</v>
      </c>
      <c r="L190" s="16">
        <v>28099</v>
      </c>
      <c r="M190" s="63" t="s">
        <v>479</v>
      </c>
      <c r="N190" s="64">
        <v>904.6</v>
      </c>
      <c r="Q190" t="s">
        <v>829</v>
      </c>
      <c r="R190">
        <v>21407</v>
      </c>
      <c r="T190" s="16" t="s">
        <v>479</v>
      </c>
      <c r="U190" s="16">
        <v>29630</v>
      </c>
    </row>
    <row r="191" spans="1:21" x14ac:dyDescent="0.35">
      <c r="A191" s="16" t="s">
        <v>480</v>
      </c>
      <c r="B191" s="16">
        <v>38023</v>
      </c>
      <c r="C191" s="16" t="s">
        <v>480</v>
      </c>
      <c r="D191" s="16">
        <v>29166</v>
      </c>
      <c r="E191" s="16" t="s">
        <v>480</v>
      </c>
      <c r="F191" s="16">
        <v>27711</v>
      </c>
      <c r="G191" s="16" t="s">
        <v>480</v>
      </c>
      <c r="H191" s="16">
        <v>1454</v>
      </c>
      <c r="I191" s="16"/>
      <c r="K191" s="16" t="s">
        <v>480</v>
      </c>
      <c r="L191" s="16">
        <v>28226</v>
      </c>
      <c r="M191" s="63" t="s">
        <v>480</v>
      </c>
      <c r="N191" s="64">
        <v>907.2</v>
      </c>
      <c r="Q191" t="s">
        <v>830</v>
      </c>
      <c r="R191">
        <v>21377</v>
      </c>
      <c r="T191" s="16" t="s">
        <v>480</v>
      </c>
      <c r="U191" s="16">
        <v>29693</v>
      </c>
    </row>
    <row r="192" spans="1:21" x14ac:dyDescent="0.35">
      <c r="A192" s="16" t="s">
        <v>481</v>
      </c>
      <c r="B192" s="16">
        <v>38093</v>
      </c>
      <c r="C192" s="16" t="s">
        <v>481</v>
      </c>
      <c r="D192" s="16">
        <v>29215</v>
      </c>
      <c r="E192" s="16" t="s">
        <v>481</v>
      </c>
      <c r="F192" s="16">
        <v>27724</v>
      </c>
      <c r="G192" s="16" t="s">
        <v>481</v>
      </c>
      <c r="H192" s="16">
        <v>1491</v>
      </c>
      <c r="I192" s="16"/>
      <c r="K192" s="16" t="s">
        <v>481</v>
      </c>
      <c r="L192" s="16">
        <v>28256</v>
      </c>
      <c r="M192" s="63" t="s">
        <v>481</v>
      </c>
      <c r="N192" s="64">
        <v>908.3</v>
      </c>
      <c r="Q192" t="s">
        <v>831</v>
      </c>
      <c r="R192">
        <v>21431</v>
      </c>
      <c r="T192" s="16" t="s">
        <v>481</v>
      </c>
      <c r="U192" s="16">
        <v>29758</v>
      </c>
    </row>
    <row r="193" spans="1:21" x14ac:dyDescent="0.35">
      <c r="A193" s="16" t="s">
        <v>482</v>
      </c>
      <c r="B193" s="16">
        <v>38167</v>
      </c>
      <c r="C193" s="16" t="s">
        <v>482</v>
      </c>
      <c r="D193" s="16">
        <v>29216</v>
      </c>
      <c r="E193" s="16" t="s">
        <v>482</v>
      </c>
      <c r="F193" s="16">
        <v>27774</v>
      </c>
      <c r="G193" s="16" t="s">
        <v>482</v>
      </c>
      <c r="H193" s="16">
        <v>1442</v>
      </c>
      <c r="I193" s="16"/>
      <c r="K193" s="16" t="s">
        <v>482</v>
      </c>
      <c r="L193" s="16">
        <v>28304</v>
      </c>
      <c r="M193" s="63" t="s">
        <v>482</v>
      </c>
      <c r="N193" s="64">
        <v>903.9</v>
      </c>
      <c r="Q193" t="s">
        <v>832</v>
      </c>
      <c r="R193">
        <v>21429</v>
      </c>
      <c r="T193" s="16" t="s">
        <v>482</v>
      </c>
      <c r="U193" s="16">
        <v>29762</v>
      </c>
    </row>
    <row r="194" spans="1:21" x14ac:dyDescent="0.35">
      <c r="A194" s="16" t="s">
        <v>483</v>
      </c>
      <c r="B194" s="16">
        <v>38241</v>
      </c>
      <c r="C194" s="16" t="s">
        <v>483</v>
      </c>
      <c r="D194" s="16">
        <v>29351</v>
      </c>
      <c r="E194" s="16" t="s">
        <v>483</v>
      </c>
      <c r="F194" s="16">
        <v>27929</v>
      </c>
      <c r="G194" s="16" t="s">
        <v>483</v>
      </c>
      <c r="H194" s="16">
        <v>1422</v>
      </c>
      <c r="I194" s="16"/>
      <c r="K194" s="16" t="s">
        <v>483</v>
      </c>
      <c r="L194" s="16">
        <v>28459</v>
      </c>
      <c r="M194" s="63" t="s">
        <v>483</v>
      </c>
      <c r="N194" s="64">
        <v>913.1</v>
      </c>
      <c r="Q194" t="s">
        <v>833</v>
      </c>
      <c r="R194">
        <v>21405</v>
      </c>
      <c r="T194" s="16" t="s">
        <v>483</v>
      </c>
      <c r="U194" s="16">
        <v>29894</v>
      </c>
    </row>
    <row r="195" spans="1:21" x14ac:dyDescent="0.35">
      <c r="A195" s="16" t="s">
        <v>484</v>
      </c>
      <c r="B195" s="16">
        <v>38316</v>
      </c>
      <c r="C195" s="16" t="s">
        <v>484</v>
      </c>
      <c r="D195" s="16">
        <v>29350</v>
      </c>
      <c r="E195" s="16" t="s">
        <v>484</v>
      </c>
      <c r="F195" s="16">
        <v>27924</v>
      </c>
      <c r="G195" s="16" t="s">
        <v>484</v>
      </c>
      <c r="H195" s="16">
        <v>1426</v>
      </c>
      <c r="I195" s="16"/>
      <c r="K195" s="16" t="s">
        <v>484</v>
      </c>
      <c r="L195" s="16">
        <v>28470</v>
      </c>
      <c r="M195" s="63" t="s">
        <v>484</v>
      </c>
      <c r="N195" s="64">
        <v>909.8</v>
      </c>
      <c r="Q195" t="s">
        <v>834</v>
      </c>
      <c r="R195">
        <v>21403</v>
      </c>
      <c r="T195" s="16" t="s">
        <v>484</v>
      </c>
      <c r="U195" s="16">
        <v>29907</v>
      </c>
    </row>
    <row r="196" spans="1:21" x14ac:dyDescent="0.35">
      <c r="A196" s="16" t="s">
        <v>485</v>
      </c>
      <c r="B196" s="16">
        <v>38409</v>
      </c>
      <c r="C196" s="16" t="s">
        <v>485</v>
      </c>
      <c r="D196" s="16">
        <v>29380</v>
      </c>
      <c r="E196" s="16" t="s">
        <v>485</v>
      </c>
      <c r="F196" s="16">
        <v>27987</v>
      </c>
      <c r="G196" s="16" t="s">
        <v>485</v>
      </c>
      <c r="H196" s="16">
        <v>1392</v>
      </c>
      <c r="I196" s="16"/>
      <c r="K196" s="16" t="s">
        <v>485</v>
      </c>
      <c r="L196" s="16">
        <v>28518</v>
      </c>
      <c r="M196" s="63" t="s">
        <v>485</v>
      </c>
      <c r="N196" s="64">
        <v>911.9</v>
      </c>
      <c r="Q196" t="s">
        <v>835</v>
      </c>
      <c r="R196">
        <v>21389</v>
      </c>
      <c r="T196" s="16" t="s">
        <v>485</v>
      </c>
      <c r="U196" s="16">
        <v>29919</v>
      </c>
    </row>
    <row r="197" spans="1:21" x14ac:dyDescent="0.35">
      <c r="A197" s="16" t="s">
        <v>486</v>
      </c>
      <c r="B197" s="16">
        <v>38512</v>
      </c>
      <c r="C197" s="16" t="s">
        <v>486</v>
      </c>
      <c r="D197" s="16">
        <v>29538</v>
      </c>
      <c r="E197" s="16" t="s">
        <v>486</v>
      </c>
      <c r="F197" s="16">
        <v>28129</v>
      </c>
      <c r="G197" s="16" t="s">
        <v>486</v>
      </c>
      <c r="H197" s="16">
        <v>1409</v>
      </c>
      <c r="I197" s="16"/>
      <c r="K197" s="16" t="s">
        <v>486</v>
      </c>
      <c r="L197" s="16">
        <v>28673</v>
      </c>
      <c r="M197" s="63" t="s">
        <v>486</v>
      </c>
      <c r="N197" s="64">
        <v>923</v>
      </c>
      <c r="Q197" t="s">
        <v>836</v>
      </c>
      <c r="R197">
        <v>21402</v>
      </c>
      <c r="T197" s="16" t="s">
        <v>486</v>
      </c>
      <c r="U197" s="16">
        <v>30097</v>
      </c>
    </row>
    <row r="198" spans="1:21" x14ac:dyDescent="0.35">
      <c r="A198" s="16" t="s">
        <v>487</v>
      </c>
      <c r="B198" s="16">
        <v>38617</v>
      </c>
      <c r="C198" s="16" t="s">
        <v>487</v>
      </c>
      <c r="D198" s="16">
        <v>29624</v>
      </c>
      <c r="E198" s="16" t="s">
        <v>487</v>
      </c>
      <c r="F198" s="16">
        <v>28220</v>
      </c>
      <c r="G198" s="16" t="s">
        <v>487</v>
      </c>
      <c r="H198" s="16">
        <v>1403</v>
      </c>
      <c r="I198" s="16"/>
      <c r="K198" s="16" t="s">
        <v>487</v>
      </c>
      <c r="L198" s="16">
        <v>28789</v>
      </c>
      <c r="M198" s="63" t="s">
        <v>487</v>
      </c>
      <c r="N198" s="64">
        <v>923.8</v>
      </c>
      <c r="Q198" t="s">
        <v>837</v>
      </c>
      <c r="R198">
        <v>21443</v>
      </c>
      <c r="T198" s="16" t="s">
        <v>487</v>
      </c>
      <c r="U198" s="16">
        <v>30205</v>
      </c>
    </row>
    <row r="199" spans="1:21" x14ac:dyDescent="0.35">
      <c r="A199" s="16" t="s">
        <v>488</v>
      </c>
      <c r="B199" s="16">
        <v>38720</v>
      </c>
      <c r="C199" s="16" t="s">
        <v>488</v>
      </c>
      <c r="D199" s="16">
        <v>29652</v>
      </c>
      <c r="E199" s="16" t="s">
        <v>488</v>
      </c>
      <c r="F199" s="16">
        <v>28225</v>
      </c>
      <c r="G199" s="16" t="s">
        <v>488</v>
      </c>
      <c r="H199" s="16">
        <v>1427</v>
      </c>
      <c r="I199" s="16"/>
      <c r="K199" s="16" t="s">
        <v>488</v>
      </c>
      <c r="L199" s="16">
        <v>28802</v>
      </c>
      <c r="M199" s="63" t="s">
        <v>488</v>
      </c>
      <c r="N199" s="64">
        <v>922.9</v>
      </c>
      <c r="Q199" t="s">
        <v>838</v>
      </c>
      <c r="R199">
        <v>21470</v>
      </c>
      <c r="T199" s="16" t="s">
        <v>488</v>
      </c>
      <c r="U199" s="16">
        <v>30240</v>
      </c>
    </row>
    <row r="200" spans="1:21" x14ac:dyDescent="0.35">
      <c r="A200" s="16" t="s">
        <v>489</v>
      </c>
      <c r="B200" s="16">
        <v>38819</v>
      </c>
      <c r="C200" s="16" t="s">
        <v>489</v>
      </c>
      <c r="D200" s="16">
        <v>29778</v>
      </c>
      <c r="E200" s="16" t="s">
        <v>489</v>
      </c>
      <c r="F200" s="16">
        <v>28356</v>
      </c>
      <c r="G200" s="16" t="s">
        <v>489</v>
      </c>
      <c r="H200" s="16">
        <v>1422</v>
      </c>
      <c r="I200" s="16"/>
      <c r="K200" s="16" t="s">
        <v>489</v>
      </c>
      <c r="L200" s="16">
        <v>28928</v>
      </c>
      <c r="M200" s="63" t="s">
        <v>489</v>
      </c>
      <c r="N200" s="64">
        <v>929.5</v>
      </c>
      <c r="Q200" t="s">
        <v>839</v>
      </c>
      <c r="R200">
        <v>21484</v>
      </c>
      <c r="T200" s="16" t="s">
        <v>489</v>
      </c>
      <c r="U200" s="16">
        <v>30365</v>
      </c>
    </row>
    <row r="201" spans="1:21" x14ac:dyDescent="0.35">
      <c r="A201" s="16" t="s">
        <v>490</v>
      </c>
      <c r="B201" s="16">
        <v>38915</v>
      </c>
      <c r="C201" s="16" t="s">
        <v>490</v>
      </c>
      <c r="D201" s="16">
        <v>29832</v>
      </c>
      <c r="E201" s="16" t="s">
        <v>490</v>
      </c>
      <c r="F201" s="16">
        <v>28281</v>
      </c>
      <c r="G201" s="16" t="s">
        <v>490</v>
      </c>
      <c r="H201" s="16">
        <v>1551</v>
      </c>
      <c r="I201" s="16"/>
      <c r="K201" s="16" t="s">
        <v>490</v>
      </c>
      <c r="L201" s="16">
        <v>28880</v>
      </c>
      <c r="M201" s="63" t="s">
        <v>490</v>
      </c>
      <c r="N201" s="64">
        <v>929.3</v>
      </c>
      <c r="Q201" t="s">
        <v>840</v>
      </c>
      <c r="R201">
        <v>21498</v>
      </c>
      <c r="T201" s="16" t="s">
        <v>490</v>
      </c>
      <c r="U201" s="16">
        <v>30447</v>
      </c>
    </row>
    <row r="202" spans="1:21" x14ac:dyDescent="0.35">
      <c r="A202" s="16" t="s">
        <v>491</v>
      </c>
      <c r="B202" s="16">
        <v>39012</v>
      </c>
      <c r="C202" s="16" t="s">
        <v>491</v>
      </c>
      <c r="D202" s="16">
        <v>30031</v>
      </c>
      <c r="E202" s="16" t="s">
        <v>491</v>
      </c>
      <c r="F202" s="16">
        <v>28442</v>
      </c>
      <c r="G202" s="16" t="s">
        <v>491</v>
      </c>
      <c r="H202" s="16">
        <v>1590</v>
      </c>
      <c r="I202" s="16"/>
      <c r="K202" s="16" t="s">
        <v>491</v>
      </c>
      <c r="L202" s="16">
        <v>29048</v>
      </c>
      <c r="M202" s="63" t="s">
        <v>491</v>
      </c>
      <c r="N202" s="64">
        <v>931.7</v>
      </c>
      <c r="Q202" t="s">
        <v>841</v>
      </c>
      <c r="R202">
        <v>21556</v>
      </c>
      <c r="T202" s="16" t="s">
        <v>491</v>
      </c>
      <c r="U202" s="16">
        <v>30653</v>
      </c>
    </row>
    <row r="203" spans="1:21" x14ac:dyDescent="0.35">
      <c r="A203" s="16" t="s">
        <v>492</v>
      </c>
      <c r="B203" s="16">
        <v>39108</v>
      </c>
      <c r="C203" s="16" t="s">
        <v>492</v>
      </c>
      <c r="D203" s="16">
        <v>30158</v>
      </c>
      <c r="E203" s="16" t="s">
        <v>492</v>
      </c>
      <c r="F203" s="16">
        <v>28488</v>
      </c>
      <c r="G203" s="16" t="s">
        <v>492</v>
      </c>
      <c r="H203" s="16">
        <v>1670</v>
      </c>
      <c r="I203" s="16"/>
      <c r="K203" s="16" t="s">
        <v>492</v>
      </c>
      <c r="L203" s="16">
        <v>29106</v>
      </c>
      <c r="M203" s="63" t="s">
        <v>492</v>
      </c>
      <c r="N203" s="64">
        <v>930.5</v>
      </c>
      <c r="Q203" t="s">
        <v>842</v>
      </c>
      <c r="R203">
        <v>21566</v>
      </c>
      <c r="T203" s="16" t="s">
        <v>492</v>
      </c>
      <c r="U203" s="16">
        <v>30791</v>
      </c>
    </row>
    <row r="204" spans="1:21" x14ac:dyDescent="0.35">
      <c r="A204" s="16" t="s">
        <v>493</v>
      </c>
      <c r="B204" s="16">
        <v>39206</v>
      </c>
      <c r="C204" s="16" t="s">
        <v>493</v>
      </c>
      <c r="D204" s="16">
        <v>30226</v>
      </c>
      <c r="E204" s="16" t="s">
        <v>493</v>
      </c>
      <c r="F204" s="16">
        <v>28549</v>
      </c>
      <c r="G204" s="16" t="s">
        <v>493</v>
      </c>
      <c r="H204" s="16">
        <v>1678</v>
      </c>
      <c r="I204" s="16"/>
      <c r="K204" s="16" t="s">
        <v>493</v>
      </c>
      <c r="L204" s="16">
        <v>29183</v>
      </c>
      <c r="M204" s="63" t="s">
        <v>493</v>
      </c>
      <c r="N204" s="64">
        <v>931.8</v>
      </c>
      <c r="Q204" t="s">
        <v>843</v>
      </c>
      <c r="R204">
        <v>21558</v>
      </c>
      <c r="T204" s="16" t="s">
        <v>493</v>
      </c>
      <c r="U204" s="16">
        <v>30877</v>
      </c>
    </row>
    <row r="205" spans="1:21" x14ac:dyDescent="0.35">
      <c r="A205" s="16" t="s">
        <v>494</v>
      </c>
      <c r="B205" s="16">
        <v>39304</v>
      </c>
      <c r="C205" s="16" t="s">
        <v>494</v>
      </c>
      <c r="D205" s="16">
        <v>30267</v>
      </c>
      <c r="E205" s="16" t="s">
        <v>494</v>
      </c>
      <c r="F205" s="16">
        <v>28577</v>
      </c>
      <c r="G205" s="16" t="s">
        <v>494</v>
      </c>
      <c r="H205" s="16">
        <v>1690</v>
      </c>
      <c r="I205" s="16"/>
      <c r="K205" s="16" t="s">
        <v>494</v>
      </c>
      <c r="L205" s="16">
        <v>29214</v>
      </c>
      <c r="M205" s="63" t="s">
        <v>494</v>
      </c>
      <c r="N205" s="64">
        <v>935.6</v>
      </c>
      <c r="Q205" t="s">
        <v>844</v>
      </c>
      <c r="R205">
        <v>21582</v>
      </c>
      <c r="T205" s="16" t="s">
        <v>494</v>
      </c>
      <c r="U205" s="16">
        <v>30915</v>
      </c>
    </row>
    <row r="206" spans="1:21" x14ac:dyDescent="0.35">
      <c r="A206" s="16" t="s">
        <v>495</v>
      </c>
      <c r="B206" s="16">
        <v>39401</v>
      </c>
      <c r="C206" s="16" t="s">
        <v>495</v>
      </c>
      <c r="D206" s="16">
        <v>30256</v>
      </c>
      <c r="E206" s="16" t="s">
        <v>495</v>
      </c>
      <c r="F206" s="16">
        <v>28566</v>
      </c>
      <c r="G206" s="16" t="s">
        <v>495</v>
      </c>
      <c r="H206" s="16">
        <v>1689</v>
      </c>
      <c r="I206" s="16"/>
      <c r="K206" s="16" t="s">
        <v>495</v>
      </c>
      <c r="L206" s="16">
        <v>29194</v>
      </c>
      <c r="M206" s="63" t="s">
        <v>495</v>
      </c>
      <c r="N206" s="64">
        <v>937.1</v>
      </c>
      <c r="Q206" t="s">
        <v>845</v>
      </c>
      <c r="R206">
        <v>21594</v>
      </c>
      <c r="T206" s="16" t="s">
        <v>495</v>
      </c>
      <c r="U206" s="16">
        <v>30898</v>
      </c>
    </row>
    <row r="207" spans="1:21" x14ac:dyDescent="0.35">
      <c r="A207" s="16" t="s">
        <v>496</v>
      </c>
      <c r="B207" s="16">
        <v>39498</v>
      </c>
      <c r="C207" s="16" t="s">
        <v>496</v>
      </c>
      <c r="D207" s="16">
        <v>30336</v>
      </c>
      <c r="E207" s="16" t="s">
        <v>496</v>
      </c>
      <c r="F207" s="16">
        <v>28696</v>
      </c>
      <c r="G207" s="16" t="s">
        <v>496</v>
      </c>
      <c r="H207" s="16">
        <v>1640</v>
      </c>
      <c r="I207" s="16"/>
      <c r="K207" s="16" t="s">
        <v>496</v>
      </c>
      <c r="L207" s="16">
        <v>29322</v>
      </c>
      <c r="M207" s="63" t="s">
        <v>496</v>
      </c>
      <c r="N207" s="64">
        <v>941.2</v>
      </c>
      <c r="Q207" t="s">
        <v>846</v>
      </c>
      <c r="R207">
        <v>21604</v>
      </c>
      <c r="T207" s="16" t="s">
        <v>496</v>
      </c>
      <c r="U207" s="16">
        <v>30980</v>
      </c>
    </row>
    <row r="208" spans="1:21" x14ac:dyDescent="0.35">
      <c r="A208" s="16" t="s">
        <v>497</v>
      </c>
      <c r="B208" s="16">
        <v>39584</v>
      </c>
      <c r="C208" s="16" t="s">
        <v>497</v>
      </c>
      <c r="D208" s="16">
        <v>30409</v>
      </c>
      <c r="E208" s="16" t="s">
        <v>497</v>
      </c>
      <c r="F208" s="16">
        <v>28771</v>
      </c>
      <c r="G208" s="16" t="s">
        <v>497</v>
      </c>
      <c r="H208" s="16">
        <v>1638</v>
      </c>
      <c r="I208" s="16"/>
      <c r="K208" s="16" t="s">
        <v>497</v>
      </c>
      <c r="L208" s="16">
        <v>29420</v>
      </c>
      <c r="M208" s="63" t="s">
        <v>497</v>
      </c>
      <c r="N208" s="64">
        <v>943.1</v>
      </c>
      <c r="Q208" t="s">
        <v>847</v>
      </c>
      <c r="R208">
        <v>21592</v>
      </c>
      <c r="T208" s="16" t="s">
        <v>497</v>
      </c>
      <c r="U208" s="16">
        <v>31069</v>
      </c>
    </row>
    <row r="209" spans="1:21" x14ac:dyDescent="0.35">
      <c r="A209" s="16" t="s">
        <v>498</v>
      </c>
      <c r="B209" s="16">
        <v>39662</v>
      </c>
      <c r="C209" s="16" t="s">
        <v>498</v>
      </c>
      <c r="D209" s="16">
        <v>30517</v>
      </c>
      <c r="E209" s="16" t="s">
        <v>498</v>
      </c>
      <c r="F209" s="16">
        <v>28917</v>
      </c>
      <c r="G209" s="16" t="s">
        <v>498</v>
      </c>
      <c r="H209" s="16">
        <v>1600</v>
      </c>
      <c r="I209" s="16"/>
      <c r="K209" s="16" t="s">
        <v>498</v>
      </c>
      <c r="L209" s="16">
        <v>29576</v>
      </c>
      <c r="M209" s="63" t="s">
        <v>498</v>
      </c>
      <c r="N209" s="64">
        <v>943.1</v>
      </c>
      <c r="Q209" t="s">
        <v>848</v>
      </c>
      <c r="R209">
        <v>21642</v>
      </c>
      <c r="T209" s="16" t="s">
        <v>498</v>
      </c>
      <c r="U209" s="16">
        <v>31184</v>
      </c>
    </row>
    <row r="210" spans="1:21" x14ac:dyDescent="0.35">
      <c r="A210" s="16" t="s">
        <v>499</v>
      </c>
      <c r="B210" s="16">
        <v>39741</v>
      </c>
      <c r="C210" s="16" t="s">
        <v>499</v>
      </c>
      <c r="D210" s="16">
        <v>30611</v>
      </c>
      <c r="E210" s="16" t="s">
        <v>499</v>
      </c>
      <c r="F210" s="16">
        <v>29001</v>
      </c>
      <c r="G210" s="16" t="s">
        <v>499</v>
      </c>
      <c r="H210" s="16">
        <v>1610</v>
      </c>
      <c r="I210" s="16"/>
      <c r="K210" s="16" t="s">
        <v>499</v>
      </c>
      <c r="L210" s="16">
        <v>29684</v>
      </c>
      <c r="M210" s="63" t="s">
        <v>499</v>
      </c>
      <c r="N210" s="64">
        <v>955.1</v>
      </c>
      <c r="Q210" t="s">
        <v>849</v>
      </c>
      <c r="R210">
        <v>21671</v>
      </c>
      <c r="T210" s="16" t="s">
        <v>499</v>
      </c>
      <c r="U210" s="16">
        <v>31306</v>
      </c>
    </row>
    <row r="211" spans="1:21" x14ac:dyDescent="0.35">
      <c r="A211" s="16" t="s">
        <v>500</v>
      </c>
      <c r="B211" s="16">
        <v>39820</v>
      </c>
      <c r="C211" s="16" t="s">
        <v>500</v>
      </c>
      <c r="D211" s="16">
        <v>30694</v>
      </c>
      <c r="E211" s="16" t="s">
        <v>500</v>
      </c>
      <c r="F211" s="16">
        <v>29028</v>
      </c>
      <c r="G211" s="16" t="s">
        <v>500</v>
      </c>
      <c r="H211" s="16">
        <v>1666</v>
      </c>
      <c r="I211" s="16"/>
      <c r="K211" s="16" t="s">
        <v>500</v>
      </c>
      <c r="L211" s="16">
        <v>29722</v>
      </c>
      <c r="M211" s="63" t="s">
        <v>500</v>
      </c>
      <c r="N211" s="64">
        <v>944.6</v>
      </c>
      <c r="Q211" t="s">
        <v>850</v>
      </c>
      <c r="R211">
        <v>21725</v>
      </c>
      <c r="T211" s="16" t="s">
        <v>500</v>
      </c>
      <c r="U211" s="16">
        <v>31402</v>
      </c>
    </row>
    <row r="212" spans="1:21" x14ac:dyDescent="0.35">
      <c r="A212" s="16" t="s">
        <v>501</v>
      </c>
      <c r="B212" s="16">
        <v>39880</v>
      </c>
      <c r="C212" s="16" t="s">
        <v>501</v>
      </c>
      <c r="D212" s="16">
        <v>30709</v>
      </c>
      <c r="E212" s="16" t="s">
        <v>501</v>
      </c>
      <c r="F212" s="16">
        <v>28888</v>
      </c>
      <c r="G212" s="16" t="s">
        <v>501</v>
      </c>
      <c r="H212" s="16">
        <v>1822</v>
      </c>
      <c r="I212" s="16"/>
      <c r="K212" s="16" t="s">
        <v>501</v>
      </c>
      <c r="L212" s="16">
        <v>29580</v>
      </c>
      <c r="M212" s="63" t="s">
        <v>501</v>
      </c>
      <c r="N212" s="64">
        <v>945.2</v>
      </c>
      <c r="Q212" t="s">
        <v>851</v>
      </c>
      <c r="R212">
        <v>21753</v>
      </c>
      <c r="T212" s="16" t="s">
        <v>501</v>
      </c>
      <c r="U212" s="16">
        <v>31420</v>
      </c>
    </row>
    <row r="213" spans="1:21" x14ac:dyDescent="0.35">
      <c r="A213" s="16" t="s">
        <v>502</v>
      </c>
      <c r="B213" s="16">
        <v>39932</v>
      </c>
      <c r="C213" s="16" t="s">
        <v>502</v>
      </c>
      <c r="D213" s="16">
        <v>30807</v>
      </c>
      <c r="E213" s="16" t="s">
        <v>502</v>
      </c>
      <c r="F213" s="16">
        <v>28820</v>
      </c>
      <c r="G213" s="16" t="s">
        <v>502</v>
      </c>
      <c r="H213" s="16">
        <v>1987</v>
      </c>
      <c r="I213" s="16"/>
      <c r="K213" s="16" t="s">
        <v>502</v>
      </c>
      <c r="L213" s="16">
        <v>29528</v>
      </c>
      <c r="M213" s="63" t="s">
        <v>502</v>
      </c>
      <c r="N213" s="64">
        <v>939.5</v>
      </c>
      <c r="Q213" t="s">
        <v>852</v>
      </c>
      <c r="R213">
        <v>21787</v>
      </c>
      <c r="T213" s="16" t="s">
        <v>502</v>
      </c>
      <c r="U213" s="16">
        <v>31532</v>
      </c>
    </row>
    <row r="214" spans="1:21" x14ac:dyDescent="0.35">
      <c r="A214" s="16" t="s">
        <v>503</v>
      </c>
      <c r="B214" s="16">
        <v>39984</v>
      </c>
      <c r="C214" s="16" t="s">
        <v>503</v>
      </c>
      <c r="D214" s="16">
        <v>30873</v>
      </c>
      <c r="E214" s="16" t="s">
        <v>503</v>
      </c>
      <c r="F214" s="16">
        <v>28658</v>
      </c>
      <c r="G214" s="16" t="s">
        <v>503</v>
      </c>
      <c r="H214" s="16">
        <v>2215</v>
      </c>
      <c r="I214" s="16"/>
      <c r="K214" s="16" t="s">
        <v>503</v>
      </c>
      <c r="L214" s="16">
        <v>29366</v>
      </c>
      <c r="M214" s="63" t="s">
        <v>503</v>
      </c>
      <c r="N214" s="64">
        <v>923.5</v>
      </c>
      <c r="Q214" t="s">
        <v>853</v>
      </c>
      <c r="R214">
        <v>21840</v>
      </c>
      <c r="T214" s="16" t="s">
        <v>503</v>
      </c>
      <c r="U214" s="16">
        <v>31601</v>
      </c>
    </row>
    <row r="215" spans="1:21" x14ac:dyDescent="0.35">
      <c r="A215" s="16" t="s">
        <v>504</v>
      </c>
      <c r="B215" s="16">
        <v>40034</v>
      </c>
      <c r="C215" s="16" t="s">
        <v>504</v>
      </c>
      <c r="D215" s="16">
        <v>30788</v>
      </c>
      <c r="E215" s="16" t="s">
        <v>504</v>
      </c>
      <c r="F215" s="16">
        <v>28360</v>
      </c>
      <c r="G215" s="16" t="s">
        <v>504</v>
      </c>
      <c r="H215" s="16">
        <v>2427</v>
      </c>
      <c r="I215" s="16"/>
      <c r="K215" s="16" t="s">
        <v>504</v>
      </c>
      <c r="L215" s="16">
        <v>29087</v>
      </c>
      <c r="M215" s="63" t="s">
        <v>504</v>
      </c>
      <c r="N215" s="64">
        <v>920.1</v>
      </c>
      <c r="Q215" t="s">
        <v>854</v>
      </c>
      <c r="R215">
        <v>21910</v>
      </c>
      <c r="T215" s="16" t="s">
        <v>504</v>
      </c>
      <c r="U215" s="16">
        <v>31536</v>
      </c>
    </row>
    <row r="216" spans="1:21" x14ac:dyDescent="0.35">
      <c r="A216" s="16" t="s">
        <v>505</v>
      </c>
      <c r="B216" s="16">
        <v>40094</v>
      </c>
      <c r="C216" s="16" t="s">
        <v>505</v>
      </c>
      <c r="D216" s="16">
        <v>30764</v>
      </c>
      <c r="E216" s="16" t="s">
        <v>505</v>
      </c>
      <c r="F216" s="16">
        <v>28313</v>
      </c>
      <c r="G216" s="16" t="s">
        <v>505</v>
      </c>
      <c r="H216" s="16">
        <v>2451</v>
      </c>
      <c r="I216" s="16"/>
      <c r="K216" s="16" t="s">
        <v>505</v>
      </c>
      <c r="L216" s="16">
        <v>29069</v>
      </c>
      <c r="M216" s="63" t="s">
        <v>505</v>
      </c>
      <c r="N216" s="64">
        <v>915.2</v>
      </c>
      <c r="Q216" t="s">
        <v>855</v>
      </c>
      <c r="R216">
        <v>21925</v>
      </c>
      <c r="T216" s="16" t="s">
        <v>505</v>
      </c>
      <c r="U216" s="16">
        <v>31545</v>
      </c>
    </row>
    <row r="217" spans="1:21" x14ac:dyDescent="0.35">
      <c r="A217" s="16" t="s">
        <v>506</v>
      </c>
      <c r="B217" s="16">
        <v>40156</v>
      </c>
      <c r="C217" s="16" t="s">
        <v>506</v>
      </c>
      <c r="D217" s="16">
        <v>30761</v>
      </c>
      <c r="E217" s="16" t="s">
        <v>506</v>
      </c>
      <c r="F217" s="16">
        <v>28331</v>
      </c>
      <c r="G217" s="16" t="s">
        <v>506</v>
      </c>
      <c r="H217" s="16">
        <v>2430</v>
      </c>
      <c r="I217" s="16"/>
      <c r="K217" s="16" t="s">
        <v>506</v>
      </c>
      <c r="L217" s="16">
        <v>29102</v>
      </c>
      <c r="M217" s="63" t="s">
        <v>506</v>
      </c>
      <c r="N217" s="64">
        <v>915.6</v>
      </c>
      <c r="Q217" t="s">
        <v>856</v>
      </c>
      <c r="R217">
        <v>21931</v>
      </c>
      <c r="T217" s="16" t="s">
        <v>506</v>
      </c>
      <c r="U217" s="16">
        <v>31554</v>
      </c>
    </row>
    <row r="218" spans="1:21" x14ac:dyDescent="0.35">
      <c r="A218" s="16" t="s">
        <v>507</v>
      </c>
      <c r="B218" s="16">
        <v>40219</v>
      </c>
      <c r="C218" s="16" t="s">
        <v>507</v>
      </c>
      <c r="D218" s="16">
        <v>30732</v>
      </c>
      <c r="E218" s="16" t="s">
        <v>507</v>
      </c>
      <c r="F218" s="16">
        <v>28232</v>
      </c>
      <c r="G218" s="16" t="s">
        <v>507</v>
      </c>
      <c r="H218" s="16">
        <v>2501</v>
      </c>
      <c r="I218" s="16"/>
      <c r="K218" s="16" t="s">
        <v>507</v>
      </c>
      <c r="L218" s="16">
        <v>29013</v>
      </c>
      <c r="M218" s="63" t="s">
        <v>507</v>
      </c>
      <c r="N218" s="64">
        <v>914.4</v>
      </c>
      <c r="Q218" t="s">
        <v>857</v>
      </c>
      <c r="R218">
        <v>21971</v>
      </c>
      <c r="T218" s="16" t="s">
        <v>507</v>
      </c>
      <c r="U218" s="16">
        <v>31539</v>
      </c>
    </row>
    <row r="219" spans="1:21" x14ac:dyDescent="0.35">
      <c r="A219" s="16" t="s">
        <v>508</v>
      </c>
      <c r="B219" s="16">
        <v>40282</v>
      </c>
      <c r="C219" s="16" t="s">
        <v>508</v>
      </c>
      <c r="D219" s="16">
        <v>30835</v>
      </c>
      <c r="E219" s="16" t="s">
        <v>508</v>
      </c>
      <c r="F219" s="16">
        <v>28367</v>
      </c>
      <c r="G219" s="16" t="s">
        <v>508</v>
      </c>
      <c r="H219" s="16">
        <v>2468</v>
      </c>
      <c r="I219" s="16"/>
      <c r="K219" s="16" t="s">
        <v>508</v>
      </c>
      <c r="L219" s="16">
        <v>29192</v>
      </c>
      <c r="M219" s="63" t="s">
        <v>508</v>
      </c>
      <c r="N219" s="64">
        <v>922.3</v>
      </c>
      <c r="Q219" t="s">
        <v>858</v>
      </c>
      <c r="R219">
        <v>22070</v>
      </c>
      <c r="T219" s="16" t="s">
        <v>508</v>
      </c>
      <c r="U219" s="16">
        <v>31680</v>
      </c>
    </row>
    <row r="220" spans="1:21" x14ac:dyDescent="0.35">
      <c r="A220" s="16" t="s">
        <v>509</v>
      </c>
      <c r="B220" s="16">
        <v>40345</v>
      </c>
      <c r="C220" s="16" t="s">
        <v>509</v>
      </c>
      <c r="D220" s="16">
        <v>30977</v>
      </c>
      <c r="E220" s="16" t="s">
        <v>509</v>
      </c>
      <c r="F220" s="16">
        <v>28526</v>
      </c>
      <c r="G220" s="16" t="s">
        <v>509</v>
      </c>
      <c r="H220" s="16">
        <v>2451</v>
      </c>
      <c r="I220" s="16"/>
      <c r="K220" s="16" t="s">
        <v>509</v>
      </c>
      <c r="L220" s="16">
        <v>29385</v>
      </c>
      <c r="M220" s="63" t="s">
        <v>509</v>
      </c>
      <c r="N220" s="64">
        <v>926.9</v>
      </c>
      <c r="Q220" t="s">
        <v>859</v>
      </c>
      <c r="R220">
        <v>22102</v>
      </c>
      <c r="T220" s="16" t="s">
        <v>509</v>
      </c>
      <c r="U220" s="16">
        <v>31856</v>
      </c>
    </row>
    <row r="221" spans="1:21" x14ac:dyDescent="0.35">
      <c r="A221" s="16" t="s">
        <v>510</v>
      </c>
      <c r="B221" s="16">
        <v>40409</v>
      </c>
      <c r="C221" s="16" t="s">
        <v>510</v>
      </c>
      <c r="D221" s="16">
        <v>30926</v>
      </c>
      <c r="E221" s="16" t="s">
        <v>510</v>
      </c>
      <c r="F221" s="16">
        <v>28444</v>
      </c>
      <c r="G221" s="16" t="s">
        <v>510</v>
      </c>
      <c r="H221" s="16">
        <v>2482</v>
      </c>
      <c r="I221" s="16"/>
      <c r="K221" s="16" t="s">
        <v>510</v>
      </c>
      <c r="L221" s="16">
        <v>29324</v>
      </c>
      <c r="M221" s="63" t="s">
        <v>510</v>
      </c>
      <c r="N221" s="64">
        <v>930.9</v>
      </c>
      <c r="Q221" t="s">
        <v>860</v>
      </c>
      <c r="R221">
        <v>22120</v>
      </c>
      <c r="T221" s="16" t="s">
        <v>510</v>
      </c>
      <c r="U221" s="16">
        <v>31827</v>
      </c>
    </row>
    <row r="222" spans="1:21" x14ac:dyDescent="0.35">
      <c r="A222" s="16" t="s">
        <v>511</v>
      </c>
      <c r="B222" s="16">
        <v>40473</v>
      </c>
      <c r="C222" s="16" t="s">
        <v>511</v>
      </c>
      <c r="D222" s="16">
        <v>31018</v>
      </c>
      <c r="E222" s="16" t="s">
        <v>511</v>
      </c>
      <c r="F222" s="16">
        <v>28552</v>
      </c>
      <c r="G222" s="16" t="s">
        <v>511</v>
      </c>
      <c r="H222" s="16">
        <v>2466</v>
      </c>
      <c r="I222" s="16"/>
      <c r="K222" s="16" t="s">
        <v>511</v>
      </c>
      <c r="L222" s="16">
        <v>29441</v>
      </c>
      <c r="M222" s="63" t="s">
        <v>511</v>
      </c>
      <c r="N222" s="64">
        <v>931.3</v>
      </c>
      <c r="Q222" t="s">
        <v>861</v>
      </c>
      <c r="R222">
        <v>22110</v>
      </c>
      <c r="T222" s="16" t="s">
        <v>511</v>
      </c>
      <c r="U222" s="16">
        <v>31924</v>
      </c>
    </row>
    <row r="223" spans="1:21" x14ac:dyDescent="0.35">
      <c r="A223" s="16" t="s">
        <v>512</v>
      </c>
      <c r="B223" s="16">
        <v>40537</v>
      </c>
      <c r="C223" s="16" t="s">
        <v>512</v>
      </c>
      <c r="D223" s="16">
        <v>31080</v>
      </c>
      <c r="E223" s="16" t="s">
        <v>512</v>
      </c>
      <c r="F223" s="16">
        <v>28558</v>
      </c>
      <c r="G223" s="16" t="s">
        <v>512</v>
      </c>
      <c r="H223" s="16">
        <v>2522</v>
      </c>
      <c r="I223" s="16"/>
      <c r="K223" s="16" t="s">
        <v>512</v>
      </c>
      <c r="L223" s="16">
        <v>29447</v>
      </c>
      <c r="M223" s="63" t="s">
        <v>512</v>
      </c>
      <c r="N223" s="64">
        <v>921.4</v>
      </c>
      <c r="Q223" t="s">
        <v>862</v>
      </c>
      <c r="R223">
        <v>22108</v>
      </c>
      <c r="T223" s="16" t="s">
        <v>512</v>
      </c>
      <c r="U223" s="16">
        <v>31986</v>
      </c>
    </row>
    <row r="224" spans="1:21" x14ac:dyDescent="0.35">
      <c r="A224" s="16" t="s">
        <v>513</v>
      </c>
      <c r="B224" s="16">
        <v>40554</v>
      </c>
      <c r="C224" s="16" t="s">
        <v>513</v>
      </c>
      <c r="D224" s="16">
        <v>31064</v>
      </c>
      <c r="E224" s="16" t="s">
        <v>513</v>
      </c>
      <c r="F224" s="16">
        <v>28429</v>
      </c>
      <c r="G224" s="16" t="s">
        <v>513</v>
      </c>
      <c r="H224" s="16">
        <v>2635</v>
      </c>
      <c r="I224" s="16"/>
      <c r="K224" s="16" t="s">
        <v>513</v>
      </c>
      <c r="L224" s="16">
        <v>29283</v>
      </c>
      <c r="M224" s="63" t="s">
        <v>513</v>
      </c>
      <c r="N224" s="64">
        <v>927</v>
      </c>
      <c r="Q224" t="s">
        <v>863</v>
      </c>
      <c r="R224">
        <v>22158</v>
      </c>
      <c r="T224" s="16" t="s">
        <v>513</v>
      </c>
      <c r="U224" s="16">
        <v>31945</v>
      </c>
    </row>
    <row r="225" spans="1:21" x14ac:dyDescent="0.35">
      <c r="A225" s="16" t="s">
        <v>514</v>
      </c>
      <c r="B225" s="16">
        <v>40548</v>
      </c>
      <c r="C225" s="16" t="s">
        <v>514</v>
      </c>
      <c r="D225" s="16">
        <v>31131</v>
      </c>
      <c r="E225" s="16" t="s">
        <v>514</v>
      </c>
      <c r="F225" s="16">
        <v>28468</v>
      </c>
      <c r="G225" s="16" t="s">
        <v>514</v>
      </c>
      <c r="H225" s="16">
        <v>2663</v>
      </c>
      <c r="I225" s="16"/>
      <c r="K225" s="16" t="s">
        <v>514</v>
      </c>
      <c r="L225" s="16">
        <v>29349</v>
      </c>
      <c r="M225" s="63" t="s">
        <v>514</v>
      </c>
      <c r="N225" s="64">
        <v>926</v>
      </c>
      <c r="Q225" t="s">
        <v>864</v>
      </c>
      <c r="R225">
        <v>22149</v>
      </c>
      <c r="T225" s="16" t="s">
        <v>514</v>
      </c>
      <c r="U225" s="16">
        <v>32038</v>
      </c>
    </row>
    <row r="226" spans="1:21" x14ac:dyDescent="0.35">
      <c r="A226" s="16" t="s">
        <v>515</v>
      </c>
      <c r="B226" s="16">
        <v>40541</v>
      </c>
      <c r="C226" s="16" t="s">
        <v>515</v>
      </c>
      <c r="D226" s="16">
        <v>31170</v>
      </c>
      <c r="E226" s="16" t="s">
        <v>515</v>
      </c>
      <c r="F226" s="16">
        <v>28562</v>
      </c>
      <c r="G226" s="16" t="s">
        <v>515</v>
      </c>
      <c r="H226" s="16">
        <v>2607</v>
      </c>
      <c r="I226" s="16"/>
      <c r="K226" s="16" t="s">
        <v>515</v>
      </c>
      <c r="L226" s="16">
        <v>29464</v>
      </c>
      <c r="M226" s="63" t="s">
        <v>515</v>
      </c>
      <c r="N226" s="64">
        <v>934.9</v>
      </c>
      <c r="Q226" t="s">
        <v>865</v>
      </c>
      <c r="R226">
        <v>22149</v>
      </c>
      <c r="T226" s="16" t="s">
        <v>515</v>
      </c>
      <c r="U226" s="16">
        <v>32101</v>
      </c>
    </row>
    <row r="227" spans="1:21" x14ac:dyDescent="0.35">
      <c r="A227" s="16" t="s">
        <v>516</v>
      </c>
      <c r="B227" s="16">
        <v>40535</v>
      </c>
      <c r="C227" s="16" t="s">
        <v>516</v>
      </c>
      <c r="D227" s="16">
        <v>31294</v>
      </c>
      <c r="E227" s="16" t="s">
        <v>516</v>
      </c>
      <c r="F227" s="16">
        <v>28734</v>
      </c>
      <c r="G227" s="16" t="s">
        <v>516</v>
      </c>
      <c r="H227" s="16">
        <v>2560</v>
      </c>
      <c r="I227" s="16"/>
      <c r="K227" s="16" t="s">
        <v>516</v>
      </c>
      <c r="L227" s="16">
        <v>29681</v>
      </c>
      <c r="M227" s="63" t="s">
        <v>516</v>
      </c>
      <c r="N227" s="64">
        <v>941.3</v>
      </c>
      <c r="Q227" t="s">
        <v>866</v>
      </c>
      <c r="R227">
        <v>22172</v>
      </c>
      <c r="T227" s="16" t="s">
        <v>516</v>
      </c>
      <c r="U227" s="16">
        <v>32261</v>
      </c>
    </row>
    <row r="228" spans="1:21" x14ac:dyDescent="0.35">
      <c r="A228" s="16" t="s">
        <v>517</v>
      </c>
      <c r="B228" s="16">
        <v>40548</v>
      </c>
      <c r="C228" s="16" t="s">
        <v>517</v>
      </c>
      <c r="D228" s="16">
        <v>31353</v>
      </c>
      <c r="E228" s="16" t="s">
        <v>517</v>
      </c>
      <c r="F228" s="16">
        <v>28830</v>
      </c>
      <c r="G228" s="16" t="s">
        <v>517</v>
      </c>
      <c r="H228" s="16">
        <v>2523</v>
      </c>
      <c r="I228" s="16"/>
      <c r="K228" s="16" t="s">
        <v>517</v>
      </c>
      <c r="L228" s="16">
        <v>29778</v>
      </c>
      <c r="M228" s="63" t="s">
        <v>517</v>
      </c>
      <c r="N228" s="64">
        <v>950.8</v>
      </c>
      <c r="Q228" t="s">
        <v>867</v>
      </c>
      <c r="R228">
        <v>22184</v>
      </c>
      <c r="T228" s="16" t="s">
        <v>517</v>
      </c>
      <c r="U228" s="16">
        <v>32320</v>
      </c>
    </row>
    <row r="229" spans="1:21" x14ac:dyDescent="0.35">
      <c r="A229" s="16" t="s">
        <v>518</v>
      </c>
      <c r="B229" s="16">
        <v>40570</v>
      </c>
      <c r="C229" s="16" t="s">
        <v>518</v>
      </c>
      <c r="D229" s="16">
        <v>31471</v>
      </c>
      <c r="E229" s="16" t="s">
        <v>518</v>
      </c>
      <c r="F229" s="16">
        <v>28953</v>
      </c>
      <c r="G229" s="16" t="s">
        <v>518</v>
      </c>
      <c r="H229" s="16">
        <v>2518</v>
      </c>
      <c r="I229" s="16"/>
      <c r="K229" s="16" t="s">
        <v>518</v>
      </c>
      <c r="L229" s="16">
        <v>29932</v>
      </c>
      <c r="M229" s="63" t="s">
        <v>518</v>
      </c>
      <c r="N229" s="64">
        <v>953.7</v>
      </c>
      <c r="Q229" t="s">
        <v>868</v>
      </c>
      <c r="R229">
        <v>22249</v>
      </c>
      <c r="T229" s="16" t="s">
        <v>518</v>
      </c>
      <c r="U229" s="16">
        <v>32473</v>
      </c>
    </row>
    <row r="230" spans="1:21" x14ac:dyDescent="0.35">
      <c r="A230" s="16" t="s">
        <v>519</v>
      </c>
      <c r="B230" s="16">
        <v>40592</v>
      </c>
      <c r="C230" s="16" t="s">
        <v>519</v>
      </c>
      <c r="D230" s="16">
        <v>31403</v>
      </c>
      <c r="E230" s="16" t="s">
        <v>519</v>
      </c>
      <c r="F230" s="16">
        <v>28874</v>
      </c>
      <c r="G230" s="16" t="s">
        <v>519</v>
      </c>
      <c r="H230" s="16">
        <v>2529</v>
      </c>
      <c r="I230" s="16"/>
      <c r="K230" s="16" t="s">
        <v>519</v>
      </c>
      <c r="L230" s="16">
        <v>29869</v>
      </c>
      <c r="M230" s="63" t="s">
        <v>519</v>
      </c>
      <c r="N230" s="64">
        <v>954.5</v>
      </c>
      <c r="Q230" t="s">
        <v>869</v>
      </c>
      <c r="R230">
        <v>22318</v>
      </c>
      <c r="T230" s="16" t="s">
        <v>519</v>
      </c>
      <c r="U230" s="16">
        <v>32416</v>
      </c>
    </row>
    <row r="231" spans="1:21" x14ac:dyDescent="0.35">
      <c r="A231" s="16" t="s">
        <v>520</v>
      </c>
      <c r="B231" s="16">
        <v>40615</v>
      </c>
      <c r="C231" s="16" t="s">
        <v>520</v>
      </c>
      <c r="D231" s="16">
        <v>31446</v>
      </c>
      <c r="E231" s="16" t="s">
        <v>520</v>
      </c>
      <c r="F231" s="16">
        <v>28948</v>
      </c>
      <c r="G231" s="16" t="s">
        <v>520</v>
      </c>
      <c r="H231" s="16">
        <v>2498</v>
      </c>
      <c r="I231" s="16"/>
      <c r="K231" s="16" t="s">
        <v>520</v>
      </c>
      <c r="L231" s="16">
        <v>29974</v>
      </c>
      <c r="M231" s="63" t="s">
        <v>520</v>
      </c>
      <c r="N231" s="64">
        <v>957.1</v>
      </c>
      <c r="Q231" t="s">
        <v>870</v>
      </c>
      <c r="R231">
        <v>22342</v>
      </c>
      <c r="T231" s="16" t="s">
        <v>520</v>
      </c>
      <c r="U231" s="16">
        <v>32497</v>
      </c>
    </row>
    <row r="232" spans="1:21" x14ac:dyDescent="0.35">
      <c r="A232" s="16" t="s">
        <v>521</v>
      </c>
      <c r="B232" s="16">
        <v>40646</v>
      </c>
      <c r="C232" s="16" t="s">
        <v>521</v>
      </c>
      <c r="D232" s="16">
        <v>31569</v>
      </c>
      <c r="E232" s="16" t="s">
        <v>521</v>
      </c>
      <c r="F232" s="16">
        <v>29098</v>
      </c>
      <c r="G232" s="16" t="s">
        <v>521</v>
      </c>
      <c r="H232" s="16">
        <v>2471</v>
      </c>
      <c r="I232" s="16"/>
      <c r="K232" s="16" t="s">
        <v>521</v>
      </c>
      <c r="L232" s="16">
        <v>30144</v>
      </c>
      <c r="M232" s="63" t="s">
        <v>521</v>
      </c>
      <c r="N232" s="64">
        <v>968.4</v>
      </c>
      <c r="Q232" t="s">
        <v>871</v>
      </c>
      <c r="R232">
        <v>22411</v>
      </c>
      <c r="T232" s="16" t="s">
        <v>521</v>
      </c>
      <c r="U232" s="16">
        <v>32637</v>
      </c>
    </row>
    <row r="233" spans="1:21" x14ac:dyDescent="0.35">
      <c r="A233" s="16" t="s">
        <v>522</v>
      </c>
      <c r="B233" s="16">
        <v>40684</v>
      </c>
      <c r="C233" s="16" t="s">
        <v>522</v>
      </c>
      <c r="D233" s="16">
        <v>31598</v>
      </c>
      <c r="E233" s="16" t="s">
        <v>522</v>
      </c>
      <c r="F233" s="16">
        <v>29261</v>
      </c>
      <c r="G233" s="16" t="s">
        <v>522</v>
      </c>
      <c r="H233" s="16">
        <v>2337</v>
      </c>
      <c r="I233" s="16"/>
      <c r="K233" s="16" t="s">
        <v>522</v>
      </c>
      <c r="L233" s="16">
        <v>30330</v>
      </c>
      <c r="M233" s="63" t="s">
        <v>522</v>
      </c>
      <c r="N233" s="64">
        <v>970.1</v>
      </c>
      <c r="Q233" t="s">
        <v>872</v>
      </c>
      <c r="R233">
        <v>22510</v>
      </c>
      <c r="T233" s="16" t="s">
        <v>522</v>
      </c>
      <c r="U233" s="16">
        <v>32698</v>
      </c>
    </row>
    <row r="234" spans="1:21" x14ac:dyDescent="0.35">
      <c r="A234" s="16" t="s">
        <v>523</v>
      </c>
      <c r="B234" s="16">
        <v>40720</v>
      </c>
      <c r="C234" s="16" t="s">
        <v>523</v>
      </c>
      <c r="D234" s="16">
        <v>31670</v>
      </c>
      <c r="E234" s="16" t="s">
        <v>523</v>
      </c>
      <c r="F234" s="16">
        <v>29473</v>
      </c>
      <c r="G234" s="16" t="s">
        <v>523</v>
      </c>
      <c r="H234" s="16">
        <v>2196</v>
      </c>
      <c r="I234" s="16"/>
      <c r="K234" s="16" t="s">
        <v>523</v>
      </c>
      <c r="L234" s="16">
        <v>30573</v>
      </c>
      <c r="M234" s="63" t="s">
        <v>523</v>
      </c>
      <c r="N234" s="64">
        <v>978.9</v>
      </c>
      <c r="Q234" t="s">
        <v>873</v>
      </c>
      <c r="R234">
        <v>22563</v>
      </c>
      <c r="T234" s="16" t="s">
        <v>523</v>
      </c>
      <c r="U234" s="16">
        <v>32796</v>
      </c>
    </row>
    <row r="235" spans="1:21" x14ac:dyDescent="0.35">
      <c r="A235" s="16" t="s">
        <v>524</v>
      </c>
      <c r="B235" s="16">
        <v>40757</v>
      </c>
      <c r="C235" s="16" t="s">
        <v>524</v>
      </c>
      <c r="D235" s="16">
        <v>31695</v>
      </c>
      <c r="E235" s="16" t="s">
        <v>524</v>
      </c>
      <c r="F235" s="16">
        <v>29648</v>
      </c>
      <c r="G235" s="16" t="s">
        <v>524</v>
      </c>
      <c r="H235" s="16">
        <v>2048</v>
      </c>
      <c r="I235" s="16"/>
      <c r="K235" s="16" t="s">
        <v>524</v>
      </c>
      <c r="L235" s="16">
        <v>30747</v>
      </c>
      <c r="M235" s="63" t="s">
        <v>524</v>
      </c>
      <c r="N235" s="64">
        <v>988.4</v>
      </c>
      <c r="Q235" t="s">
        <v>874</v>
      </c>
      <c r="R235">
        <v>22618</v>
      </c>
      <c r="T235" s="16" t="s">
        <v>524</v>
      </c>
      <c r="U235" s="16">
        <v>32820</v>
      </c>
    </row>
    <row r="236" spans="1:21" x14ac:dyDescent="0.35">
      <c r="A236" s="16" t="s">
        <v>525</v>
      </c>
      <c r="B236" s="16">
        <v>40804</v>
      </c>
      <c r="C236" s="16" t="s">
        <v>525</v>
      </c>
      <c r="D236" s="16">
        <v>31718</v>
      </c>
      <c r="E236" s="16" t="s">
        <v>525</v>
      </c>
      <c r="F236" s="16">
        <v>29765</v>
      </c>
      <c r="G236" s="16" t="s">
        <v>525</v>
      </c>
      <c r="H236" s="16">
        <v>1953</v>
      </c>
      <c r="I236" s="16"/>
      <c r="K236" s="16" t="s">
        <v>525</v>
      </c>
      <c r="L236" s="16">
        <v>30873</v>
      </c>
      <c r="M236" s="63" t="s">
        <v>525</v>
      </c>
      <c r="N236" s="64">
        <v>991.6</v>
      </c>
      <c r="Q236" t="s">
        <v>875</v>
      </c>
      <c r="R236">
        <v>22642</v>
      </c>
      <c r="T236" s="16" t="s">
        <v>525</v>
      </c>
      <c r="U236" s="16">
        <v>32847</v>
      </c>
    </row>
    <row r="237" spans="1:21" x14ac:dyDescent="0.35">
      <c r="A237" s="16" t="s">
        <v>526</v>
      </c>
      <c r="B237" s="16">
        <v>40856</v>
      </c>
      <c r="C237" s="16" t="s">
        <v>526</v>
      </c>
      <c r="D237" s="16">
        <v>31730</v>
      </c>
      <c r="E237" s="16" t="s">
        <v>526</v>
      </c>
      <c r="F237" s="16">
        <v>29865</v>
      </c>
      <c r="G237" s="16" t="s">
        <v>526</v>
      </c>
      <c r="H237" s="16">
        <v>1865</v>
      </c>
      <c r="I237" s="16"/>
      <c r="K237" s="16" t="s">
        <v>526</v>
      </c>
      <c r="L237" s="16">
        <v>30981</v>
      </c>
      <c r="M237" s="63" t="s">
        <v>526</v>
      </c>
      <c r="N237" s="64">
        <v>997.5</v>
      </c>
      <c r="Q237" t="s">
        <v>876</v>
      </c>
      <c r="R237">
        <v>22717</v>
      </c>
      <c r="T237" s="16" t="s">
        <v>526</v>
      </c>
      <c r="U237" s="16">
        <v>32864</v>
      </c>
    </row>
    <row r="238" spans="1:21" x14ac:dyDescent="0.35">
      <c r="A238" s="16" t="s">
        <v>527</v>
      </c>
      <c r="B238" s="16">
        <v>40907</v>
      </c>
      <c r="C238" s="16" t="s">
        <v>527</v>
      </c>
      <c r="D238" s="16">
        <v>31811</v>
      </c>
      <c r="E238" s="16" t="s">
        <v>527</v>
      </c>
      <c r="F238" s="16">
        <v>29994</v>
      </c>
      <c r="G238" s="16" t="s">
        <v>527</v>
      </c>
      <c r="H238" s="16">
        <v>1818</v>
      </c>
      <c r="I238" s="16"/>
      <c r="K238" s="16" t="s">
        <v>527</v>
      </c>
      <c r="L238" s="16">
        <v>31188</v>
      </c>
      <c r="M238" s="63" t="s">
        <v>527</v>
      </c>
      <c r="N238" s="64">
        <v>1000.3</v>
      </c>
      <c r="Q238" t="s">
        <v>877</v>
      </c>
      <c r="R238">
        <v>22699</v>
      </c>
      <c r="T238" s="16" t="s">
        <v>527</v>
      </c>
      <c r="U238" s="16">
        <v>33028</v>
      </c>
    </row>
    <row r="239" spans="1:21" x14ac:dyDescent="0.35">
      <c r="A239" s="16" t="s">
        <v>528</v>
      </c>
      <c r="B239" s="16">
        <v>40958</v>
      </c>
      <c r="C239" s="16" t="s">
        <v>528</v>
      </c>
      <c r="D239" s="16">
        <v>31847</v>
      </c>
      <c r="E239" s="16" t="s">
        <v>528</v>
      </c>
      <c r="F239" s="16">
        <v>30006</v>
      </c>
      <c r="G239" s="16" t="s">
        <v>528</v>
      </c>
      <c r="H239" s="16">
        <v>1841</v>
      </c>
      <c r="I239" s="16"/>
      <c r="K239" s="16" t="s">
        <v>528</v>
      </c>
      <c r="L239" s="16">
        <v>31140</v>
      </c>
      <c r="M239" s="63" t="s">
        <v>528</v>
      </c>
      <c r="N239" s="64">
        <v>999</v>
      </c>
      <c r="Q239" t="s">
        <v>878</v>
      </c>
      <c r="R239">
        <v>22719</v>
      </c>
      <c r="T239" s="16" t="s">
        <v>528</v>
      </c>
      <c r="U239" s="16">
        <v>33003</v>
      </c>
    </row>
    <row r="240" spans="1:21" x14ac:dyDescent="0.35">
      <c r="A240" s="16" t="s">
        <v>529</v>
      </c>
      <c r="B240" s="16">
        <v>41015</v>
      </c>
      <c r="C240" s="16" t="s">
        <v>529</v>
      </c>
      <c r="D240" s="16">
        <v>31959</v>
      </c>
      <c r="E240" s="16" t="s">
        <v>529</v>
      </c>
      <c r="F240" s="16">
        <v>30204</v>
      </c>
      <c r="G240" s="16" t="s">
        <v>529</v>
      </c>
      <c r="H240" s="16">
        <v>1756</v>
      </c>
      <c r="I240" s="16"/>
      <c r="K240" s="16" t="s">
        <v>529</v>
      </c>
      <c r="L240" s="16">
        <v>31361</v>
      </c>
      <c r="M240" s="63" t="s">
        <v>529</v>
      </c>
      <c r="N240" s="64">
        <v>999.3</v>
      </c>
      <c r="Q240" t="s">
        <v>879</v>
      </c>
      <c r="R240">
        <v>22788</v>
      </c>
      <c r="T240" s="16" t="s">
        <v>529</v>
      </c>
      <c r="U240" s="16">
        <v>33137</v>
      </c>
    </row>
    <row r="241" spans="1:21" x14ac:dyDescent="0.35">
      <c r="A241" s="16" t="s">
        <v>530</v>
      </c>
      <c r="B241" s="16">
        <v>41074</v>
      </c>
      <c r="C241" s="16" t="s">
        <v>530</v>
      </c>
      <c r="D241" s="16">
        <v>32066</v>
      </c>
      <c r="E241" s="16" t="s">
        <v>530</v>
      </c>
      <c r="F241" s="16">
        <v>30380</v>
      </c>
      <c r="G241" s="16" t="s">
        <v>530</v>
      </c>
      <c r="H241" s="16">
        <v>1686</v>
      </c>
      <c r="I241" s="16"/>
      <c r="K241" s="16" t="s">
        <v>530</v>
      </c>
      <c r="L241" s="16">
        <v>31569</v>
      </c>
      <c r="M241" s="63" t="s">
        <v>530</v>
      </c>
      <c r="N241" s="64">
        <v>1019</v>
      </c>
      <c r="Q241" t="s">
        <v>880</v>
      </c>
      <c r="R241">
        <v>22823</v>
      </c>
      <c r="T241" s="16" t="s">
        <v>530</v>
      </c>
      <c r="U241" s="16">
        <v>33274</v>
      </c>
    </row>
    <row r="242" spans="1:21" x14ac:dyDescent="0.35">
      <c r="A242" s="16" t="s">
        <v>531</v>
      </c>
      <c r="B242" s="16">
        <v>41133</v>
      </c>
      <c r="C242" s="16" t="s">
        <v>531</v>
      </c>
      <c r="D242" s="16">
        <v>32113</v>
      </c>
      <c r="E242" s="16" t="s">
        <v>531</v>
      </c>
      <c r="F242" s="16">
        <v>30429</v>
      </c>
      <c r="G242" s="16" t="s">
        <v>531</v>
      </c>
      <c r="H242" s="16">
        <v>1684</v>
      </c>
      <c r="I242" s="16"/>
      <c r="K242" s="16" t="s">
        <v>531</v>
      </c>
      <c r="L242" s="16">
        <v>31603</v>
      </c>
      <c r="M242" s="63" t="s">
        <v>531</v>
      </c>
      <c r="N242" s="64">
        <v>1013.9</v>
      </c>
      <c r="Q242" t="s">
        <v>881</v>
      </c>
      <c r="R242">
        <v>22865</v>
      </c>
      <c r="T242" s="16" t="s">
        <v>531</v>
      </c>
      <c r="U242" s="16">
        <v>33308</v>
      </c>
    </row>
    <row r="243" spans="1:21" x14ac:dyDescent="0.35">
      <c r="A243" s="16" t="s">
        <v>532</v>
      </c>
      <c r="B243" s="16">
        <v>41191</v>
      </c>
      <c r="C243" s="16" t="s">
        <v>532</v>
      </c>
      <c r="D243" s="16">
        <v>32229</v>
      </c>
      <c r="E243" s="16" t="s">
        <v>532</v>
      </c>
      <c r="F243" s="16">
        <v>30583</v>
      </c>
      <c r="G243" s="16" t="s">
        <v>532</v>
      </c>
      <c r="H243" s="16">
        <v>1645</v>
      </c>
      <c r="I243" s="16"/>
      <c r="K243" s="16" t="s">
        <v>532</v>
      </c>
      <c r="L243" s="16">
        <v>31778</v>
      </c>
      <c r="M243" s="63" t="s">
        <v>532</v>
      </c>
      <c r="N243" s="64">
        <v>1016.5</v>
      </c>
      <c r="Q243" t="s">
        <v>882</v>
      </c>
      <c r="R243">
        <v>22903</v>
      </c>
      <c r="T243" s="16" t="s">
        <v>532</v>
      </c>
      <c r="U243" s="16">
        <v>33441</v>
      </c>
    </row>
    <row r="244" spans="1:21" x14ac:dyDescent="0.35">
      <c r="A244" s="16" t="s">
        <v>533</v>
      </c>
      <c r="B244" s="16">
        <v>41232</v>
      </c>
      <c r="C244" s="16" t="s">
        <v>533</v>
      </c>
      <c r="D244" s="16">
        <v>32244</v>
      </c>
      <c r="E244" s="16" t="s">
        <v>533</v>
      </c>
      <c r="F244" s="16">
        <v>30622</v>
      </c>
      <c r="G244" s="16" t="s">
        <v>533</v>
      </c>
      <c r="H244" s="16">
        <v>1622</v>
      </c>
      <c r="I244" s="16"/>
      <c r="K244" s="16" t="s">
        <v>533</v>
      </c>
      <c r="L244" s="16">
        <v>31843</v>
      </c>
      <c r="M244" s="63" t="s">
        <v>533</v>
      </c>
      <c r="N244" s="64">
        <v>1018.9</v>
      </c>
      <c r="Q244" t="s">
        <v>883</v>
      </c>
      <c r="R244">
        <v>22913</v>
      </c>
      <c r="T244" s="16" t="s">
        <v>533</v>
      </c>
      <c r="U244" s="16">
        <v>33481</v>
      </c>
    </row>
    <row r="245" spans="1:21" x14ac:dyDescent="0.35">
      <c r="A245" s="16" t="s">
        <v>534</v>
      </c>
      <c r="B245" s="16">
        <v>41263</v>
      </c>
      <c r="C245" s="16" t="s">
        <v>534</v>
      </c>
      <c r="D245" s="16">
        <v>32281</v>
      </c>
      <c r="E245" s="16" t="s">
        <v>534</v>
      </c>
      <c r="F245" s="16">
        <v>30691</v>
      </c>
      <c r="G245" s="16" t="s">
        <v>534</v>
      </c>
      <c r="H245" s="16">
        <v>1590</v>
      </c>
      <c r="I245" s="16"/>
      <c r="K245" s="16" t="s">
        <v>534</v>
      </c>
      <c r="L245" s="16">
        <v>31877</v>
      </c>
      <c r="M245" s="63" t="s">
        <v>534</v>
      </c>
      <c r="N245" s="64">
        <v>1022.9</v>
      </c>
      <c r="Q245" t="s">
        <v>884</v>
      </c>
      <c r="R245">
        <v>22932</v>
      </c>
      <c r="T245" s="16" t="s">
        <v>534</v>
      </c>
      <c r="U245" s="16">
        <v>33485</v>
      </c>
    </row>
    <row r="246" spans="1:21" x14ac:dyDescent="0.35">
      <c r="A246" s="16" t="s">
        <v>535</v>
      </c>
      <c r="B246" s="16">
        <v>41293</v>
      </c>
      <c r="C246" s="16" t="s">
        <v>535</v>
      </c>
      <c r="D246" s="16">
        <v>32330</v>
      </c>
      <c r="E246" s="16" t="s">
        <v>535</v>
      </c>
      <c r="F246" s="16">
        <v>30793</v>
      </c>
      <c r="G246" s="16" t="s">
        <v>535</v>
      </c>
      <c r="H246" s="16">
        <v>1538</v>
      </c>
      <c r="I246" s="16"/>
      <c r="K246" s="16" t="s">
        <v>535</v>
      </c>
      <c r="L246" s="16">
        <v>31978</v>
      </c>
      <c r="M246" s="63" t="s">
        <v>535</v>
      </c>
      <c r="N246" s="64">
        <v>1029.3</v>
      </c>
      <c r="Q246" t="s">
        <v>885</v>
      </c>
      <c r="R246">
        <v>22972</v>
      </c>
      <c r="T246" s="16" t="s">
        <v>535</v>
      </c>
      <c r="U246" s="16">
        <v>33529</v>
      </c>
    </row>
    <row r="247" spans="1:21" x14ac:dyDescent="0.35">
      <c r="A247" s="16" t="s">
        <v>536</v>
      </c>
      <c r="B247" s="16">
        <v>41325</v>
      </c>
      <c r="C247" s="16" t="s">
        <v>536</v>
      </c>
      <c r="D247" s="16">
        <v>32442</v>
      </c>
      <c r="E247" s="16" t="s">
        <v>536</v>
      </c>
      <c r="F247" s="16">
        <v>30951</v>
      </c>
      <c r="G247" s="16" t="s">
        <v>536</v>
      </c>
      <c r="H247" s="16">
        <v>1491</v>
      </c>
      <c r="I247" s="16"/>
      <c r="K247" s="16" t="s">
        <v>536</v>
      </c>
      <c r="L247" s="16">
        <v>32098</v>
      </c>
      <c r="M247" s="63" t="s">
        <v>536</v>
      </c>
      <c r="N247" s="64">
        <v>1034.8</v>
      </c>
      <c r="Q247" t="s">
        <v>886</v>
      </c>
      <c r="R247">
        <v>23020</v>
      </c>
      <c r="T247" s="16" t="s">
        <v>536</v>
      </c>
      <c r="U247" s="16">
        <v>33606</v>
      </c>
    </row>
    <row r="248" spans="1:21" x14ac:dyDescent="0.35">
      <c r="A248" s="16" t="s">
        <v>537</v>
      </c>
      <c r="B248" s="16">
        <v>41355</v>
      </c>
      <c r="C248" s="16" t="s">
        <v>537</v>
      </c>
      <c r="D248" s="16">
        <v>32361</v>
      </c>
      <c r="E248" s="16" t="s">
        <v>537</v>
      </c>
      <c r="F248" s="16">
        <v>30928</v>
      </c>
      <c r="G248" s="16" t="s">
        <v>537</v>
      </c>
      <c r="H248" s="16">
        <v>1433</v>
      </c>
      <c r="I248" s="16"/>
      <c r="K248" s="16" t="s">
        <v>537</v>
      </c>
      <c r="L248" s="16">
        <v>32093</v>
      </c>
      <c r="M248" s="63" t="s">
        <v>537</v>
      </c>
      <c r="N248" s="64">
        <v>1024.5</v>
      </c>
      <c r="Q248" t="s">
        <v>887</v>
      </c>
      <c r="R248">
        <v>23055</v>
      </c>
      <c r="T248" s="16" t="s">
        <v>537</v>
      </c>
      <c r="U248" s="16">
        <v>33547</v>
      </c>
    </row>
    <row r="249" spans="1:21" x14ac:dyDescent="0.35">
      <c r="A249" s="16" t="s">
        <v>538</v>
      </c>
      <c r="B249" s="16">
        <v>41385</v>
      </c>
      <c r="C249" s="16" t="s">
        <v>538</v>
      </c>
      <c r="D249" s="16">
        <v>32481</v>
      </c>
      <c r="E249" s="16" t="s">
        <v>538</v>
      </c>
      <c r="F249" s="16">
        <v>31012</v>
      </c>
      <c r="G249" s="16" t="s">
        <v>538</v>
      </c>
      <c r="H249" s="16">
        <v>1469</v>
      </c>
      <c r="I249" s="16"/>
      <c r="K249" s="16" t="s">
        <v>538</v>
      </c>
      <c r="L249" s="16">
        <v>32179</v>
      </c>
      <c r="M249" s="63" t="s">
        <v>538</v>
      </c>
      <c r="N249" s="64">
        <v>1026.9000000000001</v>
      </c>
      <c r="Q249" t="s">
        <v>888</v>
      </c>
      <c r="R249">
        <v>23090</v>
      </c>
      <c r="T249" s="16" t="s">
        <v>538</v>
      </c>
      <c r="U249" s="16">
        <v>33669</v>
      </c>
    </row>
    <row r="250" spans="1:21" x14ac:dyDescent="0.35">
      <c r="A250" s="16" t="s">
        <v>539</v>
      </c>
      <c r="B250" s="16">
        <v>41414</v>
      </c>
      <c r="C250" s="16" t="s">
        <v>539</v>
      </c>
      <c r="D250" s="16">
        <v>32609</v>
      </c>
      <c r="E250" s="16" t="s">
        <v>539</v>
      </c>
      <c r="F250" s="16">
        <v>31185</v>
      </c>
      <c r="G250" s="16" t="s">
        <v>539</v>
      </c>
      <c r="H250" s="16">
        <v>1423</v>
      </c>
      <c r="I250" s="16"/>
      <c r="K250" s="16" t="s">
        <v>539</v>
      </c>
      <c r="L250" s="16">
        <v>32364</v>
      </c>
      <c r="M250" s="63" t="s">
        <v>539</v>
      </c>
      <c r="N250" s="64">
        <v>1031.9000000000001</v>
      </c>
      <c r="Q250" t="s">
        <v>889</v>
      </c>
      <c r="R250">
        <v>23180</v>
      </c>
      <c r="T250" s="16" t="s">
        <v>539</v>
      </c>
      <c r="U250" s="16">
        <v>33809</v>
      </c>
    </row>
    <row r="251" spans="1:21" x14ac:dyDescent="0.35">
      <c r="A251" s="16" t="s">
        <v>540</v>
      </c>
      <c r="B251" s="16">
        <v>41443</v>
      </c>
      <c r="C251" s="16" t="s">
        <v>540</v>
      </c>
      <c r="D251" s="16">
        <v>32571</v>
      </c>
      <c r="E251" s="16" t="s">
        <v>540</v>
      </c>
      <c r="F251" s="16">
        <v>31195</v>
      </c>
      <c r="G251" s="16" t="s">
        <v>540</v>
      </c>
      <c r="H251" s="16">
        <v>1375</v>
      </c>
      <c r="I251" s="16"/>
      <c r="K251" s="16" t="s">
        <v>540</v>
      </c>
      <c r="L251" s="16">
        <v>32403</v>
      </c>
      <c r="M251" s="63" t="s">
        <v>540</v>
      </c>
      <c r="N251" s="64">
        <v>1033.5999999999999</v>
      </c>
      <c r="Q251" t="s">
        <v>890</v>
      </c>
      <c r="R251">
        <v>23271</v>
      </c>
      <c r="T251" s="16" t="s">
        <v>540</v>
      </c>
      <c r="U251" s="16">
        <v>33795</v>
      </c>
    </row>
    <row r="252" spans="1:21" x14ac:dyDescent="0.35">
      <c r="A252" s="16" t="s">
        <v>541</v>
      </c>
      <c r="B252" s="16">
        <v>41475</v>
      </c>
      <c r="C252" s="16" t="s">
        <v>541</v>
      </c>
      <c r="D252" s="16">
        <v>32607</v>
      </c>
      <c r="E252" s="16" t="s">
        <v>541</v>
      </c>
      <c r="F252" s="16">
        <v>31214</v>
      </c>
      <c r="G252" s="16" t="s">
        <v>541</v>
      </c>
      <c r="H252" s="16">
        <v>1393</v>
      </c>
      <c r="I252" s="16"/>
      <c r="K252" s="16" t="s">
        <v>541</v>
      </c>
      <c r="L252" s="16">
        <v>32448</v>
      </c>
      <c r="M252" s="63" t="s">
        <v>541</v>
      </c>
      <c r="N252" s="64">
        <v>1042.7</v>
      </c>
      <c r="Q252" t="s">
        <v>891</v>
      </c>
      <c r="R252">
        <v>23270</v>
      </c>
      <c r="T252" s="16" t="s">
        <v>541</v>
      </c>
      <c r="U252" s="16">
        <v>33856</v>
      </c>
    </row>
    <row r="253" spans="1:21" x14ac:dyDescent="0.35">
      <c r="A253" s="16" t="s">
        <v>542</v>
      </c>
      <c r="B253" s="16">
        <v>41509</v>
      </c>
      <c r="C253" s="16" t="s">
        <v>542</v>
      </c>
      <c r="D253" s="16">
        <v>32726</v>
      </c>
      <c r="E253" s="16" t="s">
        <v>542</v>
      </c>
      <c r="F253" s="16">
        <v>31349</v>
      </c>
      <c r="G253" s="16" t="s">
        <v>542</v>
      </c>
      <c r="H253" s="16">
        <v>1377</v>
      </c>
      <c r="I253" s="16"/>
      <c r="K253" s="16" t="s">
        <v>542</v>
      </c>
      <c r="L253" s="16">
        <v>32618</v>
      </c>
      <c r="M253" s="63" t="s">
        <v>542</v>
      </c>
      <c r="N253" s="64">
        <v>1042</v>
      </c>
      <c r="Q253" t="s">
        <v>892</v>
      </c>
      <c r="R253">
        <v>23310</v>
      </c>
      <c r="T253" s="16" t="s">
        <v>542</v>
      </c>
      <c r="U253" s="16">
        <v>34013</v>
      </c>
    </row>
    <row r="254" spans="1:21" x14ac:dyDescent="0.35">
      <c r="A254" s="16" t="s">
        <v>543</v>
      </c>
      <c r="B254" s="16">
        <v>41542</v>
      </c>
      <c r="C254" s="16" t="s">
        <v>543</v>
      </c>
      <c r="D254" s="16">
        <v>32774</v>
      </c>
      <c r="E254" s="16" t="s">
        <v>543</v>
      </c>
      <c r="F254" s="16">
        <v>31460</v>
      </c>
      <c r="G254" s="16" t="s">
        <v>543</v>
      </c>
      <c r="H254" s="16">
        <v>1314</v>
      </c>
      <c r="I254" s="16"/>
      <c r="K254" s="16" t="s">
        <v>543</v>
      </c>
      <c r="L254" s="16">
        <v>32721</v>
      </c>
      <c r="M254" s="63" t="s">
        <v>543</v>
      </c>
      <c r="N254" s="64">
        <v>1052.9000000000001</v>
      </c>
      <c r="Q254" t="s">
        <v>893</v>
      </c>
      <c r="R254">
        <v>23370</v>
      </c>
      <c r="T254" s="16" t="s">
        <v>543</v>
      </c>
      <c r="U254" s="16">
        <v>34052</v>
      </c>
    </row>
    <row r="255" spans="1:21" x14ac:dyDescent="0.35">
      <c r="A255" s="16" t="s">
        <v>544</v>
      </c>
      <c r="B255" s="16">
        <v>41576</v>
      </c>
      <c r="C255" s="16" t="s">
        <v>544</v>
      </c>
      <c r="D255" s="16">
        <v>32846</v>
      </c>
      <c r="E255" s="16" t="s">
        <v>544</v>
      </c>
      <c r="F255" s="16">
        <v>31497</v>
      </c>
      <c r="G255" s="16" t="s">
        <v>544</v>
      </c>
      <c r="H255" s="16">
        <v>1348</v>
      </c>
      <c r="I255" s="16"/>
      <c r="K255" s="16" t="s">
        <v>544</v>
      </c>
      <c r="L255" s="16">
        <v>32839</v>
      </c>
      <c r="M255" s="63" t="s">
        <v>544</v>
      </c>
      <c r="N255" s="64">
        <v>1052.5999999999999</v>
      </c>
      <c r="Q255" t="s">
        <v>894</v>
      </c>
      <c r="R255">
        <v>23397</v>
      </c>
      <c r="T255" s="16" t="s">
        <v>544</v>
      </c>
      <c r="U255" s="16">
        <v>34203</v>
      </c>
    </row>
    <row r="256" spans="1:21" x14ac:dyDescent="0.35">
      <c r="A256" s="16" t="s">
        <v>545</v>
      </c>
      <c r="B256" s="16">
        <v>41605</v>
      </c>
      <c r="C256" s="16" t="s">
        <v>545</v>
      </c>
      <c r="D256" s="16">
        <v>32816</v>
      </c>
      <c r="E256" s="16" t="s">
        <v>545</v>
      </c>
      <c r="F256" s="16">
        <v>31491</v>
      </c>
      <c r="G256" s="16" t="s">
        <v>545</v>
      </c>
      <c r="H256" s="16">
        <v>1325</v>
      </c>
      <c r="I256" s="16"/>
      <c r="K256" s="16" t="s">
        <v>545</v>
      </c>
      <c r="L256" s="16">
        <v>32779</v>
      </c>
      <c r="M256" s="63" t="s">
        <v>545</v>
      </c>
      <c r="N256" s="64">
        <v>1052.5999999999999</v>
      </c>
      <c r="Q256" t="s">
        <v>895</v>
      </c>
      <c r="R256">
        <v>23424</v>
      </c>
      <c r="T256" s="16" t="s">
        <v>545</v>
      </c>
      <c r="U256" s="16">
        <v>34120</v>
      </c>
    </row>
    <row r="257" spans="1:21" x14ac:dyDescent="0.35">
      <c r="A257" s="16" t="s">
        <v>546</v>
      </c>
      <c r="B257" s="16">
        <v>41631</v>
      </c>
      <c r="C257" s="16" t="s">
        <v>546</v>
      </c>
      <c r="D257" s="16">
        <v>32976</v>
      </c>
      <c r="E257" s="16" t="s">
        <v>546</v>
      </c>
      <c r="F257" s="16">
        <v>31682</v>
      </c>
      <c r="G257" s="16" t="s">
        <v>546</v>
      </c>
      <c r="H257" s="16">
        <v>1294</v>
      </c>
      <c r="I257" s="16"/>
      <c r="K257" s="16" t="s">
        <v>546</v>
      </c>
      <c r="L257" s="16">
        <v>32954</v>
      </c>
      <c r="M257" s="63" t="s">
        <v>546</v>
      </c>
      <c r="N257" s="64">
        <v>1050.0999999999999</v>
      </c>
      <c r="Q257" t="s">
        <v>896</v>
      </c>
      <c r="R257">
        <v>23447</v>
      </c>
      <c r="T257" s="16" t="s">
        <v>546</v>
      </c>
      <c r="U257" s="16">
        <v>34280</v>
      </c>
    </row>
    <row r="258" spans="1:21" x14ac:dyDescent="0.35">
      <c r="A258" s="16" t="s">
        <v>547</v>
      </c>
      <c r="B258" s="16">
        <v>41628</v>
      </c>
      <c r="C258" s="16" t="s">
        <v>547</v>
      </c>
      <c r="D258" s="16">
        <v>33000</v>
      </c>
      <c r="E258" s="16" t="s">
        <v>547</v>
      </c>
      <c r="F258" s="16">
        <v>31615</v>
      </c>
      <c r="G258" s="16" t="s">
        <v>547</v>
      </c>
      <c r="H258" s="16">
        <v>1385</v>
      </c>
      <c r="I258" s="16"/>
      <c r="K258" s="16" t="s">
        <v>547</v>
      </c>
      <c r="L258" s="16">
        <v>33000</v>
      </c>
      <c r="M258" s="63" t="s">
        <v>547</v>
      </c>
      <c r="N258" s="64">
        <v>1032.7</v>
      </c>
      <c r="Q258" t="s">
        <v>897</v>
      </c>
      <c r="R258">
        <v>23473</v>
      </c>
      <c r="T258" s="16" t="s">
        <v>547</v>
      </c>
      <c r="U258" s="16">
        <v>34412</v>
      </c>
    </row>
    <row r="259" spans="1:21" x14ac:dyDescent="0.35">
      <c r="A259" s="16" t="s">
        <v>548</v>
      </c>
      <c r="B259" s="16">
        <v>41593</v>
      </c>
      <c r="C259" s="16" t="s">
        <v>548</v>
      </c>
      <c r="D259" s="16">
        <v>32746</v>
      </c>
      <c r="E259" s="16" t="s">
        <v>548</v>
      </c>
      <c r="F259" s="16">
        <v>31329</v>
      </c>
      <c r="G259" s="16" t="s">
        <v>548</v>
      </c>
      <c r="H259" s="16">
        <v>1418</v>
      </c>
      <c r="I259" s="16"/>
      <c r="K259" s="16" t="s">
        <v>548</v>
      </c>
      <c r="L259" s="16">
        <v>32571</v>
      </c>
      <c r="M259" s="63" t="s">
        <v>548</v>
      </c>
      <c r="N259" s="64">
        <v>848.4</v>
      </c>
      <c r="Q259" t="s">
        <v>898</v>
      </c>
      <c r="R259">
        <v>23485</v>
      </c>
      <c r="T259" s="16" t="s">
        <v>548</v>
      </c>
      <c r="U259" s="16">
        <v>34005</v>
      </c>
    </row>
    <row r="260" spans="1:21" x14ac:dyDescent="0.35">
      <c r="A260" s="16" t="s">
        <v>549</v>
      </c>
      <c r="B260" s="16">
        <v>41678</v>
      </c>
      <c r="C260" s="16" t="s">
        <v>549</v>
      </c>
      <c r="D260" s="16">
        <v>32731</v>
      </c>
      <c r="E260" s="16" t="s">
        <v>549</v>
      </c>
      <c r="F260" s="16">
        <v>31062</v>
      </c>
      <c r="G260" s="16" t="s">
        <v>549</v>
      </c>
      <c r="H260" s="16">
        <v>1668</v>
      </c>
      <c r="I260" s="16"/>
      <c r="K260" s="16" t="s">
        <v>549</v>
      </c>
      <c r="L260" s="16">
        <v>32354</v>
      </c>
      <c r="M260" s="63" t="s">
        <v>549</v>
      </c>
      <c r="N260" s="64">
        <v>915.9</v>
      </c>
      <c r="Q260" t="s">
        <v>899</v>
      </c>
      <c r="R260">
        <v>23498</v>
      </c>
      <c r="T260" s="16" t="s">
        <v>549</v>
      </c>
      <c r="U260" s="16">
        <v>34052</v>
      </c>
    </row>
    <row r="261" spans="1:21" x14ac:dyDescent="0.35">
      <c r="A261" s="16" t="s">
        <v>550</v>
      </c>
      <c r="B261" s="16">
        <v>41681</v>
      </c>
      <c r="C261" s="16" t="s">
        <v>550</v>
      </c>
      <c r="D261" s="16">
        <v>32702</v>
      </c>
      <c r="E261" s="16" t="s">
        <v>550</v>
      </c>
      <c r="F261" s="16">
        <v>30916</v>
      </c>
      <c r="G261" s="16" t="s">
        <v>550</v>
      </c>
      <c r="H261" s="16">
        <v>1786</v>
      </c>
      <c r="I261" s="16"/>
      <c r="K261" s="16" t="s">
        <v>550</v>
      </c>
      <c r="L261" s="16">
        <v>32198</v>
      </c>
      <c r="M261" s="63" t="s">
        <v>550</v>
      </c>
      <c r="N261" s="64">
        <v>968.1</v>
      </c>
      <c r="Q261" t="s">
        <v>900</v>
      </c>
      <c r="R261">
        <v>23515</v>
      </c>
      <c r="T261" s="16" t="s">
        <v>550</v>
      </c>
      <c r="U261" s="16">
        <v>34013</v>
      </c>
    </row>
    <row r="262" spans="1:21" x14ac:dyDescent="0.35">
      <c r="A262" s="16" t="s">
        <v>551</v>
      </c>
      <c r="B262" s="16">
        <v>41687</v>
      </c>
      <c r="C262" s="16" t="s">
        <v>551</v>
      </c>
      <c r="D262" s="16">
        <v>32638</v>
      </c>
      <c r="E262" s="16" t="s">
        <v>551</v>
      </c>
      <c r="F262" s="16">
        <v>30952</v>
      </c>
      <c r="G262" s="16" t="s">
        <v>551</v>
      </c>
      <c r="H262" s="16">
        <v>1687</v>
      </c>
      <c r="I262" s="16"/>
      <c r="K262" s="16" t="s">
        <v>551</v>
      </c>
      <c r="L262" s="16">
        <v>32221</v>
      </c>
      <c r="M262" s="63" t="s">
        <v>551</v>
      </c>
      <c r="N262" s="64">
        <v>952.2</v>
      </c>
      <c r="Q262" t="s">
        <v>901</v>
      </c>
      <c r="R262">
        <v>23537</v>
      </c>
      <c r="T262" s="16" t="s">
        <v>551</v>
      </c>
      <c r="U262" s="16">
        <v>33939</v>
      </c>
    </row>
    <row r="263" spans="1:21" x14ac:dyDescent="0.35">
      <c r="A263" s="16" t="s">
        <v>552</v>
      </c>
      <c r="B263" s="16">
        <v>41726</v>
      </c>
      <c r="C263" s="16" t="s">
        <v>552</v>
      </c>
      <c r="D263" s="16">
        <v>32733</v>
      </c>
      <c r="E263" s="16" t="s">
        <v>552</v>
      </c>
      <c r="F263" s="16">
        <v>31121</v>
      </c>
      <c r="G263" s="16" t="s">
        <v>552</v>
      </c>
      <c r="H263" s="16">
        <v>1612</v>
      </c>
      <c r="I263" s="16"/>
      <c r="K263" s="16" t="s">
        <v>552</v>
      </c>
      <c r="L263" s="16">
        <v>32377</v>
      </c>
      <c r="M263" s="63" t="s">
        <v>552</v>
      </c>
      <c r="N263" s="64">
        <v>1003.2</v>
      </c>
      <c r="Q263" t="s">
        <v>902</v>
      </c>
      <c r="R263">
        <v>23586</v>
      </c>
      <c r="T263" s="16" t="s">
        <v>552</v>
      </c>
      <c r="U263" s="16">
        <v>34024</v>
      </c>
    </row>
    <row r="264" spans="1:21" x14ac:dyDescent="0.35">
      <c r="A264" s="16" t="s">
        <v>553</v>
      </c>
      <c r="B264" s="16">
        <v>41845</v>
      </c>
      <c r="C264" s="16" t="s">
        <v>553</v>
      </c>
      <c r="D264" s="16">
        <v>32804</v>
      </c>
      <c r="E264" s="16" t="s">
        <v>553</v>
      </c>
      <c r="F264" s="16">
        <v>31336</v>
      </c>
      <c r="G264" s="16" t="s">
        <v>553</v>
      </c>
      <c r="H264" s="16">
        <v>1468</v>
      </c>
      <c r="I264" s="16"/>
      <c r="K264" s="16" t="s">
        <v>553</v>
      </c>
      <c r="L264" s="16">
        <v>32687</v>
      </c>
      <c r="M264" s="63" t="s">
        <v>553</v>
      </c>
      <c r="N264" s="64">
        <v>1029.4000000000001</v>
      </c>
      <c r="O264">
        <f>ONS_fev24!N264</f>
        <v>1029.4000000000001</v>
      </c>
      <c r="Q264" t="s">
        <v>903</v>
      </c>
      <c r="R264">
        <v>23659</v>
      </c>
      <c r="T264" s="16" t="s">
        <v>553</v>
      </c>
      <c r="U264" s="16">
        <v>34188</v>
      </c>
    </row>
    <row r="265" spans="1:21" x14ac:dyDescent="0.35">
      <c r="A265" s="16" t="s">
        <v>554</v>
      </c>
      <c r="B265" s="16">
        <v>41869</v>
      </c>
      <c r="C265" s="16" t="s">
        <v>554</v>
      </c>
      <c r="D265" s="16">
        <v>32798</v>
      </c>
      <c r="E265" s="16" t="s">
        <v>554</v>
      </c>
      <c r="F265" s="16">
        <v>31403</v>
      </c>
      <c r="G265" s="16" t="s">
        <v>554</v>
      </c>
      <c r="H265" s="16">
        <v>1396</v>
      </c>
      <c r="I265" s="16"/>
      <c r="K265" s="16" t="s">
        <v>554</v>
      </c>
      <c r="L265" s="16">
        <v>32686</v>
      </c>
      <c r="M265" s="63" t="s">
        <v>554</v>
      </c>
      <c r="N265" s="64">
        <v>1029.8</v>
      </c>
      <c r="O265">
        <f>ONS_fev24!N265</f>
        <v>1029.8</v>
      </c>
      <c r="Q265" t="s">
        <v>904</v>
      </c>
      <c r="R265">
        <v>23674</v>
      </c>
      <c r="T265" s="16" t="s">
        <v>554</v>
      </c>
      <c r="U265" s="16">
        <v>34111</v>
      </c>
    </row>
    <row r="266" spans="1:21" x14ac:dyDescent="0.35">
      <c r="A266" s="16" t="s">
        <v>555</v>
      </c>
      <c r="B266" s="16">
        <v>41924</v>
      </c>
      <c r="C266" s="16" t="s">
        <v>555</v>
      </c>
      <c r="D266" s="16">
        <v>32794</v>
      </c>
      <c r="E266" s="16" t="s">
        <v>555</v>
      </c>
      <c r="F266" s="16">
        <v>31503</v>
      </c>
      <c r="G266" s="16" t="s">
        <v>555</v>
      </c>
      <c r="H266" s="16">
        <v>1291</v>
      </c>
      <c r="I266" s="16"/>
      <c r="K266" s="16" t="s">
        <v>555</v>
      </c>
      <c r="L266" s="16">
        <v>32775</v>
      </c>
      <c r="M266" s="63" t="s">
        <v>555</v>
      </c>
      <c r="N266" s="64">
        <v>1043.5</v>
      </c>
      <c r="O266">
        <f>ONS_fev24!N266</f>
        <v>1043.5</v>
      </c>
      <c r="Q266" t="s">
        <v>905</v>
      </c>
      <c r="R266">
        <v>23708</v>
      </c>
      <c r="T266" s="16" t="s">
        <v>555</v>
      </c>
      <c r="U266" s="16">
        <v>34088</v>
      </c>
    </row>
    <row r="267" spans="1:21" x14ac:dyDescent="0.35">
      <c r="A267" s="16" t="s">
        <v>556</v>
      </c>
      <c r="B267" s="16">
        <v>42000</v>
      </c>
      <c r="C267" s="16" t="s">
        <v>556</v>
      </c>
      <c r="D267" s="16">
        <v>32831</v>
      </c>
      <c r="E267" s="16" t="s">
        <v>556</v>
      </c>
      <c r="F267" s="16">
        <v>31509</v>
      </c>
      <c r="G267" s="16" t="s">
        <v>556</v>
      </c>
      <c r="H267" s="16">
        <v>1322</v>
      </c>
      <c r="I267" s="16"/>
      <c r="K267" s="16" t="s">
        <v>556</v>
      </c>
      <c r="L267" s="16">
        <v>32958</v>
      </c>
      <c r="M267" s="63" t="s">
        <v>556</v>
      </c>
      <c r="N267" s="64">
        <v>1043.0999999999999</v>
      </c>
      <c r="O267">
        <f>ONS_fev24!N267</f>
        <v>1043.0999999999999</v>
      </c>
      <c r="Q267" t="s">
        <v>906</v>
      </c>
      <c r="R267">
        <v>23770</v>
      </c>
      <c r="T267" s="16" t="s">
        <v>556</v>
      </c>
      <c r="U267" s="16">
        <v>34309</v>
      </c>
    </row>
    <row r="268" spans="1:21" x14ac:dyDescent="0.35">
      <c r="A268" s="16" t="s">
        <v>557</v>
      </c>
      <c r="B268" s="16">
        <v>42120</v>
      </c>
      <c r="C268" s="16" t="s">
        <v>557</v>
      </c>
      <c r="D268" s="16">
        <v>32835</v>
      </c>
      <c r="E268" s="16" t="s">
        <v>557</v>
      </c>
      <c r="F268" s="16">
        <v>31577</v>
      </c>
      <c r="G268" s="16" t="s">
        <v>557</v>
      </c>
      <c r="H268" s="16">
        <v>1258</v>
      </c>
      <c r="I268" s="16"/>
      <c r="K268" s="16" t="s">
        <v>557</v>
      </c>
      <c r="L268" s="16">
        <v>32916</v>
      </c>
      <c r="M268" s="63" t="s">
        <v>557</v>
      </c>
      <c r="N268" s="64">
        <v>1043.7</v>
      </c>
      <c r="O268">
        <f>ONS_fev24!N268</f>
        <v>1043.7</v>
      </c>
      <c r="Q268" t="s">
        <v>907</v>
      </c>
      <c r="R268">
        <v>23783</v>
      </c>
      <c r="T268" s="16" t="s">
        <v>557</v>
      </c>
      <c r="U268" s="16">
        <v>34199</v>
      </c>
    </row>
    <row r="269" spans="1:21" x14ac:dyDescent="0.35">
      <c r="A269" s="16" t="s">
        <v>558</v>
      </c>
      <c r="B269" s="16">
        <v>42162</v>
      </c>
      <c r="C269" s="16" t="s">
        <v>558</v>
      </c>
      <c r="D269" s="16">
        <v>33005</v>
      </c>
      <c r="E269" s="16" t="s">
        <v>558</v>
      </c>
      <c r="F269" s="16">
        <v>31700</v>
      </c>
      <c r="G269" s="16" t="s">
        <v>558</v>
      </c>
      <c r="H269" s="16">
        <v>1304</v>
      </c>
      <c r="I269" s="16"/>
      <c r="K269" s="16" t="s">
        <v>558</v>
      </c>
      <c r="L269" s="16">
        <v>33067</v>
      </c>
      <c r="M269" s="63" t="s">
        <v>558</v>
      </c>
      <c r="N269" s="64">
        <v>1046.5999999999999</v>
      </c>
      <c r="O269">
        <f>ONS_fev24!N269</f>
        <v>1046.5999999999999</v>
      </c>
      <c r="Q269" t="s">
        <v>908</v>
      </c>
      <c r="R269">
        <v>23775</v>
      </c>
      <c r="T269" s="16" t="s">
        <v>558</v>
      </c>
      <c r="U269" s="16">
        <v>34400</v>
      </c>
    </row>
    <row r="270" spans="1:21" x14ac:dyDescent="0.35">
      <c r="A270" s="16" t="s">
        <v>559</v>
      </c>
      <c r="B270" s="16">
        <v>42205</v>
      </c>
      <c r="C270" s="16" t="s">
        <v>559</v>
      </c>
      <c r="D270" s="16">
        <v>33125</v>
      </c>
      <c r="E270" s="16" t="s">
        <v>559</v>
      </c>
      <c r="F270" s="16">
        <v>31771</v>
      </c>
      <c r="G270" s="16" t="s">
        <v>559</v>
      </c>
      <c r="H270" s="16">
        <v>1353</v>
      </c>
      <c r="I270" s="16"/>
      <c r="K270" s="16" t="s">
        <v>559</v>
      </c>
      <c r="L270" s="16">
        <v>33201</v>
      </c>
      <c r="M270" s="63" t="s">
        <v>559</v>
      </c>
      <c r="N270" s="64">
        <v>1055.3</v>
      </c>
      <c r="O270">
        <f>ONS_fev24!N270</f>
        <v>1055.3</v>
      </c>
      <c r="Q270" t="s">
        <v>909</v>
      </c>
      <c r="R270">
        <v>23833</v>
      </c>
      <c r="T270" s="16" t="s">
        <v>559</v>
      </c>
      <c r="U270" s="16">
        <v>34584</v>
      </c>
    </row>
    <row r="271" spans="1:21" x14ac:dyDescent="0.35">
      <c r="A271" s="16" t="s">
        <v>560</v>
      </c>
      <c r="B271" s="16">
        <v>42248</v>
      </c>
      <c r="C271" s="16" t="s">
        <v>560</v>
      </c>
      <c r="D271" s="16">
        <v>33188</v>
      </c>
      <c r="E271" s="16" t="s">
        <v>560</v>
      </c>
      <c r="F271" s="16">
        <v>31757</v>
      </c>
      <c r="G271" s="16" t="s">
        <v>560</v>
      </c>
      <c r="H271" s="16">
        <v>1431</v>
      </c>
      <c r="I271" s="16"/>
      <c r="K271" s="16" t="s">
        <v>560</v>
      </c>
      <c r="L271" s="16">
        <v>33163</v>
      </c>
      <c r="M271" s="63" t="s">
        <v>560</v>
      </c>
      <c r="N271" s="64">
        <v>1049</v>
      </c>
      <c r="O271">
        <f>ONS_fev24!N271</f>
        <v>1049</v>
      </c>
      <c r="Q271" t="s">
        <v>910</v>
      </c>
      <c r="R271">
        <v>23876</v>
      </c>
      <c r="T271" s="16" t="s">
        <v>560</v>
      </c>
      <c r="U271" s="16">
        <v>34623</v>
      </c>
    </row>
    <row r="272" spans="1:21" x14ac:dyDescent="0.35">
      <c r="A272" s="16" t="s">
        <v>1620</v>
      </c>
      <c r="B272" s="16">
        <v>42291</v>
      </c>
      <c r="C272" s="16" t="s">
        <v>1620</v>
      </c>
      <c r="D272" s="16">
        <v>33037</v>
      </c>
      <c r="E272" s="16" t="s">
        <v>1620</v>
      </c>
      <c r="F272" s="16">
        <v>31654</v>
      </c>
      <c r="G272" s="16" t="s">
        <v>1620</v>
      </c>
      <c r="H272" s="16">
        <v>1383</v>
      </c>
      <c r="I272" s="16"/>
      <c r="K272" s="16" t="s">
        <v>1620</v>
      </c>
      <c r="L272" s="16">
        <v>33102</v>
      </c>
      <c r="M272" s="63" t="s">
        <v>1620</v>
      </c>
      <c r="N272" s="64">
        <v>1040</v>
      </c>
      <c r="O272">
        <f>ONS_fev24!N272</f>
        <v>1040</v>
      </c>
      <c r="Q272" t="s">
        <v>911</v>
      </c>
      <c r="R272">
        <v>23936</v>
      </c>
      <c r="T272" s="16" t="s">
        <v>1620</v>
      </c>
      <c r="U272" s="16">
        <v>34509</v>
      </c>
    </row>
    <row r="273" spans="1:21" x14ac:dyDescent="0.35">
      <c r="A273" s="16" t="s">
        <v>1621</v>
      </c>
      <c r="B273" s="16">
        <v>42335</v>
      </c>
      <c r="C273" s="16" t="s">
        <v>1621</v>
      </c>
      <c r="D273" s="16">
        <v>33057</v>
      </c>
      <c r="E273" s="16" t="s">
        <v>1621</v>
      </c>
      <c r="F273" s="16">
        <v>31755</v>
      </c>
      <c r="G273" s="16" t="s">
        <v>1621</v>
      </c>
      <c r="H273" s="16">
        <v>1302</v>
      </c>
      <c r="I273" s="16"/>
      <c r="K273" s="16" t="s">
        <v>1621</v>
      </c>
      <c r="L273" s="16">
        <v>33174</v>
      </c>
      <c r="M273" s="63" t="s">
        <v>1621</v>
      </c>
      <c r="N273" s="64">
        <v>1046.5999999999999</v>
      </c>
      <c r="O273">
        <f>ONS_fev24!N273</f>
        <v>1046.5999999999999</v>
      </c>
      <c r="Q273" t="s">
        <v>912</v>
      </c>
      <c r="R273">
        <v>23956</v>
      </c>
      <c r="T273" s="16" t="s">
        <v>1621</v>
      </c>
      <c r="U273" s="16">
        <v>34494</v>
      </c>
    </row>
    <row r="274" spans="1:21" x14ac:dyDescent="0.35">
      <c r="A274" s="16" t="s">
        <v>561</v>
      </c>
      <c r="B274" s="16">
        <v>33559</v>
      </c>
      <c r="C274" s="16" t="s">
        <v>561</v>
      </c>
      <c r="D274" s="16">
        <v>25187</v>
      </c>
      <c r="E274" s="16" t="s">
        <v>561</v>
      </c>
      <c r="F274" s="16">
        <v>24219</v>
      </c>
      <c r="G274" s="16" t="s">
        <v>561</v>
      </c>
      <c r="H274" s="16">
        <v>967</v>
      </c>
      <c r="I274" s="16"/>
      <c r="K274" s="16" t="s">
        <v>561</v>
      </c>
      <c r="L274" s="16">
        <v>24613</v>
      </c>
      <c r="M274" s="63" t="s">
        <v>561</v>
      </c>
      <c r="N274" s="64">
        <v>864.3</v>
      </c>
      <c r="Q274" t="s">
        <v>913</v>
      </c>
      <c r="R274">
        <v>23980</v>
      </c>
      <c r="T274" s="16" t="s">
        <v>561</v>
      </c>
      <c r="U274" s="16">
        <v>25593</v>
      </c>
    </row>
    <row r="275" spans="1:21" x14ac:dyDescent="0.35">
      <c r="A275" s="16" t="s">
        <v>562</v>
      </c>
      <c r="B275" s="16">
        <v>33565</v>
      </c>
      <c r="C275" s="16" t="s">
        <v>562</v>
      </c>
      <c r="D275" s="16">
        <v>25172</v>
      </c>
      <c r="E275" s="16" t="s">
        <v>562</v>
      </c>
      <c r="F275" s="16">
        <v>24187</v>
      </c>
      <c r="G275" s="16" t="s">
        <v>562</v>
      </c>
      <c r="H275" s="16">
        <v>985</v>
      </c>
      <c r="I275" s="16"/>
      <c r="K275" s="16" t="s">
        <v>562</v>
      </c>
      <c r="L275" s="16">
        <v>24575</v>
      </c>
      <c r="M275" s="63" t="s">
        <v>562</v>
      </c>
      <c r="N275" s="64">
        <v>862.7</v>
      </c>
      <c r="Q275" t="s">
        <v>914</v>
      </c>
      <c r="R275">
        <v>24037</v>
      </c>
      <c r="T275" s="16" t="s">
        <v>562</v>
      </c>
      <c r="U275" s="16">
        <v>25573</v>
      </c>
    </row>
    <row r="276" spans="1:21" x14ac:dyDescent="0.35">
      <c r="A276" s="16" t="s">
        <v>563</v>
      </c>
      <c r="B276" s="16">
        <v>33570</v>
      </c>
      <c r="C276" s="16" t="s">
        <v>563</v>
      </c>
      <c r="D276" s="16">
        <v>25180</v>
      </c>
      <c r="E276" s="16" t="s">
        <v>563</v>
      </c>
      <c r="F276" s="16">
        <v>24171</v>
      </c>
      <c r="G276" s="16" t="s">
        <v>563</v>
      </c>
      <c r="H276" s="16">
        <v>1009</v>
      </c>
      <c r="I276" s="16"/>
      <c r="K276" s="16" t="s">
        <v>563</v>
      </c>
      <c r="L276" s="16">
        <v>24559</v>
      </c>
      <c r="M276" s="63" t="s">
        <v>563</v>
      </c>
      <c r="N276" s="64">
        <v>862.5</v>
      </c>
      <c r="Q276" t="s">
        <v>915</v>
      </c>
      <c r="R276">
        <v>24030</v>
      </c>
      <c r="T276" s="16" t="s">
        <v>563</v>
      </c>
      <c r="U276" s="16">
        <v>25582</v>
      </c>
    </row>
    <row r="277" spans="1:21" x14ac:dyDescent="0.35">
      <c r="A277" s="16" t="s">
        <v>564</v>
      </c>
      <c r="B277" s="16">
        <v>33576</v>
      </c>
      <c r="C277" s="16" t="s">
        <v>564</v>
      </c>
      <c r="D277" s="16">
        <v>25199</v>
      </c>
      <c r="E277" s="16" t="s">
        <v>564</v>
      </c>
      <c r="F277" s="16">
        <v>24168</v>
      </c>
      <c r="G277" s="16" t="s">
        <v>564</v>
      </c>
      <c r="H277" s="16">
        <v>1031</v>
      </c>
      <c r="I277" s="16"/>
      <c r="K277" s="16" t="s">
        <v>564</v>
      </c>
      <c r="L277" s="16">
        <v>24556</v>
      </c>
      <c r="M277" s="63" t="s">
        <v>564</v>
      </c>
      <c r="N277" s="64">
        <v>862.8</v>
      </c>
      <c r="Q277" t="s">
        <v>916</v>
      </c>
      <c r="R277">
        <v>24023</v>
      </c>
      <c r="T277" s="16" t="s">
        <v>564</v>
      </c>
      <c r="U277" s="16">
        <v>25600</v>
      </c>
    </row>
    <row r="278" spans="1:21" x14ac:dyDescent="0.35">
      <c r="A278" s="16" t="s">
        <v>565</v>
      </c>
      <c r="B278" s="16">
        <v>33581</v>
      </c>
      <c r="C278" s="16" t="s">
        <v>565</v>
      </c>
      <c r="D278" s="16">
        <v>25202</v>
      </c>
      <c r="E278" s="16" t="s">
        <v>565</v>
      </c>
      <c r="F278" s="16">
        <v>24153</v>
      </c>
      <c r="G278" s="16" t="s">
        <v>565</v>
      </c>
      <c r="H278" s="16">
        <v>1049</v>
      </c>
      <c r="I278" s="16"/>
      <c r="K278" s="16" t="s">
        <v>565</v>
      </c>
      <c r="L278" s="16">
        <v>24541</v>
      </c>
      <c r="M278" s="63" t="s">
        <v>565</v>
      </c>
      <c r="N278" s="64">
        <v>862.6</v>
      </c>
      <c r="Q278" t="s">
        <v>917</v>
      </c>
      <c r="R278">
        <v>24026</v>
      </c>
      <c r="T278" s="16" t="s">
        <v>565</v>
      </c>
      <c r="U278" s="16">
        <v>25603</v>
      </c>
    </row>
    <row r="279" spans="1:21" x14ac:dyDescent="0.35">
      <c r="A279" s="16" t="s">
        <v>566</v>
      </c>
      <c r="B279" s="16">
        <v>33586</v>
      </c>
      <c r="C279" s="16" t="s">
        <v>566</v>
      </c>
      <c r="D279" s="16">
        <v>25180</v>
      </c>
      <c r="E279" s="16" t="s">
        <v>566</v>
      </c>
      <c r="F279" s="16">
        <v>24125</v>
      </c>
      <c r="G279" s="16" t="s">
        <v>566</v>
      </c>
      <c r="H279" s="16">
        <v>1055</v>
      </c>
      <c r="I279" s="16"/>
      <c r="K279" s="16" t="s">
        <v>566</v>
      </c>
      <c r="L279" s="16">
        <v>24508</v>
      </c>
      <c r="M279" s="63" t="s">
        <v>566</v>
      </c>
      <c r="N279" s="64">
        <v>862.3</v>
      </c>
      <c r="Q279" t="s">
        <v>918</v>
      </c>
      <c r="R279">
        <v>24088</v>
      </c>
      <c r="T279" s="16" t="s">
        <v>566</v>
      </c>
      <c r="U279" s="16">
        <v>25576</v>
      </c>
    </row>
    <row r="280" spans="1:21" x14ac:dyDescent="0.35">
      <c r="A280" s="16" t="s">
        <v>567</v>
      </c>
      <c r="B280" s="16">
        <v>33589</v>
      </c>
      <c r="C280" s="16" t="s">
        <v>567</v>
      </c>
      <c r="D280" s="16">
        <v>25148</v>
      </c>
      <c r="E280" s="16" t="s">
        <v>567</v>
      </c>
      <c r="F280" s="16">
        <v>24085</v>
      </c>
      <c r="G280" s="16" t="s">
        <v>567</v>
      </c>
      <c r="H280" s="16">
        <v>1063</v>
      </c>
      <c r="I280" s="16"/>
      <c r="K280" s="16" t="s">
        <v>567</v>
      </c>
      <c r="L280" s="16">
        <v>24464</v>
      </c>
      <c r="M280" s="63" t="s">
        <v>567</v>
      </c>
      <c r="N280" s="64">
        <v>861.3</v>
      </c>
      <c r="Q280" t="s">
        <v>919</v>
      </c>
      <c r="R280">
        <v>24146</v>
      </c>
      <c r="T280" s="16" t="s">
        <v>567</v>
      </c>
      <c r="U280" s="16">
        <v>25539</v>
      </c>
    </row>
    <row r="281" spans="1:21" x14ac:dyDescent="0.35">
      <c r="A281" s="16" t="s">
        <v>568</v>
      </c>
      <c r="B281" s="16">
        <v>33591</v>
      </c>
      <c r="C281" s="16" t="s">
        <v>568</v>
      </c>
      <c r="D281" s="16">
        <v>25124</v>
      </c>
      <c r="E281" s="16" t="s">
        <v>568</v>
      </c>
      <c r="F281" s="16">
        <v>24046</v>
      </c>
      <c r="G281" s="16" t="s">
        <v>568</v>
      </c>
      <c r="H281" s="16">
        <v>1077</v>
      </c>
      <c r="I281" s="16"/>
      <c r="K281" s="16" t="s">
        <v>568</v>
      </c>
      <c r="L281" s="16">
        <v>24424</v>
      </c>
      <c r="M281" s="63" t="s">
        <v>568</v>
      </c>
      <c r="N281" s="64">
        <v>860.8</v>
      </c>
      <c r="Q281" t="s">
        <v>920</v>
      </c>
      <c r="R281">
        <v>24110</v>
      </c>
      <c r="T281" s="16" t="s">
        <v>568</v>
      </c>
      <c r="U281" s="16">
        <v>25515</v>
      </c>
    </row>
    <row r="282" spans="1:21" x14ac:dyDescent="0.35">
      <c r="A282" s="16" t="s">
        <v>569</v>
      </c>
      <c r="B282" s="16">
        <v>33594</v>
      </c>
      <c r="C282" s="16" t="s">
        <v>569</v>
      </c>
      <c r="D282" s="16">
        <v>25115</v>
      </c>
      <c r="E282" s="16" t="s">
        <v>569</v>
      </c>
      <c r="F282" s="16">
        <v>24015</v>
      </c>
      <c r="G282" s="16" t="s">
        <v>569</v>
      </c>
      <c r="H282" s="16">
        <v>1100</v>
      </c>
      <c r="I282" s="16"/>
      <c r="K282" s="16" t="s">
        <v>569</v>
      </c>
      <c r="L282" s="16">
        <v>24398</v>
      </c>
      <c r="M282" s="63" t="s">
        <v>569</v>
      </c>
      <c r="N282" s="64">
        <v>860.8</v>
      </c>
      <c r="Q282" t="s">
        <v>921</v>
      </c>
      <c r="R282">
        <v>24102</v>
      </c>
      <c r="T282" s="16" t="s">
        <v>569</v>
      </c>
      <c r="U282" s="16">
        <v>25511</v>
      </c>
    </row>
    <row r="283" spans="1:21" x14ac:dyDescent="0.35">
      <c r="A283" s="16" t="s">
        <v>570</v>
      </c>
      <c r="B283" s="16">
        <v>33596</v>
      </c>
      <c r="C283" s="16" t="s">
        <v>570</v>
      </c>
      <c r="D283" s="16">
        <v>25137</v>
      </c>
      <c r="E283" s="16" t="s">
        <v>570</v>
      </c>
      <c r="F283" s="16">
        <v>24017</v>
      </c>
      <c r="G283" s="16" t="s">
        <v>570</v>
      </c>
      <c r="H283" s="16">
        <v>1120</v>
      </c>
      <c r="I283" s="16"/>
      <c r="K283" s="16" t="s">
        <v>570</v>
      </c>
      <c r="L283" s="16">
        <v>24395</v>
      </c>
      <c r="M283" s="63" t="s">
        <v>570</v>
      </c>
      <c r="N283" s="64">
        <v>861.7</v>
      </c>
      <c r="Q283" t="s">
        <v>922</v>
      </c>
      <c r="R283">
        <v>24134</v>
      </c>
      <c r="T283" s="16" t="s">
        <v>570</v>
      </c>
      <c r="U283" s="16">
        <v>25528</v>
      </c>
    </row>
    <row r="284" spans="1:21" x14ac:dyDescent="0.35">
      <c r="A284" s="16" t="s">
        <v>571</v>
      </c>
      <c r="B284" s="16">
        <v>33598</v>
      </c>
      <c r="C284" s="16" t="s">
        <v>571</v>
      </c>
      <c r="D284" s="16">
        <v>25163</v>
      </c>
      <c r="E284" s="16" t="s">
        <v>571</v>
      </c>
      <c r="F284" s="16">
        <v>24032</v>
      </c>
      <c r="G284" s="16" t="s">
        <v>571</v>
      </c>
      <c r="H284" s="16">
        <v>1130</v>
      </c>
      <c r="I284" s="16"/>
      <c r="K284" s="16" t="s">
        <v>571</v>
      </c>
      <c r="L284" s="16">
        <v>24416</v>
      </c>
      <c r="M284" s="63" t="s">
        <v>571</v>
      </c>
      <c r="N284" s="64">
        <v>863.5</v>
      </c>
      <c r="Q284" t="s">
        <v>923</v>
      </c>
      <c r="R284">
        <v>24171</v>
      </c>
      <c r="T284" s="16" t="s">
        <v>571</v>
      </c>
      <c r="U284" s="16">
        <v>25560</v>
      </c>
    </row>
    <row r="285" spans="1:21" x14ac:dyDescent="0.35">
      <c r="A285" s="16" t="s">
        <v>572</v>
      </c>
      <c r="B285" s="16">
        <v>33601</v>
      </c>
      <c r="C285" s="16" t="s">
        <v>572</v>
      </c>
      <c r="D285" s="16">
        <v>25207</v>
      </c>
      <c r="E285" s="16" t="s">
        <v>572</v>
      </c>
      <c r="F285" s="16">
        <v>24071</v>
      </c>
      <c r="G285" s="16" t="s">
        <v>572</v>
      </c>
      <c r="H285" s="16">
        <v>1136</v>
      </c>
      <c r="I285" s="16"/>
      <c r="K285" s="16" t="s">
        <v>572</v>
      </c>
      <c r="L285" s="16">
        <v>24455</v>
      </c>
      <c r="M285" s="63" t="s">
        <v>572</v>
      </c>
      <c r="N285" s="64">
        <v>866.1</v>
      </c>
      <c r="Q285" t="s">
        <v>924</v>
      </c>
      <c r="R285">
        <v>24188</v>
      </c>
      <c r="T285" s="16" t="s">
        <v>572</v>
      </c>
      <c r="U285" s="16">
        <v>25605</v>
      </c>
    </row>
    <row r="286" spans="1:21" x14ac:dyDescent="0.35">
      <c r="A286" s="16" t="s">
        <v>573</v>
      </c>
      <c r="B286" s="16">
        <v>33603</v>
      </c>
      <c r="C286" s="16" t="s">
        <v>573</v>
      </c>
      <c r="D286" s="16">
        <v>25257</v>
      </c>
      <c r="E286" s="16" t="s">
        <v>573</v>
      </c>
      <c r="F286" s="16">
        <v>24115</v>
      </c>
      <c r="G286" s="16" t="s">
        <v>573</v>
      </c>
      <c r="H286" s="16">
        <v>1142</v>
      </c>
      <c r="I286" s="16"/>
      <c r="K286" s="16" t="s">
        <v>573</v>
      </c>
      <c r="L286" s="16">
        <v>24501</v>
      </c>
      <c r="M286" s="63" t="s">
        <v>573</v>
      </c>
      <c r="N286" s="64">
        <v>868.7</v>
      </c>
      <c r="Q286" t="s">
        <v>925</v>
      </c>
      <c r="R286">
        <v>24171</v>
      </c>
      <c r="T286" s="16" t="s">
        <v>573</v>
      </c>
      <c r="U286" s="16">
        <v>25656</v>
      </c>
    </row>
    <row r="287" spans="1:21" x14ac:dyDescent="0.35">
      <c r="A287" s="16" t="s">
        <v>574</v>
      </c>
      <c r="B287" s="16">
        <v>33606</v>
      </c>
      <c r="C287" s="16" t="s">
        <v>574</v>
      </c>
      <c r="D287" s="16">
        <v>25296</v>
      </c>
      <c r="E287" s="16" t="s">
        <v>574</v>
      </c>
      <c r="F287" s="16">
        <v>24148</v>
      </c>
      <c r="G287" s="16" t="s">
        <v>574</v>
      </c>
      <c r="H287" s="16">
        <v>1148</v>
      </c>
      <c r="I287" s="16"/>
      <c r="K287" s="16" t="s">
        <v>574</v>
      </c>
      <c r="L287" s="16">
        <v>24529</v>
      </c>
      <c r="M287" s="63" t="s">
        <v>574</v>
      </c>
      <c r="N287" s="64">
        <v>870.7</v>
      </c>
      <c r="Q287" t="s">
        <v>926</v>
      </c>
      <c r="R287">
        <v>24188</v>
      </c>
      <c r="T287" s="16" t="s">
        <v>574</v>
      </c>
      <c r="U287" s="16">
        <v>25690</v>
      </c>
    </row>
    <row r="288" spans="1:21" x14ac:dyDescent="0.35">
      <c r="A288" s="16" t="s">
        <v>575</v>
      </c>
      <c r="B288" s="16">
        <v>33608</v>
      </c>
      <c r="C288" s="16" t="s">
        <v>575</v>
      </c>
      <c r="D288" s="16">
        <v>25300</v>
      </c>
      <c r="E288" s="16" t="s">
        <v>575</v>
      </c>
      <c r="F288" s="16">
        <v>24158</v>
      </c>
      <c r="G288" s="16" t="s">
        <v>575</v>
      </c>
      <c r="H288" s="16">
        <v>1142</v>
      </c>
      <c r="I288" s="16"/>
      <c r="K288" s="16" t="s">
        <v>575</v>
      </c>
      <c r="L288" s="16">
        <v>24539</v>
      </c>
      <c r="M288" s="63" t="s">
        <v>575</v>
      </c>
      <c r="N288" s="64">
        <v>872</v>
      </c>
      <c r="Q288" t="s">
        <v>927</v>
      </c>
      <c r="R288">
        <v>24181</v>
      </c>
      <c r="T288" s="16" t="s">
        <v>575</v>
      </c>
      <c r="U288" s="16">
        <v>25694</v>
      </c>
    </row>
    <row r="289" spans="1:21" x14ac:dyDescent="0.35">
      <c r="A289" s="16" t="s">
        <v>576</v>
      </c>
      <c r="B289" s="16">
        <v>33611</v>
      </c>
      <c r="C289" s="16" t="s">
        <v>576</v>
      </c>
      <c r="D289" s="16">
        <v>25281</v>
      </c>
      <c r="E289" s="16" t="s">
        <v>576</v>
      </c>
      <c r="F289" s="16">
        <v>24155</v>
      </c>
      <c r="G289" s="16" t="s">
        <v>576</v>
      </c>
      <c r="H289" s="16">
        <v>1126</v>
      </c>
      <c r="I289" s="16"/>
      <c r="K289" s="16" t="s">
        <v>576</v>
      </c>
      <c r="L289" s="16">
        <v>24542</v>
      </c>
      <c r="M289" s="63" t="s">
        <v>576</v>
      </c>
      <c r="N289" s="64">
        <v>873.1</v>
      </c>
      <c r="Q289" t="s">
        <v>928</v>
      </c>
      <c r="R289">
        <v>24220</v>
      </c>
      <c r="T289" s="16" t="s">
        <v>576</v>
      </c>
      <c r="U289" s="16">
        <v>25682</v>
      </c>
    </row>
    <row r="290" spans="1:21" x14ac:dyDescent="0.35">
      <c r="A290" s="16" t="s">
        <v>577</v>
      </c>
      <c r="B290" s="16">
        <v>33613</v>
      </c>
      <c r="C290" s="16" t="s">
        <v>577</v>
      </c>
      <c r="D290" s="16">
        <v>25262</v>
      </c>
      <c r="E290" s="16" t="s">
        <v>577</v>
      </c>
      <c r="F290" s="16">
        <v>24154</v>
      </c>
      <c r="G290" s="16" t="s">
        <v>577</v>
      </c>
      <c r="H290" s="16">
        <v>1108</v>
      </c>
      <c r="I290" s="16"/>
      <c r="K290" s="16" t="s">
        <v>577</v>
      </c>
      <c r="L290" s="16">
        <v>24541</v>
      </c>
      <c r="M290" s="63" t="s">
        <v>577</v>
      </c>
      <c r="N290" s="64">
        <v>873.7</v>
      </c>
      <c r="Q290" t="s">
        <v>929</v>
      </c>
      <c r="R290">
        <v>24260</v>
      </c>
      <c r="T290" s="16" t="s">
        <v>577</v>
      </c>
      <c r="U290" s="16">
        <v>25663</v>
      </c>
    </row>
    <row r="291" spans="1:21" x14ac:dyDescent="0.35">
      <c r="A291" s="16" t="s">
        <v>578</v>
      </c>
      <c r="B291" s="16">
        <v>33616</v>
      </c>
      <c r="C291" s="16" t="s">
        <v>578</v>
      </c>
      <c r="D291" s="16">
        <v>25259</v>
      </c>
      <c r="E291" s="16" t="s">
        <v>578</v>
      </c>
      <c r="F291" s="16">
        <v>24164</v>
      </c>
      <c r="G291" s="16" t="s">
        <v>578</v>
      </c>
      <c r="H291" s="16">
        <v>1094</v>
      </c>
      <c r="I291" s="16"/>
      <c r="K291" s="16" t="s">
        <v>578</v>
      </c>
      <c r="L291" s="16">
        <v>24557</v>
      </c>
      <c r="M291" s="63" t="s">
        <v>578</v>
      </c>
      <c r="N291" s="64">
        <v>875</v>
      </c>
      <c r="Q291" t="s">
        <v>930</v>
      </c>
      <c r="R291">
        <v>24274</v>
      </c>
      <c r="T291" s="16" t="s">
        <v>578</v>
      </c>
      <c r="U291" s="16">
        <v>25664</v>
      </c>
    </row>
    <row r="292" spans="1:21" x14ac:dyDescent="0.35">
      <c r="A292" s="16" t="s">
        <v>579</v>
      </c>
      <c r="B292" s="16">
        <v>33620</v>
      </c>
      <c r="C292" s="16" t="s">
        <v>579</v>
      </c>
      <c r="D292" s="16">
        <v>25279</v>
      </c>
      <c r="E292" s="16" t="s">
        <v>579</v>
      </c>
      <c r="F292" s="16">
        <v>24192</v>
      </c>
      <c r="G292" s="16" t="s">
        <v>579</v>
      </c>
      <c r="H292" s="16">
        <v>1087</v>
      </c>
      <c r="I292" s="16"/>
      <c r="K292" s="16" t="s">
        <v>579</v>
      </c>
      <c r="L292" s="16">
        <v>24585</v>
      </c>
      <c r="M292" s="63" t="s">
        <v>579</v>
      </c>
      <c r="N292" s="64">
        <v>876.7</v>
      </c>
      <c r="Q292" t="s">
        <v>931</v>
      </c>
      <c r="R292">
        <v>24245</v>
      </c>
      <c r="T292" s="16" t="s">
        <v>579</v>
      </c>
      <c r="U292" s="16">
        <v>25685</v>
      </c>
    </row>
    <row r="293" spans="1:21" x14ac:dyDescent="0.35">
      <c r="A293" s="16" t="s">
        <v>580</v>
      </c>
      <c r="B293" s="16">
        <v>33624</v>
      </c>
      <c r="C293" s="16" t="s">
        <v>580</v>
      </c>
      <c r="D293" s="16">
        <v>25299</v>
      </c>
      <c r="E293" s="16" t="s">
        <v>580</v>
      </c>
      <c r="F293" s="16">
        <v>24220</v>
      </c>
      <c r="G293" s="16" t="s">
        <v>580</v>
      </c>
      <c r="H293" s="16">
        <v>1079</v>
      </c>
      <c r="I293" s="16"/>
      <c r="K293" s="16" t="s">
        <v>580</v>
      </c>
      <c r="L293" s="16">
        <v>24614</v>
      </c>
      <c r="M293" s="63" t="s">
        <v>580</v>
      </c>
      <c r="N293" s="64">
        <v>878.3</v>
      </c>
      <c r="Q293" t="s">
        <v>932</v>
      </c>
      <c r="R293">
        <v>24271</v>
      </c>
      <c r="T293" s="16" t="s">
        <v>580</v>
      </c>
      <c r="U293" s="16">
        <v>25706</v>
      </c>
    </row>
    <row r="294" spans="1:21" x14ac:dyDescent="0.35">
      <c r="A294" s="16" t="s">
        <v>581</v>
      </c>
      <c r="B294" s="16">
        <v>33628</v>
      </c>
      <c r="C294" s="16" t="s">
        <v>581</v>
      </c>
      <c r="D294" s="16">
        <v>25325</v>
      </c>
      <c r="E294" s="16" t="s">
        <v>581</v>
      </c>
      <c r="F294" s="16">
        <v>24253</v>
      </c>
      <c r="G294" s="16" t="s">
        <v>581</v>
      </c>
      <c r="H294" s="16">
        <v>1072</v>
      </c>
      <c r="I294" s="16"/>
      <c r="K294" s="16" t="s">
        <v>581</v>
      </c>
      <c r="L294" s="16">
        <v>24643</v>
      </c>
      <c r="M294" s="63" t="s">
        <v>581</v>
      </c>
      <c r="N294" s="64">
        <v>879.8</v>
      </c>
      <c r="Q294" t="s">
        <v>933</v>
      </c>
      <c r="R294">
        <v>24271</v>
      </c>
      <c r="T294" s="16" t="s">
        <v>581</v>
      </c>
      <c r="U294" s="16">
        <v>25728</v>
      </c>
    </row>
    <row r="295" spans="1:21" x14ac:dyDescent="0.35">
      <c r="A295" s="16" t="s">
        <v>582</v>
      </c>
      <c r="B295" s="16">
        <v>33632</v>
      </c>
      <c r="C295" s="16" t="s">
        <v>582</v>
      </c>
      <c r="D295" s="16">
        <v>25344</v>
      </c>
      <c r="E295" s="16" t="s">
        <v>582</v>
      </c>
      <c r="F295" s="16">
        <v>24288</v>
      </c>
      <c r="G295" s="16" t="s">
        <v>582</v>
      </c>
      <c r="H295" s="16">
        <v>1056</v>
      </c>
      <c r="I295" s="16"/>
      <c r="K295" s="16" t="s">
        <v>582</v>
      </c>
      <c r="L295" s="16">
        <v>24689</v>
      </c>
      <c r="M295" s="63" t="s">
        <v>582</v>
      </c>
      <c r="N295" s="64">
        <v>881.9</v>
      </c>
      <c r="Q295" t="s">
        <v>934</v>
      </c>
      <c r="R295">
        <v>24352</v>
      </c>
      <c r="T295" s="16" t="s">
        <v>582</v>
      </c>
      <c r="U295" s="16">
        <v>25758</v>
      </c>
    </row>
    <row r="296" spans="1:21" x14ac:dyDescent="0.35">
      <c r="A296" s="16" t="s">
        <v>583</v>
      </c>
      <c r="B296" s="16">
        <v>33636</v>
      </c>
      <c r="C296" s="16" t="s">
        <v>583</v>
      </c>
      <c r="D296" s="16">
        <v>25381</v>
      </c>
      <c r="E296" s="16" t="s">
        <v>583</v>
      </c>
      <c r="F296" s="16">
        <v>24346</v>
      </c>
      <c r="G296" s="16" t="s">
        <v>583</v>
      </c>
      <c r="H296" s="16">
        <v>1035</v>
      </c>
      <c r="I296" s="16"/>
      <c r="K296" s="16" t="s">
        <v>583</v>
      </c>
      <c r="L296" s="16">
        <v>24748</v>
      </c>
      <c r="M296" s="63" t="s">
        <v>583</v>
      </c>
      <c r="N296" s="64">
        <v>884.4</v>
      </c>
      <c r="Q296" t="s">
        <v>935</v>
      </c>
      <c r="R296">
        <v>24348</v>
      </c>
      <c r="T296" s="16" t="s">
        <v>583</v>
      </c>
      <c r="U296" s="16">
        <v>25796</v>
      </c>
    </row>
    <row r="297" spans="1:21" x14ac:dyDescent="0.35">
      <c r="A297" s="16" t="s">
        <v>584</v>
      </c>
      <c r="B297" s="16">
        <v>33640</v>
      </c>
      <c r="C297" s="16" t="s">
        <v>584</v>
      </c>
      <c r="D297" s="16">
        <v>25422</v>
      </c>
      <c r="E297" s="16" t="s">
        <v>584</v>
      </c>
      <c r="F297" s="16">
        <v>24412</v>
      </c>
      <c r="G297" s="16" t="s">
        <v>584</v>
      </c>
      <c r="H297" s="16">
        <v>1010</v>
      </c>
      <c r="I297" s="16"/>
      <c r="K297" s="16" t="s">
        <v>584</v>
      </c>
      <c r="L297" s="16">
        <v>24825</v>
      </c>
      <c r="M297" s="63" t="s">
        <v>584</v>
      </c>
      <c r="N297" s="64">
        <v>887.7</v>
      </c>
      <c r="Q297" t="s">
        <v>936</v>
      </c>
      <c r="R297">
        <v>24395</v>
      </c>
      <c r="T297" s="16" t="s">
        <v>584</v>
      </c>
      <c r="U297" s="16">
        <v>25848</v>
      </c>
    </row>
    <row r="298" spans="1:21" x14ac:dyDescent="0.35">
      <c r="A298" s="16" t="s">
        <v>585</v>
      </c>
      <c r="B298" s="16">
        <v>33644</v>
      </c>
      <c r="C298" s="16" t="s">
        <v>585</v>
      </c>
      <c r="D298" s="16">
        <v>25477</v>
      </c>
      <c r="E298" s="16" t="s">
        <v>585</v>
      </c>
      <c r="F298" s="16">
        <v>24488</v>
      </c>
      <c r="G298" s="16" t="s">
        <v>585</v>
      </c>
      <c r="H298" s="16">
        <v>989</v>
      </c>
      <c r="I298" s="16"/>
      <c r="K298" s="16" t="s">
        <v>585</v>
      </c>
      <c r="L298" s="16">
        <v>24903</v>
      </c>
      <c r="M298" s="63" t="s">
        <v>585</v>
      </c>
      <c r="N298" s="64">
        <v>890.6</v>
      </c>
      <c r="Q298" t="s">
        <v>937</v>
      </c>
      <c r="R298">
        <v>24367</v>
      </c>
      <c r="T298" s="16" t="s">
        <v>585</v>
      </c>
      <c r="U298" s="16">
        <v>25904</v>
      </c>
    </row>
    <row r="299" spans="1:21" x14ac:dyDescent="0.35">
      <c r="A299" s="16" t="s">
        <v>586</v>
      </c>
      <c r="B299" s="16">
        <v>33648</v>
      </c>
      <c r="C299" s="16" t="s">
        <v>586</v>
      </c>
      <c r="D299" s="16">
        <v>25515</v>
      </c>
      <c r="E299" s="16" t="s">
        <v>586</v>
      </c>
      <c r="F299" s="16">
        <v>24541</v>
      </c>
      <c r="G299" s="16" t="s">
        <v>586</v>
      </c>
      <c r="H299" s="16">
        <v>974</v>
      </c>
      <c r="I299" s="16"/>
      <c r="K299" s="16" t="s">
        <v>586</v>
      </c>
      <c r="L299" s="16">
        <v>24962</v>
      </c>
      <c r="M299" s="63" t="s">
        <v>586</v>
      </c>
      <c r="N299" s="64">
        <v>893.1</v>
      </c>
      <c r="Q299" t="s">
        <v>938</v>
      </c>
      <c r="R299">
        <v>24392</v>
      </c>
      <c r="T299" s="16" t="s">
        <v>586</v>
      </c>
      <c r="U299" s="16">
        <v>25949</v>
      </c>
    </row>
    <row r="300" spans="1:21" x14ac:dyDescent="0.35">
      <c r="A300" s="16" t="s">
        <v>587</v>
      </c>
      <c r="B300" s="16">
        <v>33652</v>
      </c>
      <c r="C300" s="16" t="s">
        <v>587</v>
      </c>
      <c r="D300" s="16">
        <v>25528</v>
      </c>
      <c r="E300" s="16" t="s">
        <v>587</v>
      </c>
      <c r="F300" s="16">
        <v>24565</v>
      </c>
      <c r="G300" s="16" t="s">
        <v>587</v>
      </c>
      <c r="H300" s="16">
        <v>964</v>
      </c>
      <c r="I300" s="16"/>
      <c r="K300" s="16" t="s">
        <v>587</v>
      </c>
      <c r="L300" s="16">
        <v>24986</v>
      </c>
      <c r="M300" s="63" t="s">
        <v>587</v>
      </c>
      <c r="N300" s="64">
        <v>894.1</v>
      </c>
      <c r="Q300" t="s">
        <v>939</v>
      </c>
      <c r="R300">
        <v>24386</v>
      </c>
      <c r="T300" s="16" t="s">
        <v>587</v>
      </c>
      <c r="U300" s="16">
        <v>25963</v>
      </c>
    </row>
    <row r="301" spans="1:21" x14ac:dyDescent="0.35">
      <c r="A301" s="16" t="s">
        <v>588</v>
      </c>
      <c r="B301" s="16">
        <v>33656</v>
      </c>
      <c r="C301" s="16" t="s">
        <v>588</v>
      </c>
      <c r="D301" s="16">
        <v>25520</v>
      </c>
      <c r="E301" s="16" t="s">
        <v>588</v>
      </c>
      <c r="F301" s="16">
        <v>24564</v>
      </c>
      <c r="G301" s="16" t="s">
        <v>588</v>
      </c>
      <c r="H301" s="16">
        <v>955</v>
      </c>
      <c r="I301" s="16"/>
      <c r="K301" s="16" t="s">
        <v>588</v>
      </c>
      <c r="L301" s="16">
        <v>24986</v>
      </c>
      <c r="M301" s="63" t="s">
        <v>588</v>
      </c>
      <c r="N301" s="64">
        <v>894.2</v>
      </c>
      <c r="Q301" t="s">
        <v>940</v>
      </c>
      <c r="R301">
        <v>24459</v>
      </c>
      <c r="T301" s="16" t="s">
        <v>588</v>
      </c>
      <c r="U301" s="16">
        <v>25954</v>
      </c>
    </row>
    <row r="302" spans="1:21" x14ac:dyDescent="0.35">
      <c r="A302" s="16" t="s">
        <v>589</v>
      </c>
      <c r="B302" s="16">
        <v>33659</v>
      </c>
      <c r="C302" s="16" t="s">
        <v>589</v>
      </c>
      <c r="D302" s="16">
        <v>25497</v>
      </c>
      <c r="E302" s="16" t="s">
        <v>589</v>
      </c>
      <c r="F302" s="16">
        <v>24552</v>
      </c>
      <c r="G302" s="16" t="s">
        <v>589</v>
      </c>
      <c r="H302" s="16">
        <v>944</v>
      </c>
      <c r="I302" s="16"/>
      <c r="K302" s="16" t="s">
        <v>589</v>
      </c>
      <c r="L302" s="16">
        <v>24975</v>
      </c>
      <c r="M302" s="63" t="s">
        <v>589</v>
      </c>
      <c r="N302" s="64">
        <v>893.8</v>
      </c>
      <c r="Q302" t="s">
        <v>941</v>
      </c>
      <c r="R302">
        <v>24532</v>
      </c>
      <c r="T302" s="16" t="s">
        <v>589</v>
      </c>
      <c r="U302" s="16">
        <v>25932</v>
      </c>
    </row>
    <row r="303" spans="1:21" x14ac:dyDescent="0.35">
      <c r="A303" s="16" t="s">
        <v>590</v>
      </c>
      <c r="B303" s="16">
        <v>33663</v>
      </c>
      <c r="C303" s="16" t="s">
        <v>590</v>
      </c>
      <c r="D303" s="16">
        <v>25478</v>
      </c>
      <c r="E303" s="16" t="s">
        <v>590</v>
      </c>
      <c r="F303" s="16">
        <v>24548</v>
      </c>
      <c r="G303" s="16" t="s">
        <v>590</v>
      </c>
      <c r="H303" s="16">
        <v>931</v>
      </c>
      <c r="I303" s="16"/>
      <c r="K303" s="16" t="s">
        <v>590</v>
      </c>
      <c r="L303" s="16">
        <v>24965</v>
      </c>
      <c r="M303" s="63" t="s">
        <v>590</v>
      </c>
      <c r="N303" s="64">
        <v>893.4</v>
      </c>
      <c r="Q303" t="s">
        <v>942</v>
      </c>
      <c r="R303">
        <v>24576</v>
      </c>
      <c r="T303" s="16" t="s">
        <v>590</v>
      </c>
      <c r="U303" s="16">
        <v>25908</v>
      </c>
    </row>
    <row r="304" spans="1:21" x14ac:dyDescent="0.35">
      <c r="A304" s="16" t="s">
        <v>591</v>
      </c>
      <c r="B304" s="16">
        <v>33666</v>
      </c>
      <c r="C304" s="16" t="s">
        <v>591</v>
      </c>
      <c r="D304" s="16">
        <v>25468</v>
      </c>
      <c r="E304" s="16" t="s">
        <v>591</v>
      </c>
      <c r="F304" s="16">
        <v>24554</v>
      </c>
      <c r="G304" s="16" t="s">
        <v>591</v>
      </c>
      <c r="H304" s="16">
        <v>914</v>
      </c>
      <c r="I304" s="16"/>
      <c r="K304" s="16" t="s">
        <v>591</v>
      </c>
      <c r="L304" s="16">
        <v>24972</v>
      </c>
      <c r="M304" s="63" t="s">
        <v>591</v>
      </c>
      <c r="N304" s="64">
        <v>893.7</v>
      </c>
      <c r="Q304" t="s">
        <v>943</v>
      </c>
      <c r="R304">
        <v>24507</v>
      </c>
      <c r="T304" s="16" t="s">
        <v>591</v>
      </c>
      <c r="U304" s="16">
        <v>25899</v>
      </c>
    </row>
    <row r="305" spans="1:21" x14ac:dyDescent="0.35">
      <c r="A305" s="16" t="s">
        <v>592</v>
      </c>
      <c r="B305" s="16">
        <v>33668</v>
      </c>
      <c r="C305" s="16" t="s">
        <v>592</v>
      </c>
      <c r="D305" s="16">
        <v>25461</v>
      </c>
      <c r="E305" s="16" t="s">
        <v>592</v>
      </c>
      <c r="F305" s="16">
        <v>24561</v>
      </c>
      <c r="G305" s="16" t="s">
        <v>592</v>
      </c>
      <c r="H305" s="16">
        <v>900</v>
      </c>
      <c r="I305" s="16"/>
      <c r="K305" s="16" t="s">
        <v>592</v>
      </c>
      <c r="L305" s="16">
        <v>24984</v>
      </c>
      <c r="M305" s="63" t="s">
        <v>592</v>
      </c>
      <c r="N305" s="64">
        <v>894</v>
      </c>
      <c r="Q305" t="s">
        <v>944</v>
      </c>
      <c r="R305">
        <v>24462</v>
      </c>
      <c r="T305" s="16" t="s">
        <v>592</v>
      </c>
      <c r="U305" s="16">
        <v>25898</v>
      </c>
    </row>
    <row r="306" spans="1:21" x14ac:dyDescent="0.35">
      <c r="A306" s="16" t="s">
        <v>593</v>
      </c>
      <c r="B306" s="16">
        <v>33670</v>
      </c>
      <c r="C306" s="16" t="s">
        <v>593</v>
      </c>
      <c r="D306" s="16">
        <v>25461</v>
      </c>
      <c r="E306" s="16" t="s">
        <v>593</v>
      </c>
      <c r="F306" s="16">
        <v>24573</v>
      </c>
      <c r="G306" s="16" t="s">
        <v>593</v>
      </c>
      <c r="H306" s="16">
        <v>888</v>
      </c>
      <c r="I306" s="16"/>
      <c r="K306" s="16" t="s">
        <v>593</v>
      </c>
      <c r="L306" s="16">
        <v>24997</v>
      </c>
      <c r="M306" s="63" t="s">
        <v>593</v>
      </c>
      <c r="N306" s="64">
        <v>894.1</v>
      </c>
      <c r="Q306" t="s">
        <v>945</v>
      </c>
      <c r="R306">
        <v>24495</v>
      </c>
      <c r="T306" s="16" t="s">
        <v>593</v>
      </c>
      <c r="U306" s="16">
        <v>25898</v>
      </c>
    </row>
    <row r="307" spans="1:21" x14ac:dyDescent="0.35">
      <c r="A307" s="16" t="s">
        <v>594</v>
      </c>
      <c r="B307" s="16">
        <v>33673</v>
      </c>
      <c r="C307" s="16" t="s">
        <v>594</v>
      </c>
      <c r="D307" s="16">
        <v>25455</v>
      </c>
      <c r="E307" s="16" t="s">
        <v>594</v>
      </c>
      <c r="F307" s="16">
        <v>24580</v>
      </c>
      <c r="G307" s="16" t="s">
        <v>594</v>
      </c>
      <c r="H307" s="16">
        <v>875</v>
      </c>
      <c r="I307" s="16"/>
      <c r="K307" s="16" t="s">
        <v>594</v>
      </c>
      <c r="L307" s="16">
        <v>24999</v>
      </c>
      <c r="M307" s="63" t="s">
        <v>594</v>
      </c>
      <c r="N307" s="64">
        <v>893.9</v>
      </c>
      <c r="Q307" t="s">
        <v>946</v>
      </c>
      <c r="R307">
        <v>24483</v>
      </c>
      <c r="T307" s="16" t="s">
        <v>594</v>
      </c>
      <c r="U307" s="16">
        <v>25887</v>
      </c>
    </row>
    <row r="308" spans="1:21" x14ac:dyDescent="0.35">
      <c r="A308" s="16" t="s">
        <v>595</v>
      </c>
      <c r="B308" s="16">
        <v>33675</v>
      </c>
      <c r="C308" s="16" t="s">
        <v>595</v>
      </c>
      <c r="D308" s="16">
        <v>25453</v>
      </c>
      <c r="E308" s="16" t="s">
        <v>595</v>
      </c>
      <c r="F308" s="16">
        <v>24575</v>
      </c>
      <c r="G308" s="16" t="s">
        <v>595</v>
      </c>
      <c r="H308" s="16">
        <v>879</v>
      </c>
      <c r="I308" s="16"/>
      <c r="K308" s="16" t="s">
        <v>595</v>
      </c>
      <c r="L308" s="16">
        <v>25000</v>
      </c>
      <c r="M308" s="63" t="s">
        <v>595</v>
      </c>
      <c r="N308" s="64">
        <v>893.6</v>
      </c>
      <c r="Q308" t="s">
        <v>947</v>
      </c>
      <c r="R308">
        <v>24490</v>
      </c>
      <c r="T308" s="16" t="s">
        <v>595</v>
      </c>
      <c r="U308" s="16">
        <v>25891</v>
      </c>
    </row>
    <row r="309" spans="1:21" x14ac:dyDescent="0.35">
      <c r="A309" s="16" t="s">
        <v>596</v>
      </c>
      <c r="B309" s="16">
        <v>33677</v>
      </c>
      <c r="C309" s="16" t="s">
        <v>596</v>
      </c>
      <c r="D309" s="16">
        <v>25460</v>
      </c>
      <c r="E309" s="16" t="s">
        <v>596</v>
      </c>
      <c r="F309" s="16">
        <v>24569</v>
      </c>
      <c r="G309" s="16" t="s">
        <v>596</v>
      </c>
      <c r="H309" s="16">
        <v>891</v>
      </c>
      <c r="I309" s="16"/>
      <c r="K309" s="16" t="s">
        <v>596</v>
      </c>
      <c r="L309" s="16">
        <v>24995</v>
      </c>
      <c r="M309" s="63" t="s">
        <v>596</v>
      </c>
      <c r="N309" s="64">
        <v>892.8</v>
      </c>
      <c r="Q309" t="s">
        <v>948</v>
      </c>
      <c r="R309">
        <v>24492</v>
      </c>
      <c r="T309" s="16" t="s">
        <v>596</v>
      </c>
      <c r="U309" s="16">
        <v>25899</v>
      </c>
    </row>
    <row r="310" spans="1:21" x14ac:dyDescent="0.35">
      <c r="A310" s="16" t="s">
        <v>597</v>
      </c>
      <c r="B310" s="16">
        <v>33680</v>
      </c>
      <c r="C310" s="16" t="s">
        <v>597</v>
      </c>
      <c r="D310" s="16">
        <v>25474</v>
      </c>
      <c r="E310" s="16" t="s">
        <v>597</v>
      </c>
      <c r="F310" s="16">
        <v>24563</v>
      </c>
      <c r="G310" s="16" t="s">
        <v>597</v>
      </c>
      <c r="H310" s="16">
        <v>910</v>
      </c>
      <c r="I310" s="16"/>
      <c r="K310" s="16" t="s">
        <v>597</v>
      </c>
      <c r="L310" s="16">
        <v>24984</v>
      </c>
      <c r="M310" s="63" t="s">
        <v>597</v>
      </c>
      <c r="N310" s="64">
        <v>891.6</v>
      </c>
      <c r="Q310" t="s">
        <v>949</v>
      </c>
      <c r="R310">
        <v>24476</v>
      </c>
      <c r="T310" s="16" t="s">
        <v>597</v>
      </c>
      <c r="U310" s="16">
        <v>25908</v>
      </c>
    </row>
    <row r="311" spans="1:21" x14ac:dyDescent="0.35">
      <c r="A311" s="16" t="s">
        <v>598</v>
      </c>
      <c r="B311" s="16">
        <v>33682</v>
      </c>
      <c r="C311" s="16" t="s">
        <v>598</v>
      </c>
      <c r="D311" s="16">
        <v>25481</v>
      </c>
      <c r="E311" s="16" t="s">
        <v>598</v>
      </c>
      <c r="F311" s="16">
        <v>24563</v>
      </c>
      <c r="G311" s="16" t="s">
        <v>598</v>
      </c>
      <c r="H311" s="16">
        <v>918</v>
      </c>
      <c r="I311" s="16"/>
      <c r="K311" s="16" t="s">
        <v>598</v>
      </c>
      <c r="L311" s="16">
        <v>24984</v>
      </c>
      <c r="M311" s="63" t="s">
        <v>598</v>
      </c>
      <c r="N311" s="64">
        <v>890.9</v>
      </c>
      <c r="Q311" t="s">
        <v>950</v>
      </c>
      <c r="R311">
        <v>24412</v>
      </c>
      <c r="T311" s="16" t="s">
        <v>598</v>
      </c>
      <c r="U311" s="16">
        <v>25916</v>
      </c>
    </row>
    <row r="312" spans="1:21" x14ac:dyDescent="0.35">
      <c r="A312" s="16" t="s">
        <v>599</v>
      </c>
      <c r="B312" s="16">
        <v>33684</v>
      </c>
      <c r="C312" s="16" t="s">
        <v>599</v>
      </c>
      <c r="D312" s="16">
        <v>25484</v>
      </c>
      <c r="E312" s="16" t="s">
        <v>599</v>
      </c>
      <c r="F312" s="16">
        <v>24564</v>
      </c>
      <c r="G312" s="16" t="s">
        <v>599</v>
      </c>
      <c r="H312" s="16">
        <v>920</v>
      </c>
      <c r="I312" s="16"/>
      <c r="K312" s="16" t="s">
        <v>599</v>
      </c>
      <c r="L312" s="16">
        <v>24985</v>
      </c>
      <c r="M312" s="63" t="s">
        <v>599</v>
      </c>
      <c r="N312" s="64">
        <v>890</v>
      </c>
      <c r="Q312" t="s">
        <v>951</v>
      </c>
      <c r="R312">
        <v>24391</v>
      </c>
      <c r="T312" s="16" t="s">
        <v>599</v>
      </c>
      <c r="U312" s="16">
        <v>25919</v>
      </c>
    </row>
    <row r="313" spans="1:21" x14ac:dyDescent="0.35">
      <c r="A313" s="16" t="s">
        <v>600</v>
      </c>
      <c r="B313" s="16">
        <v>33686</v>
      </c>
      <c r="C313" s="16" t="s">
        <v>600</v>
      </c>
      <c r="D313" s="16">
        <v>25499</v>
      </c>
      <c r="E313" s="16" t="s">
        <v>600</v>
      </c>
      <c r="F313" s="16">
        <v>24575</v>
      </c>
      <c r="G313" s="16" t="s">
        <v>600</v>
      </c>
      <c r="H313" s="16">
        <v>924</v>
      </c>
      <c r="I313" s="16"/>
      <c r="K313" s="16" t="s">
        <v>600</v>
      </c>
      <c r="L313" s="16">
        <v>25002</v>
      </c>
      <c r="M313" s="63" t="s">
        <v>600</v>
      </c>
      <c r="N313" s="64">
        <v>889.6</v>
      </c>
      <c r="Q313" t="s">
        <v>952</v>
      </c>
      <c r="R313">
        <v>24421</v>
      </c>
      <c r="T313" s="16" t="s">
        <v>600</v>
      </c>
      <c r="U313" s="16">
        <v>25940</v>
      </c>
    </row>
    <row r="314" spans="1:21" x14ac:dyDescent="0.35">
      <c r="A314" s="16" t="s">
        <v>601</v>
      </c>
      <c r="B314" s="16">
        <v>33689</v>
      </c>
      <c r="C314" s="16" t="s">
        <v>601</v>
      </c>
      <c r="D314" s="16">
        <v>25520</v>
      </c>
      <c r="E314" s="16" t="s">
        <v>601</v>
      </c>
      <c r="F314" s="16">
        <v>24592</v>
      </c>
      <c r="G314" s="16" t="s">
        <v>601</v>
      </c>
      <c r="H314" s="16">
        <v>928</v>
      </c>
      <c r="I314" s="16"/>
      <c r="K314" s="16" t="s">
        <v>601</v>
      </c>
      <c r="L314" s="16">
        <v>25020</v>
      </c>
      <c r="M314" s="63" t="s">
        <v>601</v>
      </c>
      <c r="N314" s="64">
        <v>889</v>
      </c>
      <c r="Q314" t="s">
        <v>953</v>
      </c>
      <c r="R314">
        <v>24448</v>
      </c>
      <c r="T314" s="16" t="s">
        <v>601</v>
      </c>
      <c r="U314" s="16">
        <v>25961</v>
      </c>
    </row>
    <row r="315" spans="1:21" x14ac:dyDescent="0.35">
      <c r="A315" s="16" t="s">
        <v>602</v>
      </c>
      <c r="B315" s="16">
        <v>33691</v>
      </c>
      <c r="C315" s="16" t="s">
        <v>602</v>
      </c>
      <c r="D315" s="16">
        <v>25557</v>
      </c>
      <c r="E315" s="16" t="s">
        <v>602</v>
      </c>
      <c r="F315" s="16">
        <v>24620</v>
      </c>
      <c r="G315" s="16" t="s">
        <v>602</v>
      </c>
      <c r="H315" s="16">
        <v>938</v>
      </c>
      <c r="I315" s="16"/>
      <c r="K315" s="16" t="s">
        <v>602</v>
      </c>
      <c r="L315" s="16">
        <v>25044</v>
      </c>
      <c r="M315" s="63" t="s">
        <v>602</v>
      </c>
      <c r="N315" s="64">
        <v>888.7</v>
      </c>
      <c r="Q315" t="s">
        <v>954</v>
      </c>
      <c r="R315">
        <v>24457</v>
      </c>
      <c r="T315" s="16" t="s">
        <v>602</v>
      </c>
      <c r="U315" s="16">
        <v>25995</v>
      </c>
    </row>
    <row r="316" spans="1:21" x14ac:dyDescent="0.35">
      <c r="A316" s="16" t="s">
        <v>603</v>
      </c>
      <c r="B316" s="16">
        <v>33696</v>
      </c>
      <c r="C316" s="16" t="s">
        <v>603</v>
      </c>
      <c r="D316" s="16">
        <v>25581</v>
      </c>
      <c r="E316" s="16" t="s">
        <v>603</v>
      </c>
      <c r="F316" s="16">
        <v>24636</v>
      </c>
      <c r="G316" s="16" t="s">
        <v>603</v>
      </c>
      <c r="H316" s="16">
        <v>944</v>
      </c>
      <c r="I316" s="16"/>
      <c r="K316" s="16" t="s">
        <v>603</v>
      </c>
      <c r="L316" s="16">
        <v>25066</v>
      </c>
      <c r="M316" s="63" t="s">
        <v>603</v>
      </c>
      <c r="N316" s="64">
        <v>888.1</v>
      </c>
      <c r="Q316" t="s">
        <v>955</v>
      </c>
      <c r="R316">
        <v>24554</v>
      </c>
      <c r="T316" s="16" t="s">
        <v>603</v>
      </c>
      <c r="U316" s="16">
        <v>26024</v>
      </c>
    </row>
    <row r="317" spans="1:21" x14ac:dyDescent="0.35">
      <c r="A317" s="16" t="s">
        <v>604</v>
      </c>
      <c r="B317" s="16">
        <v>33702</v>
      </c>
      <c r="C317" s="16" t="s">
        <v>604</v>
      </c>
      <c r="D317" s="16">
        <v>25599</v>
      </c>
      <c r="E317" s="16" t="s">
        <v>604</v>
      </c>
      <c r="F317" s="16">
        <v>24647</v>
      </c>
      <c r="G317" s="16" t="s">
        <v>604</v>
      </c>
      <c r="H317" s="16">
        <v>952</v>
      </c>
      <c r="I317" s="16"/>
      <c r="K317" s="16" t="s">
        <v>604</v>
      </c>
      <c r="L317" s="16">
        <v>25077</v>
      </c>
      <c r="M317" s="63" t="s">
        <v>604</v>
      </c>
      <c r="N317" s="64">
        <v>887.1</v>
      </c>
      <c r="Q317" t="s">
        <v>956</v>
      </c>
      <c r="R317">
        <v>24600</v>
      </c>
      <c r="T317" s="16" t="s">
        <v>604</v>
      </c>
      <c r="U317" s="16">
        <v>26042</v>
      </c>
    </row>
    <row r="318" spans="1:21" x14ac:dyDescent="0.35">
      <c r="A318" s="16" t="s">
        <v>605</v>
      </c>
      <c r="B318" s="16">
        <v>33707</v>
      </c>
      <c r="C318" s="16" t="s">
        <v>605</v>
      </c>
      <c r="D318" s="16">
        <v>25600</v>
      </c>
      <c r="E318" s="16" t="s">
        <v>605</v>
      </c>
      <c r="F318" s="16">
        <v>24644</v>
      </c>
      <c r="G318" s="16" t="s">
        <v>605</v>
      </c>
      <c r="H318" s="16">
        <v>956</v>
      </c>
      <c r="I318" s="16"/>
      <c r="K318" s="16" t="s">
        <v>605</v>
      </c>
      <c r="L318" s="16">
        <v>25075</v>
      </c>
      <c r="M318" s="63" t="s">
        <v>605</v>
      </c>
      <c r="N318" s="64">
        <v>885.3</v>
      </c>
      <c r="Q318" t="s">
        <v>957</v>
      </c>
      <c r="R318">
        <v>24622</v>
      </c>
      <c r="T318" s="16" t="s">
        <v>605</v>
      </c>
      <c r="U318" s="16">
        <v>26044</v>
      </c>
    </row>
    <row r="319" spans="1:21" x14ac:dyDescent="0.35">
      <c r="A319" s="16" t="s">
        <v>606</v>
      </c>
      <c r="B319" s="16">
        <v>33712</v>
      </c>
      <c r="C319" s="16" t="s">
        <v>606</v>
      </c>
      <c r="D319" s="16">
        <v>25597</v>
      </c>
      <c r="E319" s="16" t="s">
        <v>606</v>
      </c>
      <c r="F319" s="16">
        <v>24635</v>
      </c>
      <c r="G319" s="16" t="s">
        <v>606</v>
      </c>
      <c r="H319" s="16">
        <v>963</v>
      </c>
      <c r="I319" s="16"/>
      <c r="K319" s="16" t="s">
        <v>606</v>
      </c>
      <c r="L319" s="16">
        <v>25065</v>
      </c>
      <c r="M319" s="63" t="s">
        <v>606</v>
      </c>
      <c r="N319" s="64">
        <v>883.5</v>
      </c>
      <c r="Q319" t="s">
        <v>958</v>
      </c>
      <c r="R319">
        <v>24595</v>
      </c>
      <c r="T319" s="16" t="s">
        <v>606</v>
      </c>
      <c r="U319" s="16">
        <v>26041</v>
      </c>
    </row>
    <row r="320" spans="1:21" x14ac:dyDescent="0.35">
      <c r="A320" s="16" t="s">
        <v>607</v>
      </c>
      <c r="B320" s="16">
        <v>33717</v>
      </c>
      <c r="C320" s="16" t="s">
        <v>607</v>
      </c>
      <c r="D320" s="16">
        <v>25589</v>
      </c>
      <c r="E320" s="16" t="s">
        <v>607</v>
      </c>
      <c r="F320" s="16">
        <v>24613</v>
      </c>
      <c r="G320" s="16" t="s">
        <v>607</v>
      </c>
      <c r="H320" s="16">
        <v>976</v>
      </c>
      <c r="I320" s="16"/>
      <c r="K320" s="16" t="s">
        <v>607</v>
      </c>
      <c r="L320" s="16">
        <v>25044</v>
      </c>
      <c r="M320" s="63" t="s">
        <v>607</v>
      </c>
      <c r="N320" s="64">
        <v>881.4</v>
      </c>
      <c r="Q320" t="s">
        <v>959</v>
      </c>
      <c r="R320">
        <v>24614</v>
      </c>
      <c r="T320" s="16" t="s">
        <v>607</v>
      </c>
      <c r="U320" s="16">
        <v>26033</v>
      </c>
    </row>
    <row r="321" spans="1:21" x14ac:dyDescent="0.35">
      <c r="A321" s="16" t="s">
        <v>608</v>
      </c>
      <c r="B321" s="16">
        <v>33723</v>
      </c>
      <c r="C321" s="16" t="s">
        <v>608</v>
      </c>
      <c r="D321" s="16">
        <v>25586</v>
      </c>
      <c r="E321" s="16" t="s">
        <v>608</v>
      </c>
      <c r="F321" s="16">
        <v>24592</v>
      </c>
      <c r="G321" s="16" t="s">
        <v>608</v>
      </c>
      <c r="H321" s="16">
        <v>993</v>
      </c>
      <c r="I321" s="16"/>
      <c r="K321" s="16" t="s">
        <v>608</v>
      </c>
      <c r="L321" s="16">
        <v>25018</v>
      </c>
      <c r="M321" s="63" t="s">
        <v>608</v>
      </c>
      <c r="N321" s="64">
        <v>879</v>
      </c>
      <c r="Q321" t="s">
        <v>960</v>
      </c>
      <c r="R321">
        <v>24581</v>
      </c>
      <c r="T321" s="16" t="s">
        <v>608</v>
      </c>
      <c r="U321" s="16">
        <v>26025</v>
      </c>
    </row>
    <row r="322" spans="1:21" x14ac:dyDescent="0.35">
      <c r="A322" s="16" t="s">
        <v>609</v>
      </c>
      <c r="B322" s="16">
        <v>33728</v>
      </c>
      <c r="C322" s="16" t="s">
        <v>609</v>
      </c>
      <c r="D322" s="16">
        <v>25592</v>
      </c>
      <c r="E322" s="16" t="s">
        <v>609</v>
      </c>
      <c r="F322" s="16">
        <v>24576</v>
      </c>
      <c r="G322" s="16" t="s">
        <v>609</v>
      </c>
      <c r="H322" s="16">
        <v>1016</v>
      </c>
      <c r="I322" s="16"/>
      <c r="K322" s="16" t="s">
        <v>609</v>
      </c>
      <c r="L322" s="16">
        <v>24996</v>
      </c>
      <c r="M322" s="63" t="s">
        <v>609</v>
      </c>
      <c r="N322" s="64">
        <v>876.9</v>
      </c>
      <c r="Q322" t="s">
        <v>961</v>
      </c>
      <c r="R322">
        <v>24607</v>
      </c>
      <c r="T322" s="16" t="s">
        <v>609</v>
      </c>
      <c r="U322" s="16">
        <v>26025</v>
      </c>
    </row>
    <row r="323" spans="1:21" x14ac:dyDescent="0.35">
      <c r="A323" s="16" t="s">
        <v>610</v>
      </c>
      <c r="B323" s="16">
        <v>33733</v>
      </c>
      <c r="C323" s="16" t="s">
        <v>610</v>
      </c>
      <c r="D323" s="16">
        <v>25597</v>
      </c>
      <c r="E323" s="16" t="s">
        <v>610</v>
      </c>
      <c r="F323" s="16">
        <v>24555</v>
      </c>
      <c r="G323" s="16" t="s">
        <v>610</v>
      </c>
      <c r="H323" s="16">
        <v>1042</v>
      </c>
      <c r="I323" s="16"/>
      <c r="K323" s="16" t="s">
        <v>610</v>
      </c>
      <c r="L323" s="16">
        <v>24980</v>
      </c>
      <c r="M323" s="63" t="s">
        <v>610</v>
      </c>
      <c r="N323" s="64">
        <v>874.8</v>
      </c>
      <c r="Q323" t="s">
        <v>962</v>
      </c>
      <c r="R323">
        <v>24631</v>
      </c>
      <c r="T323" s="16" t="s">
        <v>610</v>
      </c>
      <c r="U323" s="16">
        <v>26036</v>
      </c>
    </row>
    <row r="324" spans="1:21" x14ac:dyDescent="0.35">
      <c r="A324" s="16" t="s">
        <v>611</v>
      </c>
      <c r="B324" s="16">
        <v>33739</v>
      </c>
      <c r="C324" s="16" t="s">
        <v>611</v>
      </c>
      <c r="D324" s="16">
        <v>25621</v>
      </c>
      <c r="E324" s="16" t="s">
        <v>611</v>
      </c>
      <c r="F324" s="16">
        <v>24544</v>
      </c>
      <c r="G324" s="16" t="s">
        <v>611</v>
      </c>
      <c r="H324" s="16">
        <v>1076</v>
      </c>
      <c r="I324" s="16"/>
      <c r="K324" s="16" t="s">
        <v>611</v>
      </c>
      <c r="L324" s="16">
        <v>24965</v>
      </c>
      <c r="M324" s="63" t="s">
        <v>611</v>
      </c>
      <c r="N324" s="64">
        <v>873.1</v>
      </c>
      <c r="Q324" t="s">
        <v>963</v>
      </c>
      <c r="R324">
        <v>24714</v>
      </c>
      <c r="T324" s="16" t="s">
        <v>611</v>
      </c>
      <c r="U324" s="16">
        <v>26054</v>
      </c>
    </row>
    <row r="325" spans="1:21" x14ac:dyDescent="0.35">
      <c r="A325" s="16" t="s">
        <v>612</v>
      </c>
      <c r="B325" s="16">
        <v>33744</v>
      </c>
      <c r="C325" s="16" t="s">
        <v>612</v>
      </c>
      <c r="D325" s="16">
        <v>25647</v>
      </c>
      <c r="E325" s="16" t="s">
        <v>612</v>
      </c>
      <c r="F325" s="16">
        <v>24534</v>
      </c>
      <c r="G325" s="16" t="s">
        <v>612</v>
      </c>
      <c r="H325" s="16">
        <v>1112</v>
      </c>
      <c r="I325" s="16"/>
      <c r="K325" s="16" t="s">
        <v>612</v>
      </c>
      <c r="L325" s="16">
        <v>24955</v>
      </c>
      <c r="M325" s="63" t="s">
        <v>612</v>
      </c>
      <c r="N325" s="64">
        <v>871.4</v>
      </c>
      <c r="Q325" t="s">
        <v>964</v>
      </c>
      <c r="R325">
        <v>24701</v>
      </c>
      <c r="T325" s="16" t="s">
        <v>612</v>
      </c>
      <c r="U325" s="16">
        <v>26081</v>
      </c>
    </row>
    <row r="326" spans="1:21" x14ac:dyDescent="0.35">
      <c r="A326" s="16" t="s">
        <v>613</v>
      </c>
      <c r="B326" s="16">
        <v>33749</v>
      </c>
      <c r="C326" s="16" t="s">
        <v>613</v>
      </c>
      <c r="D326" s="16">
        <v>25673</v>
      </c>
      <c r="E326" s="16" t="s">
        <v>613</v>
      </c>
      <c r="F326" s="16">
        <v>24524</v>
      </c>
      <c r="G326" s="16" t="s">
        <v>613</v>
      </c>
      <c r="H326" s="16">
        <v>1149</v>
      </c>
      <c r="I326" s="16"/>
      <c r="K326" s="16" t="s">
        <v>613</v>
      </c>
      <c r="L326" s="16">
        <v>24945</v>
      </c>
      <c r="M326" s="63" t="s">
        <v>613</v>
      </c>
      <c r="N326" s="64">
        <v>870.1</v>
      </c>
      <c r="Q326" t="s">
        <v>965</v>
      </c>
      <c r="R326">
        <v>24770</v>
      </c>
      <c r="T326" s="16" t="s">
        <v>613</v>
      </c>
      <c r="U326" s="16">
        <v>26107</v>
      </c>
    </row>
    <row r="327" spans="1:21" x14ac:dyDescent="0.35">
      <c r="A327" s="16" t="s">
        <v>614</v>
      </c>
      <c r="B327" s="16">
        <v>33753</v>
      </c>
      <c r="C327" s="16" t="s">
        <v>614</v>
      </c>
      <c r="D327" s="16">
        <v>25692</v>
      </c>
      <c r="E327" s="16" t="s">
        <v>614</v>
      </c>
      <c r="F327" s="16">
        <v>24513</v>
      </c>
      <c r="G327" s="16" t="s">
        <v>614</v>
      </c>
      <c r="H327" s="16">
        <v>1179</v>
      </c>
      <c r="I327" s="16"/>
      <c r="K327" s="16" t="s">
        <v>614</v>
      </c>
      <c r="L327" s="16">
        <v>24934</v>
      </c>
      <c r="M327" s="63" t="s">
        <v>614</v>
      </c>
      <c r="N327" s="64">
        <v>868.9</v>
      </c>
      <c r="Q327" t="s">
        <v>966</v>
      </c>
      <c r="R327">
        <v>24830</v>
      </c>
      <c r="T327" s="16" t="s">
        <v>614</v>
      </c>
      <c r="U327" s="16">
        <v>26127</v>
      </c>
    </row>
    <row r="328" spans="1:21" x14ac:dyDescent="0.35">
      <c r="A328" s="16" t="s">
        <v>615</v>
      </c>
      <c r="B328" s="16">
        <v>33764</v>
      </c>
      <c r="C328" s="16" t="s">
        <v>615</v>
      </c>
      <c r="D328" s="16">
        <v>25704</v>
      </c>
      <c r="E328" s="16" t="s">
        <v>615</v>
      </c>
      <c r="F328" s="16">
        <v>24496</v>
      </c>
      <c r="G328" s="16" t="s">
        <v>615</v>
      </c>
      <c r="H328" s="16">
        <v>1207</v>
      </c>
      <c r="I328" s="16"/>
      <c r="K328" s="16" t="s">
        <v>615</v>
      </c>
      <c r="L328" s="16">
        <v>24918</v>
      </c>
      <c r="M328" s="63" t="s">
        <v>615</v>
      </c>
      <c r="N328" s="64">
        <v>867.4</v>
      </c>
      <c r="Q328" t="s">
        <v>967</v>
      </c>
      <c r="R328">
        <v>24903</v>
      </c>
      <c r="T328" s="16" t="s">
        <v>615</v>
      </c>
      <c r="U328" s="16">
        <v>26139</v>
      </c>
    </row>
    <row r="329" spans="1:21" x14ac:dyDescent="0.35">
      <c r="A329" s="16" t="s">
        <v>616</v>
      </c>
      <c r="B329" s="16">
        <v>33774</v>
      </c>
      <c r="C329" s="16" t="s">
        <v>616</v>
      </c>
      <c r="D329" s="16">
        <v>25723</v>
      </c>
      <c r="E329" s="16" t="s">
        <v>616</v>
      </c>
      <c r="F329" s="16">
        <v>24484</v>
      </c>
      <c r="G329" s="16" t="s">
        <v>616</v>
      </c>
      <c r="H329" s="16">
        <v>1239</v>
      </c>
      <c r="I329" s="16"/>
      <c r="K329" s="16" t="s">
        <v>616</v>
      </c>
      <c r="L329" s="16">
        <v>24897</v>
      </c>
      <c r="M329" s="63" t="s">
        <v>616</v>
      </c>
      <c r="N329" s="64">
        <v>865.9</v>
      </c>
      <c r="Q329" t="s">
        <v>968</v>
      </c>
      <c r="R329">
        <v>24944</v>
      </c>
      <c r="T329" s="16" t="s">
        <v>616</v>
      </c>
      <c r="U329" s="16">
        <v>26149</v>
      </c>
    </row>
    <row r="330" spans="1:21" x14ac:dyDescent="0.35">
      <c r="A330" s="16" t="s">
        <v>617</v>
      </c>
      <c r="B330" s="16">
        <v>33785</v>
      </c>
      <c r="C330" s="16" t="s">
        <v>617</v>
      </c>
      <c r="D330" s="16">
        <v>25735</v>
      </c>
      <c r="E330" s="16" t="s">
        <v>617</v>
      </c>
      <c r="F330" s="16">
        <v>24463</v>
      </c>
      <c r="G330" s="16" t="s">
        <v>617</v>
      </c>
      <c r="H330" s="16">
        <v>1273</v>
      </c>
      <c r="I330" s="16"/>
      <c r="K330" s="16" t="s">
        <v>617</v>
      </c>
      <c r="L330" s="16">
        <v>24880</v>
      </c>
      <c r="M330" s="63" t="s">
        <v>617</v>
      </c>
      <c r="N330" s="64">
        <v>864.7</v>
      </c>
      <c r="Q330" t="s">
        <v>969</v>
      </c>
      <c r="R330">
        <v>24949</v>
      </c>
      <c r="T330" s="16" t="s">
        <v>617</v>
      </c>
      <c r="U330" s="16">
        <v>26167</v>
      </c>
    </row>
    <row r="331" spans="1:21" x14ac:dyDescent="0.35">
      <c r="A331" s="16" t="s">
        <v>618</v>
      </c>
      <c r="B331" s="16">
        <v>33796</v>
      </c>
      <c r="C331" s="16" t="s">
        <v>618</v>
      </c>
      <c r="D331" s="16">
        <v>25751</v>
      </c>
      <c r="E331" s="16" t="s">
        <v>618</v>
      </c>
      <c r="F331" s="16">
        <v>24446</v>
      </c>
      <c r="G331" s="16" t="s">
        <v>618</v>
      </c>
      <c r="H331" s="16">
        <v>1305</v>
      </c>
      <c r="I331" s="16"/>
      <c r="K331" s="16" t="s">
        <v>618</v>
      </c>
      <c r="L331" s="16">
        <v>24864</v>
      </c>
      <c r="M331" s="63" t="s">
        <v>618</v>
      </c>
      <c r="N331" s="64">
        <v>863.6</v>
      </c>
      <c r="Q331" t="s">
        <v>970</v>
      </c>
      <c r="R331">
        <v>24926</v>
      </c>
      <c r="T331" s="16" t="s">
        <v>618</v>
      </c>
      <c r="U331" s="16">
        <v>26183</v>
      </c>
    </row>
    <row r="332" spans="1:21" x14ac:dyDescent="0.35">
      <c r="A332" s="16" t="s">
        <v>619</v>
      </c>
      <c r="B332" s="16">
        <v>33806</v>
      </c>
      <c r="C332" s="16" t="s">
        <v>619</v>
      </c>
      <c r="D332" s="16">
        <v>25758</v>
      </c>
      <c r="E332" s="16" t="s">
        <v>619</v>
      </c>
      <c r="F332" s="16">
        <v>24429</v>
      </c>
      <c r="G332" s="16" t="s">
        <v>619</v>
      </c>
      <c r="H332" s="16">
        <v>1329</v>
      </c>
      <c r="I332" s="16"/>
      <c r="K332" s="16" t="s">
        <v>619</v>
      </c>
      <c r="L332" s="16">
        <v>24847</v>
      </c>
      <c r="M332" s="63" t="s">
        <v>619</v>
      </c>
      <c r="N332" s="64">
        <v>862.7</v>
      </c>
      <c r="Q332" t="s">
        <v>971</v>
      </c>
      <c r="R332">
        <v>24926</v>
      </c>
      <c r="T332" s="16" t="s">
        <v>619</v>
      </c>
      <c r="U332" s="16">
        <v>26190</v>
      </c>
    </row>
    <row r="333" spans="1:21" x14ac:dyDescent="0.35">
      <c r="A333" s="16" t="s">
        <v>620</v>
      </c>
      <c r="B333" s="16">
        <v>33817</v>
      </c>
      <c r="C333" s="16" t="s">
        <v>620</v>
      </c>
      <c r="D333" s="16">
        <v>25760</v>
      </c>
      <c r="E333" s="16" t="s">
        <v>620</v>
      </c>
      <c r="F333" s="16">
        <v>24412</v>
      </c>
      <c r="G333" s="16" t="s">
        <v>620</v>
      </c>
      <c r="H333" s="16">
        <v>1349</v>
      </c>
      <c r="I333" s="16"/>
      <c r="K333" s="16" t="s">
        <v>620</v>
      </c>
      <c r="L333" s="16">
        <v>24825</v>
      </c>
      <c r="M333" s="63" t="s">
        <v>620</v>
      </c>
      <c r="N333" s="64">
        <v>861.5</v>
      </c>
      <c r="Q333" t="s">
        <v>972</v>
      </c>
      <c r="R333">
        <v>24974</v>
      </c>
      <c r="T333" s="16" t="s">
        <v>620</v>
      </c>
      <c r="U333" s="16">
        <v>26188</v>
      </c>
    </row>
    <row r="334" spans="1:21" x14ac:dyDescent="0.35">
      <c r="A334" s="16" t="s">
        <v>621</v>
      </c>
      <c r="B334" s="16">
        <v>33828</v>
      </c>
      <c r="C334" s="16" t="s">
        <v>621</v>
      </c>
      <c r="D334" s="16">
        <v>25759</v>
      </c>
      <c r="E334" s="16" t="s">
        <v>621</v>
      </c>
      <c r="F334" s="16">
        <v>24395</v>
      </c>
      <c r="G334" s="16" t="s">
        <v>621</v>
      </c>
      <c r="H334" s="16">
        <v>1365</v>
      </c>
      <c r="I334" s="16"/>
      <c r="K334" s="16" t="s">
        <v>621</v>
      </c>
      <c r="L334" s="16">
        <v>24809</v>
      </c>
      <c r="M334" s="63" t="s">
        <v>621</v>
      </c>
      <c r="N334" s="64">
        <v>860.8</v>
      </c>
      <c r="Q334" t="s">
        <v>973</v>
      </c>
      <c r="R334">
        <v>25023</v>
      </c>
      <c r="T334" s="16" t="s">
        <v>621</v>
      </c>
      <c r="U334" s="16">
        <v>26187</v>
      </c>
    </row>
    <row r="335" spans="1:21" x14ac:dyDescent="0.35">
      <c r="A335" s="16" t="s">
        <v>622</v>
      </c>
      <c r="B335" s="16">
        <v>33838</v>
      </c>
      <c r="C335" s="16" t="s">
        <v>622</v>
      </c>
      <c r="D335" s="16">
        <v>25756</v>
      </c>
      <c r="E335" s="16" t="s">
        <v>622</v>
      </c>
      <c r="F335" s="16">
        <v>24378</v>
      </c>
      <c r="G335" s="16" t="s">
        <v>622</v>
      </c>
      <c r="H335" s="16">
        <v>1378</v>
      </c>
      <c r="I335" s="16"/>
      <c r="K335" s="16" t="s">
        <v>622</v>
      </c>
      <c r="L335" s="16">
        <v>24793</v>
      </c>
      <c r="M335" s="63" t="s">
        <v>622</v>
      </c>
      <c r="N335" s="64">
        <v>860.2</v>
      </c>
      <c r="Q335" t="s">
        <v>974</v>
      </c>
      <c r="R335">
        <v>25077</v>
      </c>
      <c r="T335" s="16" t="s">
        <v>622</v>
      </c>
      <c r="U335" s="16">
        <v>26185</v>
      </c>
    </row>
    <row r="336" spans="1:21" x14ac:dyDescent="0.35">
      <c r="A336" s="16" t="s">
        <v>623</v>
      </c>
      <c r="B336" s="16">
        <v>33849</v>
      </c>
      <c r="C336" s="16" t="s">
        <v>623</v>
      </c>
      <c r="D336" s="16">
        <v>25764</v>
      </c>
      <c r="E336" s="16" t="s">
        <v>623</v>
      </c>
      <c r="F336" s="16">
        <v>24373</v>
      </c>
      <c r="G336" s="16" t="s">
        <v>623</v>
      </c>
      <c r="H336" s="16">
        <v>1391</v>
      </c>
      <c r="I336" s="16"/>
      <c r="K336" s="16" t="s">
        <v>623</v>
      </c>
      <c r="L336" s="16">
        <v>24788</v>
      </c>
      <c r="M336" s="63" t="s">
        <v>623</v>
      </c>
      <c r="N336" s="64">
        <v>860.2</v>
      </c>
      <c r="Q336" t="s">
        <v>975</v>
      </c>
      <c r="R336">
        <v>25066</v>
      </c>
      <c r="T336" s="16" t="s">
        <v>623</v>
      </c>
      <c r="U336" s="16">
        <v>26193</v>
      </c>
    </row>
    <row r="337" spans="1:21" x14ac:dyDescent="0.35">
      <c r="A337" s="16" t="s">
        <v>624</v>
      </c>
      <c r="B337" s="16">
        <v>33860</v>
      </c>
      <c r="C337" s="16" t="s">
        <v>624</v>
      </c>
      <c r="D337" s="16">
        <v>25762</v>
      </c>
      <c r="E337" s="16" t="s">
        <v>624</v>
      </c>
      <c r="F337" s="16">
        <v>24364</v>
      </c>
      <c r="G337" s="16" t="s">
        <v>624</v>
      </c>
      <c r="H337" s="16">
        <v>1399</v>
      </c>
      <c r="I337" s="16"/>
      <c r="K337" s="16" t="s">
        <v>624</v>
      </c>
      <c r="L337" s="16">
        <v>24779</v>
      </c>
      <c r="M337" s="63" t="s">
        <v>624</v>
      </c>
      <c r="N337" s="64">
        <v>860.1</v>
      </c>
      <c r="Q337" t="s">
        <v>976</v>
      </c>
      <c r="R337">
        <v>25073</v>
      </c>
      <c r="T337" s="16" t="s">
        <v>624</v>
      </c>
      <c r="U337" s="16">
        <v>26192</v>
      </c>
    </row>
    <row r="338" spans="1:21" x14ac:dyDescent="0.35">
      <c r="A338" s="16" t="s">
        <v>625</v>
      </c>
      <c r="B338" s="16">
        <v>33871</v>
      </c>
      <c r="C338" s="16" t="s">
        <v>625</v>
      </c>
      <c r="D338" s="16">
        <v>25764</v>
      </c>
      <c r="E338" s="16" t="s">
        <v>625</v>
      </c>
      <c r="F338" s="16">
        <v>24359</v>
      </c>
      <c r="G338" s="16" t="s">
        <v>625</v>
      </c>
      <c r="H338" s="16">
        <v>1405</v>
      </c>
      <c r="I338" s="16"/>
      <c r="K338" s="16" t="s">
        <v>625</v>
      </c>
      <c r="L338" s="16">
        <v>24776</v>
      </c>
      <c r="M338" s="63" t="s">
        <v>625</v>
      </c>
      <c r="N338" s="64">
        <v>860.3</v>
      </c>
      <c r="Q338" t="s">
        <v>977</v>
      </c>
      <c r="R338">
        <v>25006</v>
      </c>
      <c r="T338" s="16" t="s">
        <v>625</v>
      </c>
      <c r="U338" s="16">
        <v>26195</v>
      </c>
    </row>
    <row r="339" spans="1:21" x14ac:dyDescent="0.35">
      <c r="A339" s="16" t="s">
        <v>626</v>
      </c>
      <c r="B339" s="16">
        <v>33880</v>
      </c>
      <c r="C339" s="16" t="s">
        <v>626</v>
      </c>
      <c r="D339" s="16">
        <v>25769</v>
      </c>
      <c r="E339" s="16" t="s">
        <v>626</v>
      </c>
      <c r="F339" s="16">
        <v>24359</v>
      </c>
      <c r="G339" s="16" t="s">
        <v>626</v>
      </c>
      <c r="H339" s="16">
        <v>1410</v>
      </c>
      <c r="I339" s="16"/>
      <c r="K339" s="16" t="s">
        <v>626</v>
      </c>
      <c r="L339" s="16">
        <v>24772</v>
      </c>
      <c r="M339" s="63" t="s">
        <v>626</v>
      </c>
      <c r="N339" s="64">
        <v>860.6</v>
      </c>
      <c r="Q339" t="s">
        <v>978</v>
      </c>
      <c r="R339">
        <v>24999</v>
      </c>
      <c r="T339" s="16" t="s">
        <v>626</v>
      </c>
      <c r="U339" s="16">
        <v>26196</v>
      </c>
    </row>
    <row r="340" spans="1:21" x14ac:dyDescent="0.35">
      <c r="A340" s="16" t="s">
        <v>627</v>
      </c>
      <c r="B340" s="16">
        <v>33894</v>
      </c>
      <c r="C340" s="16" t="s">
        <v>627</v>
      </c>
      <c r="D340" s="16">
        <v>25771</v>
      </c>
      <c r="E340" s="16" t="s">
        <v>627</v>
      </c>
      <c r="F340" s="16">
        <v>24355</v>
      </c>
      <c r="G340" s="16" t="s">
        <v>627</v>
      </c>
      <c r="H340" s="16">
        <v>1416</v>
      </c>
      <c r="I340" s="16"/>
      <c r="K340" s="16" t="s">
        <v>627</v>
      </c>
      <c r="L340" s="16">
        <v>24768</v>
      </c>
      <c r="M340" s="63" t="s">
        <v>627</v>
      </c>
      <c r="N340" s="64">
        <v>861</v>
      </c>
      <c r="Q340" t="s">
        <v>979</v>
      </c>
      <c r="R340">
        <v>25046</v>
      </c>
      <c r="T340" s="16" t="s">
        <v>627</v>
      </c>
      <c r="U340" s="16">
        <v>26198</v>
      </c>
    </row>
    <row r="341" spans="1:21" x14ac:dyDescent="0.35">
      <c r="A341" s="16" t="s">
        <v>628</v>
      </c>
      <c r="B341" s="16">
        <v>33907</v>
      </c>
      <c r="C341" s="16" t="s">
        <v>628</v>
      </c>
      <c r="D341" s="16">
        <v>25774</v>
      </c>
      <c r="E341" s="16" t="s">
        <v>628</v>
      </c>
      <c r="F341" s="16">
        <v>24357</v>
      </c>
      <c r="G341" s="16" t="s">
        <v>628</v>
      </c>
      <c r="H341" s="16">
        <v>1418</v>
      </c>
      <c r="I341" s="16"/>
      <c r="K341" s="16" t="s">
        <v>628</v>
      </c>
      <c r="L341" s="16">
        <v>24771</v>
      </c>
      <c r="M341" s="63" t="s">
        <v>628</v>
      </c>
      <c r="N341" s="64">
        <v>861.6</v>
      </c>
      <c r="Q341" t="s">
        <v>980</v>
      </c>
      <c r="R341">
        <v>25092</v>
      </c>
      <c r="T341" s="16" t="s">
        <v>628</v>
      </c>
      <c r="U341" s="16">
        <v>26203</v>
      </c>
    </row>
    <row r="342" spans="1:21" x14ac:dyDescent="0.35">
      <c r="A342" s="16" t="s">
        <v>629</v>
      </c>
      <c r="B342" s="16">
        <v>33921</v>
      </c>
      <c r="C342" s="16" t="s">
        <v>629</v>
      </c>
      <c r="D342" s="16">
        <v>25776</v>
      </c>
      <c r="E342" s="16" t="s">
        <v>629</v>
      </c>
      <c r="F342" s="16">
        <v>24359</v>
      </c>
      <c r="G342" s="16" t="s">
        <v>629</v>
      </c>
      <c r="H342" s="16">
        <v>1417</v>
      </c>
      <c r="I342" s="16"/>
      <c r="K342" s="16" t="s">
        <v>629</v>
      </c>
      <c r="L342" s="16">
        <v>24779</v>
      </c>
      <c r="M342" s="63" t="s">
        <v>629</v>
      </c>
      <c r="N342" s="64">
        <v>862.4</v>
      </c>
      <c r="Q342" t="s">
        <v>981</v>
      </c>
      <c r="R342">
        <v>25143</v>
      </c>
      <c r="T342" s="16" t="s">
        <v>629</v>
      </c>
      <c r="U342" s="16">
        <v>26210</v>
      </c>
    </row>
    <row r="343" spans="1:21" x14ac:dyDescent="0.35">
      <c r="A343" s="16" t="s">
        <v>630</v>
      </c>
      <c r="B343" s="16">
        <v>33935</v>
      </c>
      <c r="C343" s="16" t="s">
        <v>630</v>
      </c>
      <c r="D343" s="16">
        <v>25784</v>
      </c>
      <c r="E343" s="16" t="s">
        <v>630</v>
      </c>
      <c r="F343" s="16">
        <v>24367</v>
      </c>
      <c r="G343" s="16" t="s">
        <v>630</v>
      </c>
      <c r="H343" s="16">
        <v>1417</v>
      </c>
      <c r="I343" s="16"/>
      <c r="K343" s="16" t="s">
        <v>630</v>
      </c>
      <c r="L343" s="16">
        <v>24788</v>
      </c>
      <c r="M343" s="63" t="s">
        <v>630</v>
      </c>
      <c r="N343" s="64">
        <v>863.4</v>
      </c>
      <c r="Q343" t="s">
        <v>982</v>
      </c>
      <c r="R343">
        <v>25170</v>
      </c>
      <c r="T343" s="16" t="s">
        <v>630</v>
      </c>
      <c r="U343" s="16">
        <v>26220</v>
      </c>
    </row>
    <row r="344" spans="1:21" x14ac:dyDescent="0.35">
      <c r="A344" s="16" t="s">
        <v>631</v>
      </c>
      <c r="B344" s="16">
        <v>33949</v>
      </c>
      <c r="C344" s="16" t="s">
        <v>631</v>
      </c>
      <c r="D344" s="16">
        <v>25795</v>
      </c>
      <c r="E344" s="16" t="s">
        <v>631</v>
      </c>
      <c r="F344" s="16">
        <v>24374</v>
      </c>
      <c r="G344" s="16" t="s">
        <v>631</v>
      </c>
      <c r="H344" s="16">
        <v>1421</v>
      </c>
      <c r="I344" s="16"/>
      <c r="K344" s="16" t="s">
        <v>631</v>
      </c>
      <c r="L344" s="16">
        <v>24797</v>
      </c>
      <c r="M344" s="63" t="s">
        <v>631</v>
      </c>
      <c r="N344" s="64">
        <v>864.3</v>
      </c>
      <c r="Q344" t="s">
        <v>983</v>
      </c>
      <c r="R344">
        <v>25179</v>
      </c>
      <c r="T344" s="16" t="s">
        <v>631</v>
      </c>
      <c r="U344" s="16">
        <v>26232</v>
      </c>
    </row>
    <row r="345" spans="1:21" x14ac:dyDescent="0.35">
      <c r="A345" s="16" t="s">
        <v>632</v>
      </c>
      <c r="B345" s="16">
        <v>33963</v>
      </c>
      <c r="C345" s="16" t="s">
        <v>632</v>
      </c>
      <c r="D345" s="16">
        <v>25803</v>
      </c>
      <c r="E345" s="16" t="s">
        <v>632</v>
      </c>
      <c r="F345" s="16">
        <v>24382</v>
      </c>
      <c r="G345" s="16" t="s">
        <v>632</v>
      </c>
      <c r="H345" s="16">
        <v>1422</v>
      </c>
      <c r="I345" s="16"/>
      <c r="K345" s="16" t="s">
        <v>632</v>
      </c>
      <c r="L345" s="16">
        <v>24800</v>
      </c>
      <c r="M345" s="63" t="s">
        <v>632</v>
      </c>
      <c r="N345" s="64">
        <v>864.9</v>
      </c>
      <c r="Q345" t="s">
        <v>984</v>
      </c>
      <c r="R345">
        <v>25210</v>
      </c>
      <c r="T345" s="16" t="s">
        <v>632</v>
      </c>
      <c r="U345" s="16">
        <v>26236</v>
      </c>
    </row>
    <row r="346" spans="1:21" x14ac:dyDescent="0.35">
      <c r="A346" s="16" t="s">
        <v>633</v>
      </c>
      <c r="B346" s="16">
        <v>33976</v>
      </c>
      <c r="C346" s="16" t="s">
        <v>633</v>
      </c>
      <c r="D346" s="16">
        <v>25799</v>
      </c>
      <c r="E346" s="16" t="s">
        <v>633</v>
      </c>
      <c r="F346" s="16">
        <v>24378</v>
      </c>
      <c r="G346" s="16" t="s">
        <v>633</v>
      </c>
      <c r="H346" s="16">
        <v>1421</v>
      </c>
      <c r="I346" s="16"/>
      <c r="K346" s="16" t="s">
        <v>633</v>
      </c>
      <c r="L346" s="16">
        <v>24803</v>
      </c>
      <c r="M346" s="63" t="s">
        <v>633</v>
      </c>
      <c r="N346" s="64">
        <v>865.6</v>
      </c>
      <c r="Q346" t="s">
        <v>985</v>
      </c>
      <c r="R346">
        <v>25226</v>
      </c>
      <c r="T346" s="16" t="s">
        <v>633</v>
      </c>
      <c r="U346" s="16">
        <v>26239</v>
      </c>
    </row>
    <row r="347" spans="1:21" x14ac:dyDescent="0.35">
      <c r="A347" s="16" t="s">
        <v>634</v>
      </c>
      <c r="B347" s="16">
        <v>33990</v>
      </c>
      <c r="C347" s="16" t="s">
        <v>634</v>
      </c>
      <c r="D347" s="16">
        <v>25798</v>
      </c>
      <c r="E347" s="16" t="s">
        <v>634</v>
      </c>
      <c r="F347" s="16">
        <v>24375</v>
      </c>
      <c r="G347" s="16" t="s">
        <v>634</v>
      </c>
      <c r="H347" s="16">
        <v>1423</v>
      </c>
      <c r="I347" s="16"/>
      <c r="K347" s="16" t="s">
        <v>634</v>
      </c>
      <c r="L347" s="16">
        <v>24801</v>
      </c>
      <c r="M347" s="63" t="s">
        <v>634</v>
      </c>
      <c r="N347" s="64">
        <v>866</v>
      </c>
      <c r="Q347" t="s">
        <v>986</v>
      </c>
      <c r="R347">
        <v>25283</v>
      </c>
      <c r="T347" s="16" t="s">
        <v>634</v>
      </c>
      <c r="U347" s="16">
        <v>26238</v>
      </c>
    </row>
    <row r="348" spans="1:21" x14ac:dyDescent="0.35">
      <c r="A348" s="16" t="s">
        <v>635</v>
      </c>
      <c r="B348" s="16">
        <v>34004</v>
      </c>
      <c r="C348" s="16" t="s">
        <v>635</v>
      </c>
      <c r="D348" s="16">
        <v>25803</v>
      </c>
      <c r="E348" s="16" t="s">
        <v>635</v>
      </c>
      <c r="F348" s="16">
        <v>24377</v>
      </c>
      <c r="G348" s="16" t="s">
        <v>635</v>
      </c>
      <c r="H348" s="16">
        <v>1426</v>
      </c>
      <c r="I348" s="16"/>
      <c r="K348" s="16" t="s">
        <v>635</v>
      </c>
      <c r="L348" s="16">
        <v>24799</v>
      </c>
      <c r="M348" s="63" t="s">
        <v>635</v>
      </c>
      <c r="N348" s="64">
        <v>866.2</v>
      </c>
      <c r="Q348" t="s">
        <v>987</v>
      </c>
      <c r="R348">
        <v>25211</v>
      </c>
      <c r="T348" s="16" t="s">
        <v>635</v>
      </c>
      <c r="U348" s="16">
        <v>26240</v>
      </c>
    </row>
    <row r="349" spans="1:21" x14ac:dyDescent="0.35">
      <c r="A349" s="16" t="s">
        <v>636</v>
      </c>
      <c r="B349" s="16">
        <v>34018</v>
      </c>
      <c r="C349" s="16" t="s">
        <v>636</v>
      </c>
      <c r="D349" s="16">
        <v>25811</v>
      </c>
      <c r="E349" s="16" t="s">
        <v>636</v>
      </c>
      <c r="F349" s="16">
        <v>24374</v>
      </c>
      <c r="G349" s="16" t="s">
        <v>636</v>
      </c>
      <c r="H349" s="16">
        <v>1438</v>
      </c>
      <c r="I349" s="16"/>
      <c r="K349" s="16" t="s">
        <v>636</v>
      </c>
      <c r="L349" s="16">
        <v>24802</v>
      </c>
      <c r="M349" s="63" t="s">
        <v>636</v>
      </c>
      <c r="N349" s="64">
        <v>866.7</v>
      </c>
      <c r="Q349" t="s">
        <v>988</v>
      </c>
      <c r="R349">
        <v>25195</v>
      </c>
      <c r="T349" s="16" t="s">
        <v>636</v>
      </c>
      <c r="U349" s="16">
        <v>26254</v>
      </c>
    </row>
    <row r="350" spans="1:21" x14ac:dyDescent="0.35">
      <c r="A350" s="16" t="s">
        <v>637</v>
      </c>
      <c r="B350" s="16">
        <v>34032</v>
      </c>
      <c r="C350" s="16" t="s">
        <v>637</v>
      </c>
      <c r="D350" s="16">
        <v>25823</v>
      </c>
      <c r="E350" s="16" t="s">
        <v>637</v>
      </c>
      <c r="F350" s="16">
        <v>24371</v>
      </c>
      <c r="G350" s="16" t="s">
        <v>637</v>
      </c>
      <c r="H350" s="16">
        <v>1452</v>
      </c>
      <c r="I350" s="16"/>
      <c r="K350" s="16" t="s">
        <v>637</v>
      </c>
      <c r="L350" s="16">
        <v>24800</v>
      </c>
      <c r="M350" s="63" t="s">
        <v>637</v>
      </c>
      <c r="N350" s="64">
        <v>866.7</v>
      </c>
      <c r="Q350" t="s">
        <v>989</v>
      </c>
      <c r="R350">
        <v>25200</v>
      </c>
      <c r="T350" s="16" t="s">
        <v>637</v>
      </c>
      <c r="U350" s="16">
        <v>26267</v>
      </c>
    </row>
    <row r="351" spans="1:21" x14ac:dyDescent="0.35">
      <c r="A351" s="16" t="s">
        <v>638</v>
      </c>
      <c r="B351" s="16">
        <v>34042</v>
      </c>
      <c r="C351" s="16" t="s">
        <v>638</v>
      </c>
      <c r="D351" s="16">
        <v>25840</v>
      </c>
      <c r="E351" s="16" t="s">
        <v>638</v>
      </c>
      <c r="F351" s="16">
        <v>24373</v>
      </c>
      <c r="G351" s="16" t="s">
        <v>638</v>
      </c>
      <c r="H351" s="16">
        <v>1466</v>
      </c>
      <c r="I351" s="16"/>
      <c r="K351" s="16" t="s">
        <v>638</v>
      </c>
      <c r="L351" s="16">
        <v>24804</v>
      </c>
      <c r="M351" s="63" t="s">
        <v>638</v>
      </c>
      <c r="N351" s="64">
        <v>867.2</v>
      </c>
      <c r="Q351" t="s">
        <v>990</v>
      </c>
      <c r="R351">
        <v>25217</v>
      </c>
      <c r="T351" s="16" t="s">
        <v>638</v>
      </c>
      <c r="U351" s="16">
        <v>26285</v>
      </c>
    </row>
    <row r="352" spans="1:21" x14ac:dyDescent="0.35">
      <c r="A352" s="16" t="s">
        <v>639</v>
      </c>
      <c r="B352" s="16">
        <v>34057</v>
      </c>
      <c r="C352" s="16" t="s">
        <v>639</v>
      </c>
      <c r="D352" s="16">
        <v>25859</v>
      </c>
      <c r="E352" s="16" t="s">
        <v>639</v>
      </c>
      <c r="F352" s="16">
        <v>24381</v>
      </c>
      <c r="G352" s="16" t="s">
        <v>639</v>
      </c>
      <c r="H352" s="16">
        <v>1478</v>
      </c>
      <c r="I352" s="16"/>
      <c r="K352" s="16" t="s">
        <v>639</v>
      </c>
      <c r="L352" s="16">
        <v>24809</v>
      </c>
      <c r="M352" s="63" t="s">
        <v>639</v>
      </c>
      <c r="N352" s="64">
        <v>867.3</v>
      </c>
      <c r="Q352" t="s">
        <v>991</v>
      </c>
      <c r="R352">
        <v>25186</v>
      </c>
      <c r="T352" s="16" t="s">
        <v>639</v>
      </c>
      <c r="U352" s="16">
        <v>26302</v>
      </c>
    </row>
    <row r="353" spans="1:21" x14ac:dyDescent="0.35">
      <c r="A353" s="16" t="s">
        <v>640</v>
      </c>
      <c r="B353" s="16">
        <v>34071</v>
      </c>
      <c r="C353" s="16" t="s">
        <v>640</v>
      </c>
      <c r="D353" s="16">
        <v>25862</v>
      </c>
      <c r="E353" s="16" t="s">
        <v>640</v>
      </c>
      <c r="F353" s="16">
        <v>24379</v>
      </c>
      <c r="G353" s="16" t="s">
        <v>640</v>
      </c>
      <c r="H353" s="16">
        <v>1483</v>
      </c>
      <c r="I353" s="16"/>
      <c r="K353" s="16" t="s">
        <v>640</v>
      </c>
      <c r="L353" s="16">
        <v>24813</v>
      </c>
      <c r="M353" s="63" t="s">
        <v>640</v>
      </c>
      <c r="N353" s="64">
        <v>867.6</v>
      </c>
      <c r="Q353" t="s">
        <v>992</v>
      </c>
      <c r="R353">
        <v>25155</v>
      </c>
      <c r="T353" s="16" t="s">
        <v>640</v>
      </c>
      <c r="U353" s="16">
        <v>26312</v>
      </c>
    </row>
    <row r="354" spans="1:21" x14ac:dyDescent="0.35">
      <c r="A354" s="16" t="s">
        <v>641</v>
      </c>
      <c r="B354" s="16">
        <v>34085</v>
      </c>
      <c r="C354" s="16" t="s">
        <v>641</v>
      </c>
      <c r="D354" s="16">
        <v>25868</v>
      </c>
      <c r="E354" s="16" t="s">
        <v>641</v>
      </c>
      <c r="F354" s="16">
        <v>24381</v>
      </c>
      <c r="G354" s="16" t="s">
        <v>641</v>
      </c>
      <c r="H354" s="16">
        <v>1487</v>
      </c>
      <c r="I354" s="16"/>
      <c r="K354" s="16" t="s">
        <v>641</v>
      </c>
      <c r="L354" s="16">
        <v>24818</v>
      </c>
      <c r="M354" s="63" t="s">
        <v>641</v>
      </c>
      <c r="N354" s="64">
        <v>867.7</v>
      </c>
      <c r="Q354" t="s">
        <v>993</v>
      </c>
      <c r="R354">
        <v>25169</v>
      </c>
      <c r="T354" s="16" t="s">
        <v>641</v>
      </c>
      <c r="U354" s="16">
        <v>26319</v>
      </c>
    </row>
    <row r="355" spans="1:21" x14ac:dyDescent="0.35">
      <c r="A355" s="16" t="s">
        <v>642</v>
      </c>
      <c r="B355" s="16">
        <v>34099</v>
      </c>
      <c r="C355" s="16" t="s">
        <v>642</v>
      </c>
      <c r="D355" s="16">
        <v>25868</v>
      </c>
      <c r="E355" s="16" t="s">
        <v>642</v>
      </c>
      <c r="F355" s="16">
        <v>24384</v>
      </c>
      <c r="G355" s="16" t="s">
        <v>642</v>
      </c>
      <c r="H355" s="16">
        <v>1484</v>
      </c>
      <c r="I355" s="16"/>
      <c r="K355" s="16" t="s">
        <v>642</v>
      </c>
      <c r="L355" s="16">
        <v>24822</v>
      </c>
      <c r="M355" s="63" t="s">
        <v>642</v>
      </c>
      <c r="N355" s="64">
        <v>867.8</v>
      </c>
      <c r="Q355" t="s">
        <v>994</v>
      </c>
      <c r="R355">
        <v>25211</v>
      </c>
      <c r="T355" s="16" t="s">
        <v>642</v>
      </c>
      <c r="U355" s="16">
        <v>26321</v>
      </c>
    </row>
    <row r="356" spans="1:21" x14ac:dyDescent="0.35">
      <c r="A356" s="16" t="s">
        <v>643</v>
      </c>
      <c r="B356" s="16">
        <v>34113</v>
      </c>
      <c r="C356" s="16" t="s">
        <v>643</v>
      </c>
      <c r="D356" s="16">
        <v>25871</v>
      </c>
      <c r="E356" s="16" t="s">
        <v>643</v>
      </c>
      <c r="F356" s="16">
        <v>24393</v>
      </c>
      <c r="G356" s="16" t="s">
        <v>643</v>
      </c>
      <c r="H356" s="16">
        <v>1478</v>
      </c>
      <c r="I356" s="16"/>
      <c r="K356" s="16" t="s">
        <v>643</v>
      </c>
      <c r="L356" s="16">
        <v>24833</v>
      </c>
      <c r="M356" s="63" t="s">
        <v>643</v>
      </c>
      <c r="N356" s="64">
        <v>868.1</v>
      </c>
      <c r="Q356" t="s">
        <v>995</v>
      </c>
      <c r="R356">
        <v>25310</v>
      </c>
      <c r="T356" s="16" t="s">
        <v>643</v>
      </c>
      <c r="U356" s="16">
        <v>26326</v>
      </c>
    </row>
    <row r="357" spans="1:21" x14ac:dyDescent="0.35">
      <c r="A357" s="16" t="s">
        <v>644</v>
      </c>
      <c r="B357" s="16">
        <v>34127</v>
      </c>
      <c r="C357" s="16" t="s">
        <v>644</v>
      </c>
      <c r="D357" s="16">
        <v>25876</v>
      </c>
      <c r="E357" s="16" t="s">
        <v>644</v>
      </c>
      <c r="F357" s="16">
        <v>24408</v>
      </c>
      <c r="G357" s="16" t="s">
        <v>644</v>
      </c>
      <c r="H357" s="16">
        <v>1469</v>
      </c>
      <c r="I357" s="16"/>
      <c r="K357" s="16" t="s">
        <v>644</v>
      </c>
      <c r="L357" s="16">
        <v>24844</v>
      </c>
      <c r="M357" s="63" t="s">
        <v>644</v>
      </c>
      <c r="N357" s="64">
        <v>868.4</v>
      </c>
      <c r="Q357" t="s">
        <v>996</v>
      </c>
      <c r="R357">
        <v>25310</v>
      </c>
      <c r="T357" s="16" t="s">
        <v>644</v>
      </c>
      <c r="U357" s="16">
        <v>26328</v>
      </c>
    </row>
    <row r="358" spans="1:21" x14ac:dyDescent="0.35">
      <c r="A358" s="16" t="s">
        <v>645</v>
      </c>
      <c r="B358" s="16">
        <v>34141</v>
      </c>
      <c r="C358" s="16" t="s">
        <v>645</v>
      </c>
      <c r="D358" s="16">
        <v>25877</v>
      </c>
      <c r="E358" s="16" t="s">
        <v>645</v>
      </c>
      <c r="F358" s="16">
        <v>24418</v>
      </c>
      <c r="G358" s="16" t="s">
        <v>645</v>
      </c>
      <c r="H358" s="16">
        <v>1459</v>
      </c>
      <c r="I358" s="16"/>
      <c r="K358" s="16" t="s">
        <v>645</v>
      </c>
      <c r="L358" s="16">
        <v>24862</v>
      </c>
      <c r="M358" s="63" t="s">
        <v>645</v>
      </c>
      <c r="N358" s="64">
        <v>869</v>
      </c>
      <c r="Q358" t="s">
        <v>997</v>
      </c>
      <c r="R358">
        <v>25319</v>
      </c>
      <c r="T358" s="16" t="s">
        <v>645</v>
      </c>
      <c r="U358" s="16">
        <v>26336</v>
      </c>
    </row>
    <row r="359" spans="1:21" x14ac:dyDescent="0.35">
      <c r="A359" s="16" t="s">
        <v>646</v>
      </c>
      <c r="B359" s="16">
        <v>34155</v>
      </c>
      <c r="C359" s="16" t="s">
        <v>646</v>
      </c>
      <c r="D359" s="16">
        <v>25882</v>
      </c>
      <c r="E359" s="16" t="s">
        <v>646</v>
      </c>
      <c r="F359" s="16">
        <v>24429</v>
      </c>
      <c r="G359" s="16" t="s">
        <v>646</v>
      </c>
      <c r="H359" s="16">
        <v>1454</v>
      </c>
      <c r="I359" s="16"/>
      <c r="K359" s="16" t="s">
        <v>646</v>
      </c>
      <c r="L359" s="16">
        <v>24874</v>
      </c>
      <c r="M359" s="63" t="s">
        <v>646</v>
      </c>
      <c r="N359" s="64">
        <v>869.5</v>
      </c>
      <c r="Q359" t="s">
        <v>998</v>
      </c>
      <c r="R359">
        <v>25330</v>
      </c>
      <c r="T359" s="16" t="s">
        <v>646</v>
      </c>
      <c r="U359" s="16">
        <v>26343</v>
      </c>
    </row>
    <row r="360" spans="1:21" x14ac:dyDescent="0.35">
      <c r="A360" s="16" t="s">
        <v>647</v>
      </c>
      <c r="B360" s="16">
        <v>34170</v>
      </c>
      <c r="C360" s="16" t="s">
        <v>647</v>
      </c>
      <c r="D360" s="16">
        <v>25890</v>
      </c>
      <c r="E360" s="16" t="s">
        <v>647</v>
      </c>
      <c r="F360" s="16">
        <v>24439</v>
      </c>
      <c r="G360" s="16" t="s">
        <v>647</v>
      </c>
      <c r="H360" s="16">
        <v>1451</v>
      </c>
      <c r="I360" s="16"/>
      <c r="K360" s="16" t="s">
        <v>647</v>
      </c>
      <c r="L360" s="16">
        <v>24886</v>
      </c>
      <c r="M360" s="63" t="s">
        <v>647</v>
      </c>
      <c r="N360" s="64">
        <v>869.8</v>
      </c>
      <c r="Q360" t="s">
        <v>999</v>
      </c>
      <c r="R360">
        <v>25380</v>
      </c>
      <c r="T360" s="16" t="s">
        <v>647</v>
      </c>
      <c r="U360" s="16">
        <v>26352</v>
      </c>
    </row>
    <row r="361" spans="1:21" x14ac:dyDescent="0.35">
      <c r="A361" s="16" t="s">
        <v>648</v>
      </c>
      <c r="B361" s="16">
        <v>34184</v>
      </c>
      <c r="C361" s="16" t="s">
        <v>648</v>
      </c>
      <c r="D361" s="16">
        <v>25892</v>
      </c>
      <c r="E361" s="16" t="s">
        <v>648</v>
      </c>
      <c r="F361" s="16">
        <v>24444</v>
      </c>
      <c r="G361" s="16" t="s">
        <v>648</v>
      </c>
      <c r="H361" s="16">
        <v>1448</v>
      </c>
      <c r="I361" s="16"/>
      <c r="K361" s="16" t="s">
        <v>648</v>
      </c>
      <c r="L361" s="16">
        <v>24897</v>
      </c>
      <c r="M361" s="63" t="s">
        <v>648</v>
      </c>
      <c r="N361" s="64">
        <v>870.2</v>
      </c>
      <c r="Q361" t="s">
        <v>1000</v>
      </c>
      <c r="R361">
        <v>25422</v>
      </c>
      <c r="T361" s="16" t="s">
        <v>648</v>
      </c>
      <c r="U361" s="16">
        <v>26360</v>
      </c>
    </row>
    <row r="362" spans="1:21" x14ac:dyDescent="0.35">
      <c r="A362" s="16" t="s">
        <v>649</v>
      </c>
      <c r="B362" s="16">
        <v>34198</v>
      </c>
      <c r="C362" s="16" t="s">
        <v>649</v>
      </c>
      <c r="D362" s="16">
        <v>25896</v>
      </c>
      <c r="E362" s="16" t="s">
        <v>649</v>
      </c>
      <c r="F362" s="16">
        <v>24453</v>
      </c>
      <c r="G362" s="16" t="s">
        <v>649</v>
      </c>
      <c r="H362" s="16">
        <v>1443</v>
      </c>
      <c r="I362" s="16"/>
      <c r="K362" s="16" t="s">
        <v>649</v>
      </c>
      <c r="L362" s="16">
        <v>24908</v>
      </c>
      <c r="M362" s="63" t="s">
        <v>649</v>
      </c>
      <c r="N362" s="64">
        <v>870.6</v>
      </c>
      <c r="Q362" t="s">
        <v>1001</v>
      </c>
      <c r="R362">
        <v>25471</v>
      </c>
      <c r="T362" s="16" t="s">
        <v>649</v>
      </c>
      <c r="U362" s="16">
        <v>26367</v>
      </c>
    </row>
    <row r="363" spans="1:21" x14ac:dyDescent="0.35">
      <c r="A363" s="16" t="s">
        <v>650</v>
      </c>
      <c r="B363" s="16">
        <v>34213</v>
      </c>
      <c r="C363" s="16" t="s">
        <v>650</v>
      </c>
      <c r="D363" s="16">
        <v>25910</v>
      </c>
      <c r="E363" s="16" t="s">
        <v>650</v>
      </c>
      <c r="F363" s="16">
        <v>24467</v>
      </c>
      <c r="G363" s="16" t="s">
        <v>650</v>
      </c>
      <c r="H363" s="16">
        <v>1443</v>
      </c>
      <c r="I363" s="16"/>
      <c r="K363" s="16" t="s">
        <v>650</v>
      </c>
      <c r="L363" s="16">
        <v>24919</v>
      </c>
      <c r="M363" s="63" t="s">
        <v>650</v>
      </c>
      <c r="N363" s="64">
        <v>871.2</v>
      </c>
      <c r="Q363" t="s">
        <v>1002</v>
      </c>
      <c r="R363">
        <v>25521</v>
      </c>
      <c r="T363" s="16" t="s">
        <v>650</v>
      </c>
      <c r="U363" s="16">
        <v>26378</v>
      </c>
    </row>
    <row r="364" spans="1:21" x14ac:dyDescent="0.35">
      <c r="A364" s="16" t="s">
        <v>651</v>
      </c>
      <c r="B364" s="16">
        <v>34230</v>
      </c>
      <c r="C364" s="16" t="s">
        <v>651</v>
      </c>
      <c r="D364" s="16">
        <v>25927</v>
      </c>
      <c r="E364" s="16" t="s">
        <v>651</v>
      </c>
      <c r="F364" s="16">
        <v>24488</v>
      </c>
      <c r="G364" s="16" t="s">
        <v>651</v>
      </c>
      <c r="H364" s="16">
        <v>1439</v>
      </c>
      <c r="I364" s="16"/>
      <c r="K364" s="16" t="s">
        <v>651</v>
      </c>
      <c r="L364" s="16">
        <v>24941</v>
      </c>
      <c r="M364" s="63" t="s">
        <v>651</v>
      </c>
      <c r="N364" s="64">
        <v>872</v>
      </c>
      <c r="Q364" t="s">
        <v>1003</v>
      </c>
      <c r="R364">
        <v>25546</v>
      </c>
      <c r="T364" s="16" t="s">
        <v>651</v>
      </c>
      <c r="U364" s="16">
        <v>26396</v>
      </c>
    </row>
    <row r="365" spans="1:21" x14ac:dyDescent="0.35">
      <c r="A365" s="16" t="s">
        <v>652</v>
      </c>
      <c r="B365" s="16">
        <v>34248</v>
      </c>
      <c r="C365" s="16" t="s">
        <v>652</v>
      </c>
      <c r="D365" s="16">
        <v>25949</v>
      </c>
      <c r="E365" s="16" t="s">
        <v>652</v>
      </c>
      <c r="F365" s="16">
        <v>24516</v>
      </c>
      <c r="G365" s="16" t="s">
        <v>652</v>
      </c>
      <c r="H365" s="16">
        <v>1433</v>
      </c>
      <c r="I365" s="16"/>
      <c r="K365" s="16" t="s">
        <v>652</v>
      </c>
      <c r="L365" s="16">
        <v>24975</v>
      </c>
      <c r="M365" s="63" t="s">
        <v>652</v>
      </c>
      <c r="N365" s="64">
        <v>873.4</v>
      </c>
      <c r="Q365" t="s">
        <v>1004</v>
      </c>
      <c r="R365">
        <v>25557</v>
      </c>
      <c r="T365" s="16" t="s">
        <v>652</v>
      </c>
      <c r="U365" s="16">
        <v>26425</v>
      </c>
    </row>
    <row r="366" spans="1:21" x14ac:dyDescent="0.35">
      <c r="A366" s="16" t="s">
        <v>653</v>
      </c>
      <c r="B366" s="16">
        <v>34266</v>
      </c>
      <c r="C366" s="16" t="s">
        <v>653</v>
      </c>
      <c r="D366" s="16">
        <v>25970</v>
      </c>
      <c r="E366" s="16" t="s">
        <v>653</v>
      </c>
      <c r="F366" s="16">
        <v>24551</v>
      </c>
      <c r="G366" s="16" t="s">
        <v>653</v>
      </c>
      <c r="H366" s="16">
        <v>1419</v>
      </c>
      <c r="I366" s="16"/>
      <c r="K366" s="16" t="s">
        <v>653</v>
      </c>
      <c r="L366" s="16">
        <v>25017</v>
      </c>
      <c r="M366" s="63" t="s">
        <v>653</v>
      </c>
      <c r="N366" s="64">
        <v>874.9</v>
      </c>
      <c r="Q366" t="s">
        <v>1005</v>
      </c>
      <c r="R366">
        <v>25582</v>
      </c>
      <c r="T366" s="16" t="s">
        <v>653</v>
      </c>
      <c r="U366" s="16">
        <v>26452</v>
      </c>
    </row>
    <row r="367" spans="1:21" x14ac:dyDescent="0.35">
      <c r="A367" s="16" t="s">
        <v>654</v>
      </c>
      <c r="B367" s="16">
        <v>34283</v>
      </c>
      <c r="C367" s="16" t="s">
        <v>654</v>
      </c>
      <c r="D367" s="16">
        <v>25991</v>
      </c>
      <c r="E367" s="16" t="s">
        <v>654</v>
      </c>
      <c r="F367" s="16">
        <v>24586</v>
      </c>
      <c r="G367" s="16" t="s">
        <v>654</v>
      </c>
      <c r="H367" s="16">
        <v>1405</v>
      </c>
      <c r="I367" s="16"/>
      <c r="K367" s="16" t="s">
        <v>654</v>
      </c>
      <c r="L367" s="16">
        <v>25059</v>
      </c>
      <c r="M367" s="63" t="s">
        <v>654</v>
      </c>
      <c r="N367" s="64">
        <v>876.6</v>
      </c>
      <c r="Q367" t="s">
        <v>1006</v>
      </c>
      <c r="R367">
        <v>25623</v>
      </c>
      <c r="T367" s="16" t="s">
        <v>654</v>
      </c>
      <c r="U367" s="16">
        <v>26480</v>
      </c>
    </row>
    <row r="368" spans="1:21" x14ac:dyDescent="0.35">
      <c r="A368" s="16" t="s">
        <v>655</v>
      </c>
      <c r="B368" s="16">
        <v>34301</v>
      </c>
      <c r="C368" s="16" t="s">
        <v>655</v>
      </c>
      <c r="D368" s="16">
        <v>26014</v>
      </c>
      <c r="E368" s="16" t="s">
        <v>655</v>
      </c>
      <c r="F368" s="16">
        <v>24618</v>
      </c>
      <c r="G368" s="16" t="s">
        <v>655</v>
      </c>
      <c r="H368" s="16">
        <v>1396</v>
      </c>
      <c r="I368" s="16"/>
      <c r="K368" s="16" t="s">
        <v>655</v>
      </c>
      <c r="L368" s="16">
        <v>25087</v>
      </c>
      <c r="M368" s="63" t="s">
        <v>655</v>
      </c>
      <c r="N368" s="64">
        <v>877.6</v>
      </c>
      <c r="Q368" t="s">
        <v>1007</v>
      </c>
      <c r="R368">
        <v>25657</v>
      </c>
      <c r="T368" s="16" t="s">
        <v>655</v>
      </c>
      <c r="U368" s="16">
        <v>26501</v>
      </c>
    </row>
    <row r="369" spans="1:21" x14ac:dyDescent="0.35">
      <c r="A369" s="16" t="s">
        <v>656</v>
      </c>
      <c r="B369" s="16">
        <v>34319</v>
      </c>
      <c r="C369" s="16" t="s">
        <v>656</v>
      </c>
      <c r="D369" s="16">
        <v>26030</v>
      </c>
      <c r="E369" s="16" t="s">
        <v>656</v>
      </c>
      <c r="F369" s="16">
        <v>24631</v>
      </c>
      <c r="G369" s="16" t="s">
        <v>656</v>
      </c>
      <c r="H369" s="16">
        <v>1399</v>
      </c>
      <c r="I369" s="16"/>
      <c r="K369" s="16" t="s">
        <v>656</v>
      </c>
      <c r="L369" s="16">
        <v>25106</v>
      </c>
      <c r="M369" s="63" t="s">
        <v>656</v>
      </c>
      <c r="N369" s="64">
        <v>878.3</v>
      </c>
      <c r="Q369" t="s">
        <v>1008</v>
      </c>
      <c r="R369">
        <v>25641</v>
      </c>
      <c r="T369" s="16" t="s">
        <v>656</v>
      </c>
      <c r="U369" s="16">
        <v>26523</v>
      </c>
    </row>
    <row r="370" spans="1:21" x14ac:dyDescent="0.35">
      <c r="A370" s="16" t="s">
        <v>657</v>
      </c>
      <c r="B370" s="16">
        <v>34336</v>
      </c>
      <c r="C370" s="16" t="s">
        <v>657</v>
      </c>
      <c r="D370" s="16">
        <v>26039</v>
      </c>
      <c r="E370" s="16" t="s">
        <v>657</v>
      </c>
      <c r="F370" s="16">
        <v>24637</v>
      </c>
      <c r="G370" s="16" t="s">
        <v>657</v>
      </c>
      <c r="H370" s="16">
        <v>1403</v>
      </c>
      <c r="I370" s="16"/>
      <c r="K370" s="16" t="s">
        <v>657</v>
      </c>
      <c r="L370" s="16">
        <v>25113</v>
      </c>
      <c r="M370" s="63" t="s">
        <v>657</v>
      </c>
      <c r="N370" s="64">
        <v>878.6</v>
      </c>
      <c r="Q370" t="s">
        <v>1009</v>
      </c>
      <c r="R370">
        <v>25629</v>
      </c>
      <c r="T370" s="16" t="s">
        <v>657</v>
      </c>
      <c r="U370" s="16">
        <v>26533</v>
      </c>
    </row>
    <row r="371" spans="1:21" x14ac:dyDescent="0.35">
      <c r="A371" s="16" t="s">
        <v>658</v>
      </c>
      <c r="B371" s="16">
        <v>34354</v>
      </c>
      <c r="C371" s="16" t="s">
        <v>658</v>
      </c>
      <c r="D371" s="16">
        <v>26036</v>
      </c>
      <c r="E371" s="16" t="s">
        <v>658</v>
      </c>
      <c r="F371" s="16">
        <v>24638</v>
      </c>
      <c r="G371" s="16" t="s">
        <v>658</v>
      </c>
      <c r="H371" s="16">
        <v>1397</v>
      </c>
      <c r="I371" s="16"/>
      <c r="K371" s="16" t="s">
        <v>658</v>
      </c>
      <c r="L371" s="16">
        <v>25121</v>
      </c>
      <c r="M371" s="63" t="s">
        <v>658</v>
      </c>
      <c r="N371" s="64">
        <v>878.8</v>
      </c>
      <c r="Q371" t="s">
        <v>1010</v>
      </c>
      <c r="R371">
        <v>25591</v>
      </c>
      <c r="T371" s="16" t="s">
        <v>658</v>
      </c>
      <c r="U371" s="16">
        <v>26535</v>
      </c>
    </row>
    <row r="372" spans="1:21" x14ac:dyDescent="0.35">
      <c r="A372" s="16" t="s">
        <v>659</v>
      </c>
      <c r="B372" s="16">
        <v>34372</v>
      </c>
      <c r="C372" s="16" t="s">
        <v>659</v>
      </c>
      <c r="D372" s="16">
        <v>26043</v>
      </c>
      <c r="E372" s="16" t="s">
        <v>659</v>
      </c>
      <c r="F372" s="16">
        <v>24655</v>
      </c>
      <c r="G372" s="16" t="s">
        <v>659</v>
      </c>
      <c r="H372" s="16">
        <v>1388</v>
      </c>
      <c r="I372" s="16"/>
      <c r="K372" s="16" t="s">
        <v>659</v>
      </c>
      <c r="L372" s="16">
        <v>25136</v>
      </c>
      <c r="M372" s="63" t="s">
        <v>659</v>
      </c>
      <c r="N372" s="64">
        <v>879.2</v>
      </c>
      <c r="Q372" t="s">
        <v>1011</v>
      </c>
      <c r="R372">
        <v>25566</v>
      </c>
      <c r="T372" s="16" t="s">
        <v>659</v>
      </c>
      <c r="U372" s="16">
        <v>26541</v>
      </c>
    </row>
    <row r="373" spans="1:21" x14ac:dyDescent="0.35">
      <c r="A373" s="16" t="s">
        <v>660</v>
      </c>
      <c r="B373" s="16">
        <v>34389</v>
      </c>
      <c r="C373" s="16" t="s">
        <v>660</v>
      </c>
      <c r="D373" s="16">
        <v>26062</v>
      </c>
      <c r="E373" s="16" t="s">
        <v>660</v>
      </c>
      <c r="F373" s="16">
        <v>24674</v>
      </c>
      <c r="G373" s="16" t="s">
        <v>660</v>
      </c>
      <c r="H373" s="16">
        <v>1388</v>
      </c>
      <c r="I373" s="16"/>
      <c r="K373" s="16" t="s">
        <v>660</v>
      </c>
      <c r="L373" s="16">
        <v>25159</v>
      </c>
      <c r="M373" s="63" t="s">
        <v>660</v>
      </c>
      <c r="N373" s="64">
        <v>879.6</v>
      </c>
      <c r="Q373" t="s">
        <v>1012</v>
      </c>
      <c r="R373">
        <v>25545</v>
      </c>
      <c r="T373" s="16" t="s">
        <v>660</v>
      </c>
      <c r="U373" s="16">
        <v>26565</v>
      </c>
    </row>
    <row r="374" spans="1:21" x14ac:dyDescent="0.35">
      <c r="A374" s="16" t="s">
        <v>661</v>
      </c>
      <c r="B374" s="16">
        <v>34407</v>
      </c>
      <c r="C374" s="16" t="s">
        <v>661</v>
      </c>
      <c r="D374" s="16">
        <v>26092</v>
      </c>
      <c r="E374" s="16" t="s">
        <v>661</v>
      </c>
      <c r="F374" s="16">
        <v>24694</v>
      </c>
      <c r="G374" s="16" t="s">
        <v>661</v>
      </c>
      <c r="H374" s="16">
        <v>1398</v>
      </c>
      <c r="I374" s="16"/>
      <c r="K374" s="16" t="s">
        <v>661</v>
      </c>
      <c r="L374" s="16">
        <v>25186</v>
      </c>
      <c r="M374" s="63" t="s">
        <v>661</v>
      </c>
      <c r="N374" s="64">
        <v>880.1</v>
      </c>
      <c r="Q374" t="s">
        <v>1013</v>
      </c>
      <c r="R374">
        <v>25532</v>
      </c>
      <c r="T374" s="16" t="s">
        <v>661</v>
      </c>
      <c r="U374" s="16">
        <v>26602</v>
      </c>
    </row>
    <row r="375" spans="1:21" x14ac:dyDescent="0.35">
      <c r="A375" s="16" t="s">
        <v>662</v>
      </c>
      <c r="B375" s="16">
        <v>34435</v>
      </c>
      <c r="C375" s="16" t="s">
        <v>662</v>
      </c>
      <c r="D375" s="16">
        <v>26118</v>
      </c>
      <c r="E375" s="16" t="s">
        <v>662</v>
      </c>
      <c r="F375" s="16">
        <v>24713</v>
      </c>
      <c r="G375" s="16" t="s">
        <v>662</v>
      </c>
      <c r="H375" s="16">
        <v>1405</v>
      </c>
      <c r="I375" s="16"/>
      <c r="K375" s="16" t="s">
        <v>662</v>
      </c>
      <c r="L375" s="16">
        <v>25211</v>
      </c>
      <c r="M375" s="63" t="s">
        <v>662</v>
      </c>
      <c r="N375" s="64">
        <v>880.5</v>
      </c>
      <c r="Q375" t="s">
        <v>1014</v>
      </c>
      <c r="R375">
        <v>25507</v>
      </c>
      <c r="T375" s="16" t="s">
        <v>662</v>
      </c>
      <c r="U375" s="16">
        <v>26633</v>
      </c>
    </row>
    <row r="376" spans="1:21" x14ac:dyDescent="0.35">
      <c r="A376" s="16" t="s">
        <v>663</v>
      </c>
      <c r="B376" s="16">
        <v>34456</v>
      </c>
      <c r="C376" s="16" t="s">
        <v>663</v>
      </c>
      <c r="D376" s="16">
        <v>26139</v>
      </c>
      <c r="E376" s="16" t="s">
        <v>663</v>
      </c>
      <c r="F376" s="16">
        <v>24726</v>
      </c>
      <c r="G376" s="16" t="s">
        <v>663</v>
      </c>
      <c r="H376" s="16">
        <v>1412</v>
      </c>
      <c r="I376" s="16"/>
      <c r="K376" s="16" t="s">
        <v>663</v>
      </c>
      <c r="L376" s="16">
        <v>25229</v>
      </c>
      <c r="M376" s="63" t="s">
        <v>663</v>
      </c>
      <c r="N376" s="64">
        <v>880.6</v>
      </c>
      <c r="Q376" t="s">
        <v>1015</v>
      </c>
      <c r="R376">
        <v>25508</v>
      </c>
      <c r="T376" s="16" t="s">
        <v>663</v>
      </c>
      <c r="U376" s="16">
        <v>26659</v>
      </c>
    </row>
    <row r="377" spans="1:21" x14ac:dyDescent="0.35">
      <c r="A377" s="16" t="s">
        <v>664</v>
      </c>
      <c r="B377" s="16">
        <v>34476</v>
      </c>
      <c r="C377" s="16" t="s">
        <v>664</v>
      </c>
      <c r="D377" s="16">
        <v>26163</v>
      </c>
      <c r="E377" s="16" t="s">
        <v>664</v>
      </c>
      <c r="F377" s="16">
        <v>24739</v>
      </c>
      <c r="G377" s="16" t="s">
        <v>664</v>
      </c>
      <c r="H377" s="16">
        <v>1424</v>
      </c>
      <c r="I377" s="16"/>
      <c r="K377" s="16" t="s">
        <v>664</v>
      </c>
      <c r="L377" s="16">
        <v>25248</v>
      </c>
      <c r="M377" s="63" t="s">
        <v>664</v>
      </c>
      <c r="N377" s="64">
        <v>880.5</v>
      </c>
      <c r="Q377" t="s">
        <v>1016</v>
      </c>
      <c r="R377">
        <v>25416</v>
      </c>
      <c r="T377" s="16" t="s">
        <v>664</v>
      </c>
      <c r="U377" s="16">
        <v>26689</v>
      </c>
    </row>
    <row r="378" spans="1:21" x14ac:dyDescent="0.35">
      <c r="A378" s="16" t="s">
        <v>665</v>
      </c>
      <c r="B378" s="16">
        <v>34497</v>
      </c>
      <c r="C378" s="16" t="s">
        <v>665</v>
      </c>
      <c r="D378" s="16">
        <v>26191</v>
      </c>
      <c r="E378" s="16" t="s">
        <v>665</v>
      </c>
      <c r="F378" s="16">
        <v>24754</v>
      </c>
      <c r="G378" s="16" t="s">
        <v>665</v>
      </c>
      <c r="H378" s="16">
        <v>1437</v>
      </c>
      <c r="I378" s="16"/>
      <c r="K378" s="16" t="s">
        <v>665</v>
      </c>
      <c r="L378" s="16">
        <v>25265</v>
      </c>
      <c r="M378" s="63" t="s">
        <v>665</v>
      </c>
      <c r="N378" s="64">
        <v>880.3</v>
      </c>
      <c r="Q378" t="s">
        <v>1017</v>
      </c>
      <c r="R378">
        <v>25335</v>
      </c>
      <c r="T378" s="16" t="s">
        <v>665</v>
      </c>
      <c r="U378" s="16">
        <v>26718</v>
      </c>
    </row>
    <row r="379" spans="1:21" x14ac:dyDescent="0.35">
      <c r="A379" s="16" t="s">
        <v>666</v>
      </c>
      <c r="B379" s="16">
        <v>34518</v>
      </c>
      <c r="C379" s="16" t="s">
        <v>666</v>
      </c>
      <c r="D379" s="16">
        <v>26213</v>
      </c>
      <c r="E379" s="16" t="s">
        <v>666</v>
      </c>
      <c r="F379" s="16">
        <v>24759</v>
      </c>
      <c r="G379" s="16" t="s">
        <v>666</v>
      </c>
      <c r="H379" s="16">
        <v>1454</v>
      </c>
      <c r="I379" s="16"/>
      <c r="K379" s="16" t="s">
        <v>666</v>
      </c>
      <c r="L379" s="16">
        <v>25280</v>
      </c>
      <c r="M379" s="63" t="s">
        <v>666</v>
      </c>
      <c r="N379" s="64">
        <v>879.8</v>
      </c>
      <c r="Q379" t="s">
        <v>1018</v>
      </c>
      <c r="R379">
        <v>25220</v>
      </c>
      <c r="T379" s="16" t="s">
        <v>666</v>
      </c>
      <c r="U379" s="16">
        <v>26750</v>
      </c>
    </row>
    <row r="380" spans="1:21" x14ac:dyDescent="0.35">
      <c r="A380" s="16" t="s">
        <v>667</v>
      </c>
      <c r="B380" s="16">
        <v>34538</v>
      </c>
      <c r="C380" s="16" t="s">
        <v>667</v>
      </c>
      <c r="D380" s="16">
        <v>26230</v>
      </c>
      <c r="E380" s="16" t="s">
        <v>667</v>
      </c>
      <c r="F380" s="16">
        <v>24756</v>
      </c>
      <c r="G380" s="16" t="s">
        <v>667</v>
      </c>
      <c r="H380" s="16">
        <v>1474</v>
      </c>
      <c r="I380" s="16"/>
      <c r="K380" s="16" t="s">
        <v>667</v>
      </c>
      <c r="L380" s="16">
        <v>25280</v>
      </c>
      <c r="M380" s="63" t="s">
        <v>667</v>
      </c>
      <c r="N380" s="64">
        <v>878.7</v>
      </c>
      <c r="Q380" t="s">
        <v>1019</v>
      </c>
      <c r="R380">
        <v>25096</v>
      </c>
      <c r="T380" s="16" t="s">
        <v>667</v>
      </c>
      <c r="U380" s="16">
        <v>26769</v>
      </c>
    </row>
    <row r="381" spans="1:21" x14ac:dyDescent="0.35">
      <c r="A381" s="16" t="s">
        <v>668</v>
      </c>
      <c r="B381" s="16">
        <v>34559</v>
      </c>
      <c r="C381" s="16" t="s">
        <v>668</v>
      </c>
      <c r="D381" s="16">
        <v>26250</v>
      </c>
      <c r="E381" s="16" t="s">
        <v>668</v>
      </c>
      <c r="F381" s="16">
        <v>24744</v>
      </c>
      <c r="G381" s="16" t="s">
        <v>668</v>
      </c>
      <c r="H381" s="16">
        <v>1506</v>
      </c>
      <c r="I381" s="16"/>
      <c r="K381" s="16" t="s">
        <v>668</v>
      </c>
      <c r="L381" s="16">
        <v>25270</v>
      </c>
      <c r="M381" s="63" t="s">
        <v>668</v>
      </c>
      <c r="N381" s="64">
        <v>877.1</v>
      </c>
      <c r="Q381" t="s">
        <v>1020</v>
      </c>
      <c r="R381">
        <v>25043</v>
      </c>
      <c r="T381" s="16" t="s">
        <v>668</v>
      </c>
      <c r="U381" s="16">
        <v>26791</v>
      </c>
    </row>
    <row r="382" spans="1:21" x14ac:dyDescent="0.35">
      <c r="A382" s="16" t="s">
        <v>669</v>
      </c>
      <c r="B382" s="16">
        <v>34579</v>
      </c>
      <c r="C382" s="16" t="s">
        <v>669</v>
      </c>
      <c r="D382" s="16">
        <v>26273</v>
      </c>
      <c r="E382" s="16" t="s">
        <v>669</v>
      </c>
      <c r="F382" s="16">
        <v>24730</v>
      </c>
      <c r="G382" s="16" t="s">
        <v>669</v>
      </c>
      <c r="H382" s="16">
        <v>1543</v>
      </c>
      <c r="I382" s="16"/>
      <c r="K382" s="16" t="s">
        <v>669</v>
      </c>
      <c r="L382" s="16">
        <v>25250</v>
      </c>
      <c r="M382" s="63" t="s">
        <v>669</v>
      </c>
      <c r="N382" s="64">
        <v>875.1</v>
      </c>
      <c r="Q382" t="s">
        <v>1021</v>
      </c>
      <c r="R382">
        <v>24962</v>
      </c>
      <c r="T382" s="16" t="s">
        <v>669</v>
      </c>
      <c r="U382" s="16">
        <v>26808</v>
      </c>
    </row>
    <row r="383" spans="1:21" x14ac:dyDescent="0.35">
      <c r="A383" s="16" t="s">
        <v>670</v>
      </c>
      <c r="B383" s="16">
        <v>34600</v>
      </c>
      <c r="C383" s="16" t="s">
        <v>670</v>
      </c>
      <c r="D383" s="16">
        <v>26293</v>
      </c>
      <c r="E383" s="16" t="s">
        <v>670</v>
      </c>
      <c r="F383" s="16">
        <v>24706</v>
      </c>
      <c r="G383" s="16" t="s">
        <v>670</v>
      </c>
      <c r="H383" s="16">
        <v>1587</v>
      </c>
      <c r="I383" s="16"/>
      <c r="K383" s="16" t="s">
        <v>670</v>
      </c>
      <c r="L383" s="16">
        <v>25235</v>
      </c>
      <c r="M383" s="63" t="s">
        <v>670</v>
      </c>
      <c r="N383" s="64">
        <v>873.1</v>
      </c>
      <c r="Q383" t="s">
        <v>1022</v>
      </c>
      <c r="R383">
        <v>24987</v>
      </c>
      <c r="T383" s="16" t="s">
        <v>670</v>
      </c>
      <c r="U383" s="16">
        <v>26837</v>
      </c>
    </row>
    <row r="384" spans="1:21" x14ac:dyDescent="0.35">
      <c r="A384" s="16" t="s">
        <v>671</v>
      </c>
      <c r="B384" s="16">
        <v>34620</v>
      </c>
      <c r="C384" s="16" t="s">
        <v>671</v>
      </c>
      <c r="D384" s="16">
        <v>26321</v>
      </c>
      <c r="E384" s="16" t="s">
        <v>671</v>
      </c>
      <c r="F384" s="16">
        <v>24687</v>
      </c>
      <c r="G384" s="16" t="s">
        <v>671</v>
      </c>
      <c r="H384" s="16">
        <v>1633</v>
      </c>
      <c r="I384" s="16"/>
      <c r="K384" s="16" t="s">
        <v>671</v>
      </c>
      <c r="L384" s="16">
        <v>25215</v>
      </c>
      <c r="M384" s="63" t="s">
        <v>671</v>
      </c>
      <c r="N384" s="64">
        <v>870.7</v>
      </c>
      <c r="Q384" t="s">
        <v>1023</v>
      </c>
      <c r="R384">
        <v>25002</v>
      </c>
      <c r="T384" s="16" t="s">
        <v>671</v>
      </c>
      <c r="U384" s="16">
        <v>26863</v>
      </c>
    </row>
    <row r="385" spans="1:21" x14ac:dyDescent="0.35">
      <c r="A385" s="16" t="s">
        <v>672</v>
      </c>
      <c r="B385" s="16">
        <v>34641</v>
      </c>
      <c r="C385" s="16" t="s">
        <v>672</v>
      </c>
      <c r="D385" s="16">
        <v>26345</v>
      </c>
      <c r="E385" s="16" t="s">
        <v>672</v>
      </c>
      <c r="F385" s="16">
        <v>24659</v>
      </c>
      <c r="G385" s="16" t="s">
        <v>672</v>
      </c>
      <c r="H385" s="16">
        <v>1686</v>
      </c>
      <c r="I385" s="16"/>
      <c r="K385" s="16" t="s">
        <v>672</v>
      </c>
      <c r="L385" s="16">
        <v>25190</v>
      </c>
      <c r="M385" s="63" t="s">
        <v>672</v>
      </c>
      <c r="N385" s="64">
        <v>868.2</v>
      </c>
      <c r="Q385" t="s">
        <v>1024</v>
      </c>
      <c r="R385">
        <v>25019</v>
      </c>
      <c r="T385" s="16" t="s">
        <v>672</v>
      </c>
      <c r="U385" s="16">
        <v>26890</v>
      </c>
    </row>
    <row r="386" spans="1:21" x14ac:dyDescent="0.35">
      <c r="A386" s="16" t="s">
        <v>673</v>
      </c>
      <c r="B386" s="16">
        <v>34662</v>
      </c>
      <c r="C386" s="16" t="s">
        <v>673</v>
      </c>
      <c r="D386" s="16">
        <v>26371</v>
      </c>
      <c r="E386" s="16" t="s">
        <v>673</v>
      </c>
      <c r="F386" s="16">
        <v>24629</v>
      </c>
      <c r="G386" s="16" t="s">
        <v>673</v>
      </c>
      <c r="H386" s="16">
        <v>1741</v>
      </c>
      <c r="I386" s="16"/>
      <c r="K386" s="16" t="s">
        <v>673</v>
      </c>
      <c r="L386" s="16">
        <v>25160</v>
      </c>
      <c r="M386" s="63" t="s">
        <v>673</v>
      </c>
      <c r="N386" s="64">
        <v>865.3</v>
      </c>
      <c r="Q386" t="s">
        <v>1025</v>
      </c>
      <c r="R386">
        <v>25013</v>
      </c>
      <c r="T386" s="16" t="s">
        <v>673</v>
      </c>
      <c r="U386" s="16">
        <v>26916</v>
      </c>
    </row>
    <row r="387" spans="1:21" x14ac:dyDescent="0.35">
      <c r="A387" s="16" t="s">
        <v>674</v>
      </c>
      <c r="B387" s="16">
        <v>34683</v>
      </c>
      <c r="C387" s="16" t="s">
        <v>674</v>
      </c>
      <c r="D387" s="16">
        <v>26396</v>
      </c>
      <c r="E387" s="16" t="s">
        <v>674</v>
      </c>
      <c r="F387" s="16">
        <v>24583</v>
      </c>
      <c r="G387" s="16" t="s">
        <v>674</v>
      </c>
      <c r="H387" s="16">
        <v>1814</v>
      </c>
      <c r="I387" s="16"/>
      <c r="K387" s="16" t="s">
        <v>674</v>
      </c>
      <c r="L387" s="16">
        <v>25110</v>
      </c>
      <c r="M387" s="63" t="s">
        <v>674</v>
      </c>
      <c r="N387" s="64">
        <v>861.6</v>
      </c>
      <c r="Q387" t="s">
        <v>1026</v>
      </c>
      <c r="R387">
        <v>24988</v>
      </c>
      <c r="T387" s="16" t="s">
        <v>674</v>
      </c>
      <c r="U387" s="16">
        <v>26938</v>
      </c>
    </row>
    <row r="388" spans="1:21" x14ac:dyDescent="0.35">
      <c r="A388" s="16" t="s">
        <v>675</v>
      </c>
      <c r="B388" s="16">
        <v>34704</v>
      </c>
      <c r="C388" s="16" t="s">
        <v>675</v>
      </c>
      <c r="D388" s="16">
        <v>26409</v>
      </c>
      <c r="E388" s="16" t="s">
        <v>675</v>
      </c>
      <c r="F388" s="16">
        <v>24518</v>
      </c>
      <c r="G388" s="16" t="s">
        <v>675</v>
      </c>
      <c r="H388" s="16">
        <v>1891</v>
      </c>
      <c r="I388" s="16"/>
      <c r="K388" s="16" t="s">
        <v>675</v>
      </c>
      <c r="L388" s="16">
        <v>25050</v>
      </c>
      <c r="M388" s="63" t="s">
        <v>675</v>
      </c>
      <c r="N388" s="64">
        <v>857.4</v>
      </c>
      <c r="Q388" t="s">
        <v>1027</v>
      </c>
      <c r="R388">
        <v>24947</v>
      </c>
      <c r="T388" s="16" t="s">
        <v>675</v>
      </c>
      <c r="U388" s="16">
        <v>26955</v>
      </c>
    </row>
    <row r="389" spans="1:21" x14ac:dyDescent="0.35">
      <c r="A389" s="16" t="s">
        <v>676</v>
      </c>
      <c r="B389" s="16">
        <v>34725</v>
      </c>
      <c r="C389" s="16" t="s">
        <v>676</v>
      </c>
      <c r="D389" s="16">
        <v>26424</v>
      </c>
      <c r="E389" s="16" t="s">
        <v>676</v>
      </c>
      <c r="F389" s="16">
        <v>24449</v>
      </c>
      <c r="G389" s="16" t="s">
        <v>676</v>
      </c>
      <c r="H389" s="16">
        <v>1975</v>
      </c>
      <c r="I389" s="16"/>
      <c r="K389" s="16" t="s">
        <v>676</v>
      </c>
      <c r="L389" s="16">
        <v>24985</v>
      </c>
      <c r="M389" s="63" t="s">
        <v>676</v>
      </c>
      <c r="N389" s="64">
        <v>853.2</v>
      </c>
      <c r="Q389" t="s">
        <v>1028</v>
      </c>
      <c r="R389">
        <v>24902</v>
      </c>
      <c r="T389" s="16" t="s">
        <v>676</v>
      </c>
      <c r="U389" s="16">
        <v>26974</v>
      </c>
    </row>
    <row r="390" spans="1:21" x14ac:dyDescent="0.35">
      <c r="A390" s="16" t="s">
        <v>677</v>
      </c>
      <c r="B390" s="16">
        <v>34746</v>
      </c>
      <c r="C390" s="16" t="s">
        <v>677</v>
      </c>
      <c r="D390" s="16">
        <v>26448</v>
      </c>
      <c r="E390" s="16" t="s">
        <v>677</v>
      </c>
      <c r="F390" s="16">
        <v>24385</v>
      </c>
      <c r="G390" s="16" t="s">
        <v>677</v>
      </c>
      <c r="H390" s="16">
        <v>2063</v>
      </c>
      <c r="I390" s="16"/>
      <c r="K390" s="16" t="s">
        <v>677</v>
      </c>
      <c r="L390" s="16">
        <v>24915</v>
      </c>
      <c r="M390" s="63" t="s">
        <v>677</v>
      </c>
      <c r="N390" s="64">
        <v>848.7</v>
      </c>
      <c r="Q390" t="s">
        <v>1029</v>
      </c>
      <c r="R390">
        <v>24844</v>
      </c>
      <c r="T390" s="16" t="s">
        <v>677</v>
      </c>
      <c r="U390" s="16">
        <v>26992</v>
      </c>
    </row>
    <row r="391" spans="1:21" x14ac:dyDescent="0.35">
      <c r="A391" s="16" t="s">
        <v>678</v>
      </c>
      <c r="B391" s="16">
        <v>34767</v>
      </c>
      <c r="C391" s="16" t="s">
        <v>678</v>
      </c>
      <c r="D391" s="16">
        <v>26471</v>
      </c>
      <c r="E391" s="16" t="s">
        <v>678</v>
      </c>
      <c r="F391" s="16">
        <v>24316</v>
      </c>
      <c r="G391" s="16" t="s">
        <v>678</v>
      </c>
      <c r="H391" s="16">
        <v>2155</v>
      </c>
      <c r="I391" s="16"/>
      <c r="K391" s="16" t="s">
        <v>678</v>
      </c>
      <c r="L391" s="16">
        <v>24855</v>
      </c>
      <c r="M391" s="63" t="s">
        <v>678</v>
      </c>
      <c r="N391" s="64">
        <v>844.6</v>
      </c>
      <c r="Q391" t="s">
        <v>1030</v>
      </c>
      <c r="R391">
        <v>24857</v>
      </c>
      <c r="T391" s="16" t="s">
        <v>678</v>
      </c>
      <c r="U391" s="16">
        <v>27024</v>
      </c>
    </row>
    <row r="392" spans="1:21" x14ac:dyDescent="0.35">
      <c r="A392" s="16" t="s">
        <v>679</v>
      </c>
      <c r="B392" s="16">
        <v>34788</v>
      </c>
      <c r="C392" s="16" t="s">
        <v>679</v>
      </c>
      <c r="D392" s="16">
        <v>26499</v>
      </c>
      <c r="E392" s="16" t="s">
        <v>679</v>
      </c>
      <c r="F392" s="16">
        <v>24257</v>
      </c>
      <c r="G392" s="16" t="s">
        <v>679</v>
      </c>
      <c r="H392" s="16">
        <v>2242</v>
      </c>
      <c r="I392" s="16"/>
      <c r="K392" s="16" t="s">
        <v>679</v>
      </c>
      <c r="L392" s="16">
        <v>24785</v>
      </c>
      <c r="M392" s="63" t="s">
        <v>679</v>
      </c>
      <c r="N392" s="64">
        <v>840.3</v>
      </c>
      <c r="Q392" t="s">
        <v>1031</v>
      </c>
      <c r="R392">
        <v>24960</v>
      </c>
      <c r="T392" s="16" t="s">
        <v>679</v>
      </c>
      <c r="U392" s="16">
        <v>27040</v>
      </c>
    </row>
    <row r="393" spans="1:21" x14ac:dyDescent="0.35">
      <c r="A393" s="16" t="s">
        <v>680</v>
      </c>
      <c r="B393" s="16">
        <v>34809</v>
      </c>
      <c r="C393" s="16" t="s">
        <v>680</v>
      </c>
      <c r="D393" s="16">
        <v>26510</v>
      </c>
      <c r="E393" s="16" t="s">
        <v>680</v>
      </c>
      <c r="F393" s="16">
        <v>24193</v>
      </c>
      <c r="G393" s="16" t="s">
        <v>680</v>
      </c>
      <c r="H393" s="16">
        <v>2317</v>
      </c>
      <c r="I393" s="16"/>
      <c r="K393" s="16" t="s">
        <v>680</v>
      </c>
      <c r="L393" s="16">
        <v>24720</v>
      </c>
      <c r="M393" s="63" t="s">
        <v>680</v>
      </c>
      <c r="N393" s="64">
        <v>836.4</v>
      </c>
      <c r="Q393" t="s">
        <v>1032</v>
      </c>
      <c r="R393">
        <v>25019</v>
      </c>
      <c r="T393" s="16" t="s">
        <v>680</v>
      </c>
      <c r="U393" s="16">
        <v>27050</v>
      </c>
    </row>
    <row r="394" spans="1:21" x14ac:dyDescent="0.35">
      <c r="A394" s="16" t="s">
        <v>681</v>
      </c>
      <c r="B394" s="16">
        <v>34830</v>
      </c>
      <c r="C394" s="16" t="s">
        <v>681</v>
      </c>
      <c r="D394" s="16">
        <v>26525</v>
      </c>
      <c r="E394" s="16" t="s">
        <v>681</v>
      </c>
      <c r="F394" s="16">
        <v>24135</v>
      </c>
      <c r="G394" s="16" t="s">
        <v>681</v>
      </c>
      <c r="H394" s="16">
        <v>2390</v>
      </c>
      <c r="I394" s="16"/>
      <c r="K394" s="16" t="s">
        <v>681</v>
      </c>
      <c r="L394" s="16">
        <v>24661</v>
      </c>
      <c r="M394" s="63" t="s">
        <v>681</v>
      </c>
      <c r="N394" s="64">
        <v>832.8</v>
      </c>
      <c r="Q394" t="s">
        <v>1033</v>
      </c>
      <c r="R394">
        <v>25094</v>
      </c>
      <c r="T394" s="16" t="s">
        <v>681</v>
      </c>
      <c r="U394" s="16">
        <v>27063</v>
      </c>
    </row>
    <row r="395" spans="1:21" x14ac:dyDescent="0.35">
      <c r="A395" s="16" t="s">
        <v>682</v>
      </c>
      <c r="B395" s="16">
        <v>34851</v>
      </c>
      <c r="C395" s="16" t="s">
        <v>682</v>
      </c>
      <c r="D395" s="16">
        <v>26538</v>
      </c>
      <c r="E395" s="16" t="s">
        <v>682</v>
      </c>
      <c r="F395" s="16">
        <v>24076</v>
      </c>
      <c r="G395" s="16" t="s">
        <v>682</v>
      </c>
      <c r="H395" s="16">
        <v>2462</v>
      </c>
      <c r="I395" s="16"/>
      <c r="K395" s="16" t="s">
        <v>682</v>
      </c>
      <c r="L395" s="16">
        <v>24606</v>
      </c>
      <c r="M395" s="63" t="s">
        <v>682</v>
      </c>
      <c r="N395" s="64">
        <v>829.6</v>
      </c>
      <c r="Q395" t="s">
        <v>1034</v>
      </c>
      <c r="R395">
        <v>25105</v>
      </c>
      <c r="T395" s="16" t="s">
        <v>682</v>
      </c>
      <c r="U395" s="16">
        <v>27082</v>
      </c>
    </row>
    <row r="396" spans="1:21" x14ac:dyDescent="0.35">
      <c r="A396" s="16" t="s">
        <v>683</v>
      </c>
      <c r="B396" s="16">
        <v>34873</v>
      </c>
      <c r="C396" s="16" t="s">
        <v>683</v>
      </c>
      <c r="D396" s="16">
        <v>26553</v>
      </c>
      <c r="E396" s="16" t="s">
        <v>683</v>
      </c>
      <c r="F396" s="16">
        <v>24022</v>
      </c>
      <c r="G396" s="16" t="s">
        <v>683</v>
      </c>
      <c r="H396" s="16">
        <v>2530</v>
      </c>
      <c r="I396" s="16"/>
      <c r="K396" s="16" t="s">
        <v>683</v>
      </c>
      <c r="L396" s="16">
        <v>24549</v>
      </c>
      <c r="M396" s="63" t="s">
        <v>683</v>
      </c>
      <c r="N396" s="64">
        <v>826.5</v>
      </c>
      <c r="Q396" t="s">
        <v>1035</v>
      </c>
      <c r="R396">
        <v>25106</v>
      </c>
      <c r="T396" s="16" t="s">
        <v>683</v>
      </c>
      <c r="U396" s="16">
        <v>27093</v>
      </c>
    </row>
    <row r="397" spans="1:21" x14ac:dyDescent="0.35">
      <c r="A397" s="16" t="s">
        <v>684</v>
      </c>
      <c r="B397" s="16">
        <v>34894</v>
      </c>
      <c r="C397" s="16" t="s">
        <v>684</v>
      </c>
      <c r="D397" s="16">
        <v>26545</v>
      </c>
      <c r="E397" s="16" t="s">
        <v>684</v>
      </c>
      <c r="F397" s="16">
        <v>23971</v>
      </c>
      <c r="G397" s="16" t="s">
        <v>684</v>
      </c>
      <c r="H397" s="16">
        <v>2574</v>
      </c>
      <c r="I397" s="16"/>
      <c r="K397" s="16" t="s">
        <v>684</v>
      </c>
      <c r="L397" s="16">
        <v>24495</v>
      </c>
      <c r="M397" s="63" t="s">
        <v>684</v>
      </c>
      <c r="N397" s="64">
        <v>823.7</v>
      </c>
      <c r="Q397" t="s">
        <v>1036</v>
      </c>
      <c r="R397">
        <v>25101</v>
      </c>
      <c r="T397" s="16" t="s">
        <v>684</v>
      </c>
      <c r="U397" s="16">
        <v>27082</v>
      </c>
    </row>
    <row r="398" spans="1:21" x14ac:dyDescent="0.35">
      <c r="A398" s="16" t="s">
        <v>685</v>
      </c>
      <c r="B398" s="16">
        <v>34915</v>
      </c>
      <c r="C398" s="16" t="s">
        <v>685</v>
      </c>
      <c r="D398" s="16">
        <v>26531</v>
      </c>
      <c r="E398" s="16" t="s">
        <v>685</v>
      </c>
      <c r="F398" s="16">
        <v>23920</v>
      </c>
      <c r="G398" s="16" t="s">
        <v>685</v>
      </c>
      <c r="H398" s="16">
        <v>2611</v>
      </c>
      <c r="I398" s="16"/>
      <c r="K398" s="16" t="s">
        <v>685</v>
      </c>
      <c r="L398" s="16">
        <v>24444</v>
      </c>
      <c r="M398" s="63" t="s">
        <v>685</v>
      </c>
      <c r="N398" s="64">
        <v>821.5</v>
      </c>
      <c r="Q398" t="s">
        <v>1037</v>
      </c>
      <c r="R398">
        <v>25056</v>
      </c>
      <c r="T398" s="16" t="s">
        <v>685</v>
      </c>
      <c r="U398" s="16">
        <v>27068</v>
      </c>
    </row>
    <row r="399" spans="1:21" x14ac:dyDescent="0.35">
      <c r="A399" s="16" t="s">
        <v>686</v>
      </c>
      <c r="B399" s="16">
        <v>34936</v>
      </c>
      <c r="C399" s="16" t="s">
        <v>686</v>
      </c>
      <c r="D399" s="16">
        <v>26522</v>
      </c>
      <c r="E399" s="16" t="s">
        <v>686</v>
      </c>
      <c r="F399" s="16">
        <v>23881</v>
      </c>
      <c r="G399" s="16" t="s">
        <v>686</v>
      </c>
      <c r="H399" s="16">
        <v>2641</v>
      </c>
      <c r="I399" s="16"/>
      <c r="K399" s="16" t="s">
        <v>686</v>
      </c>
      <c r="L399" s="16">
        <v>24398</v>
      </c>
      <c r="M399" s="63" t="s">
        <v>686</v>
      </c>
      <c r="N399" s="64">
        <v>819.5</v>
      </c>
      <c r="Q399" t="s">
        <v>1038</v>
      </c>
      <c r="R399">
        <v>25098</v>
      </c>
      <c r="T399" s="16" t="s">
        <v>686</v>
      </c>
      <c r="U399" s="16">
        <v>27053</v>
      </c>
    </row>
    <row r="400" spans="1:21" x14ac:dyDescent="0.35">
      <c r="A400" s="16" t="s">
        <v>687</v>
      </c>
      <c r="B400" s="16">
        <v>34953</v>
      </c>
      <c r="C400" s="16" t="s">
        <v>687</v>
      </c>
      <c r="D400" s="16">
        <v>26513</v>
      </c>
      <c r="E400" s="16" t="s">
        <v>687</v>
      </c>
      <c r="F400" s="16">
        <v>23842</v>
      </c>
      <c r="G400" s="16" t="s">
        <v>687</v>
      </c>
      <c r="H400" s="16">
        <v>2671</v>
      </c>
      <c r="I400" s="16"/>
      <c r="K400" s="16" t="s">
        <v>687</v>
      </c>
      <c r="L400" s="16">
        <v>24355</v>
      </c>
      <c r="M400" s="63" t="s">
        <v>687</v>
      </c>
      <c r="N400" s="64">
        <v>817.8</v>
      </c>
      <c r="Q400" t="s">
        <v>1039</v>
      </c>
      <c r="R400">
        <v>25138</v>
      </c>
      <c r="T400" s="16" t="s">
        <v>687</v>
      </c>
      <c r="U400" s="16">
        <v>27039</v>
      </c>
    </row>
    <row r="401" spans="1:21" x14ac:dyDescent="0.35">
      <c r="A401" s="16" t="s">
        <v>688</v>
      </c>
      <c r="B401" s="16">
        <v>34969</v>
      </c>
      <c r="C401" s="16" t="s">
        <v>688</v>
      </c>
      <c r="D401" s="16">
        <v>26497</v>
      </c>
      <c r="E401" s="16" t="s">
        <v>688</v>
      </c>
      <c r="F401" s="16">
        <v>23798</v>
      </c>
      <c r="G401" s="16" t="s">
        <v>688</v>
      </c>
      <c r="H401" s="16">
        <v>2699</v>
      </c>
      <c r="I401" s="16"/>
      <c r="K401" s="16" t="s">
        <v>688</v>
      </c>
      <c r="L401" s="16">
        <v>24311</v>
      </c>
      <c r="M401" s="63" t="s">
        <v>688</v>
      </c>
      <c r="N401" s="64">
        <v>816.2</v>
      </c>
      <c r="Q401" t="s">
        <v>1040</v>
      </c>
      <c r="R401">
        <v>25192</v>
      </c>
      <c r="T401" s="16" t="s">
        <v>688</v>
      </c>
      <c r="U401" s="16">
        <v>27024</v>
      </c>
    </row>
    <row r="402" spans="1:21" x14ac:dyDescent="0.35">
      <c r="A402" s="16" t="s">
        <v>689</v>
      </c>
      <c r="B402" s="16">
        <v>34986</v>
      </c>
      <c r="C402" s="16" t="s">
        <v>689</v>
      </c>
      <c r="D402" s="16">
        <v>26484</v>
      </c>
      <c r="E402" s="16" t="s">
        <v>689</v>
      </c>
      <c r="F402" s="16">
        <v>23758</v>
      </c>
      <c r="G402" s="16" t="s">
        <v>689</v>
      </c>
      <c r="H402" s="16">
        <v>2726</v>
      </c>
      <c r="I402" s="16"/>
      <c r="K402" s="16" t="s">
        <v>689</v>
      </c>
      <c r="L402" s="16">
        <v>24261</v>
      </c>
      <c r="M402" s="63" t="s">
        <v>689</v>
      </c>
      <c r="N402" s="64">
        <v>814.4</v>
      </c>
      <c r="Q402" t="s">
        <v>1041</v>
      </c>
      <c r="R402">
        <v>25235</v>
      </c>
      <c r="T402" s="16" t="s">
        <v>689</v>
      </c>
      <c r="U402" s="16">
        <v>27001</v>
      </c>
    </row>
    <row r="403" spans="1:21" x14ac:dyDescent="0.35">
      <c r="A403" s="16" t="s">
        <v>690</v>
      </c>
      <c r="B403" s="16">
        <v>35002</v>
      </c>
      <c r="C403" s="16" t="s">
        <v>690</v>
      </c>
      <c r="D403" s="16">
        <v>26460</v>
      </c>
      <c r="E403" s="16" t="s">
        <v>690</v>
      </c>
      <c r="F403" s="16">
        <v>23713</v>
      </c>
      <c r="G403" s="16" t="s">
        <v>690</v>
      </c>
      <c r="H403" s="16">
        <v>2747</v>
      </c>
      <c r="I403" s="16"/>
      <c r="K403" s="16" t="s">
        <v>690</v>
      </c>
      <c r="L403" s="16">
        <v>24209</v>
      </c>
      <c r="M403" s="63" t="s">
        <v>690</v>
      </c>
      <c r="N403" s="64">
        <v>812.7</v>
      </c>
      <c r="Q403" t="s">
        <v>1042</v>
      </c>
      <c r="R403">
        <v>25217</v>
      </c>
      <c r="T403" s="16" t="s">
        <v>690</v>
      </c>
      <c r="U403" s="16">
        <v>26970</v>
      </c>
    </row>
    <row r="404" spans="1:21" x14ac:dyDescent="0.35">
      <c r="A404" s="16" t="s">
        <v>691</v>
      </c>
      <c r="B404" s="16">
        <v>35019</v>
      </c>
      <c r="C404" s="16" t="s">
        <v>691</v>
      </c>
      <c r="D404" s="16">
        <v>26438</v>
      </c>
      <c r="E404" s="16" t="s">
        <v>691</v>
      </c>
      <c r="F404" s="16">
        <v>23672</v>
      </c>
      <c r="G404" s="16" t="s">
        <v>691</v>
      </c>
      <c r="H404" s="16">
        <v>2766</v>
      </c>
      <c r="I404" s="16"/>
      <c r="K404" s="16" t="s">
        <v>691</v>
      </c>
      <c r="L404" s="16">
        <v>24169</v>
      </c>
      <c r="M404" s="63" t="s">
        <v>691</v>
      </c>
      <c r="N404" s="64">
        <v>811.5</v>
      </c>
      <c r="Q404" t="s">
        <v>1043</v>
      </c>
      <c r="R404">
        <v>25249</v>
      </c>
      <c r="T404" s="16" t="s">
        <v>691</v>
      </c>
      <c r="U404" s="16">
        <v>26949</v>
      </c>
    </row>
    <row r="405" spans="1:21" x14ac:dyDescent="0.35">
      <c r="A405" s="16" t="s">
        <v>692</v>
      </c>
      <c r="B405" s="16">
        <v>35036</v>
      </c>
      <c r="C405" s="16" t="s">
        <v>692</v>
      </c>
      <c r="D405" s="16">
        <v>26421</v>
      </c>
      <c r="E405" s="16" t="s">
        <v>692</v>
      </c>
      <c r="F405" s="16">
        <v>23642</v>
      </c>
      <c r="G405" s="16" t="s">
        <v>692</v>
      </c>
      <c r="H405" s="16">
        <v>2778</v>
      </c>
      <c r="I405" s="16"/>
      <c r="K405" s="16" t="s">
        <v>692</v>
      </c>
      <c r="L405" s="16">
        <v>24139</v>
      </c>
      <c r="M405" s="63" t="s">
        <v>692</v>
      </c>
      <c r="N405" s="64">
        <v>810.6</v>
      </c>
      <c r="Q405" t="s">
        <v>1044</v>
      </c>
      <c r="R405">
        <v>25247</v>
      </c>
      <c r="T405" s="16" t="s">
        <v>692</v>
      </c>
      <c r="U405" s="16">
        <v>26931</v>
      </c>
    </row>
    <row r="406" spans="1:21" x14ac:dyDescent="0.35">
      <c r="A406" s="16" t="s">
        <v>693</v>
      </c>
      <c r="B406" s="16">
        <v>35052</v>
      </c>
      <c r="C406" s="16" t="s">
        <v>693</v>
      </c>
      <c r="D406" s="16">
        <v>26413</v>
      </c>
      <c r="E406" s="16" t="s">
        <v>693</v>
      </c>
      <c r="F406" s="16">
        <v>23624</v>
      </c>
      <c r="G406" s="16" t="s">
        <v>693</v>
      </c>
      <c r="H406" s="16">
        <v>2789</v>
      </c>
      <c r="I406" s="16"/>
      <c r="K406" s="16" t="s">
        <v>693</v>
      </c>
      <c r="L406" s="16">
        <v>24120</v>
      </c>
      <c r="M406" s="63" t="s">
        <v>693</v>
      </c>
      <c r="N406" s="64">
        <v>810.2</v>
      </c>
      <c r="Q406" t="s">
        <v>1045</v>
      </c>
      <c r="R406">
        <v>25162</v>
      </c>
      <c r="T406" s="16" t="s">
        <v>693</v>
      </c>
      <c r="U406" s="16">
        <v>26923</v>
      </c>
    </row>
    <row r="407" spans="1:21" x14ac:dyDescent="0.35">
      <c r="A407" s="16" t="s">
        <v>694</v>
      </c>
      <c r="B407" s="16">
        <v>35069</v>
      </c>
      <c r="C407" s="16" t="s">
        <v>694</v>
      </c>
      <c r="D407" s="16">
        <v>26399</v>
      </c>
      <c r="E407" s="16" t="s">
        <v>694</v>
      </c>
      <c r="F407" s="16">
        <v>23600</v>
      </c>
      <c r="G407" s="16" t="s">
        <v>694</v>
      </c>
      <c r="H407" s="16">
        <v>2799</v>
      </c>
      <c r="I407" s="16"/>
      <c r="K407" s="16" t="s">
        <v>694</v>
      </c>
      <c r="L407" s="16">
        <v>24092</v>
      </c>
      <c r="M407" s="63" t="s">
        <v>694</v>
      </c>
      <c r="N407" s="64">
        <v>809.4</v>
      </c>
      <c r="Q407" t="s">
        <v>1046</v>
      </c>
      <c r="R407">
        <v>25069</v>
      </c>
      <c r="T407" s="16" t="s">
        <v>694</v>
      </c>
      <c r="U407" s="16">
        <v>26905</v>
      </c>
    </row>
    <row r="408" spans="1:21" x14ac:dyDescent="0.35">
      <c r="A408" s="16" t="s">
        <v>695</v>
      </c>
      <c r="B408" s="16">
        <v>35085</v>
      </c>
      <c r="C408" s="16" t="s">
        <v>695</v>
      </c>
      <c r="D408" s="16">
        <v>26391</v>
      </c>
      <c r="E408" s="16" t="s">
        <v>695</v>
      </c>
      <c r="F408" s="16">
        <v>23581</v>
      </c>
      <c r="G408" s="16" t="s">
        <v>695</v>
      </c>
      <c r="H408" s="16">
        <v>2810</v>
      </c>
      <c r="I408" s="16"/>
      <c r="K408" s="16" t="s">
        <v>695</v>
      </c>
      <c r="L408" s="16">
        <v>24067</v>
      </c>
      <c r="M408" s="63" t="s">
        <v>695</v>
      </c>
      <c r="N408" s="64">
        <v>808.5</v>
      </c>
      <c r="Q408" t="s">
        <v>1047</v>
      </c>
      <c r="R408">
        <v>24972</v>
      </c>
      <c r="T408" s="16" t="s">
        <v>695</v>
      </c>
      <c r="U408" s="16">
        <v>26892</v>
      </c>
    </row>
    <row r="409" spans="1:21" x14ac:dyDescent="0.35">
      <c r="A409" s="16" t="s">
        <v>696</v>
      </c>
      <c r="B409" s="16">
        <v>35102</v>
      </c>
      <c r="C409" s="16" t="s">
        <v>696</v>
      </c>
      <c r="D409" s="16">
        <v>26373</v>
      </c>
      <c r="E409" s="16" t="s">
        <v>696</v>
      </c>
      <c r="F409" s="16">
        <v>23546</v>
      </c>
      <c r="G409" s="16" t="s">
        <v>696</v>
      </c>
      <c r="H409" s="16">
        <v>2826</v>
      </c>
      <c r="I409" s="16"/>
      <c r="K409" s="16" t="s">
        <v>696</v>
      </c>
      <c r="L409" s="16">
        <v>24027</v>
      </c>
      <c r="M409" s="63" t="s">
        <v>696</v>
      </c>
      <c r="N409" s="64">
        <v>807</v>
      </c>
      <c r="Q409" t="s">
        <v>1048</v>
      </c>
      <c r="R409">
        <v>24948</v>
      </c>
      <c r="T409" s="16" t="s">
        <v>696</v>
      </c>
      <c r="U409" s="16">
        <v>26868</v>
      </c>
    </row>
    <row r="410" spans="1:21" x14ac:dyDescent="0.35">
      <c r="A410" s="16" t="s">
        <v>697</v>
      </c>
      <c r="B410" s="16">
        <v>35118</v>
      </c>
      <c r="C410" s="16" t="s">
        <v>697</v>
      </c>
      <c r="D410" s="16">
        <v>26354</v>
      </c>
      <c r="E410" s="16" t="s">
        <v>697</v>
      </c>
      <c r="F410" s="16">
        <v>23510</v>
      </c>
      <c r="G410" s="16" t="s">
        <v>697</v>
      </c>
      <c r="H410" s="16">
        <v>2843</v>
      </c>
      <c r="I410" s="16"/>
      <c r="K410" s="16" t="s">
        <v>697</v>
      </c>
      <c r="L410" s="16">
        <v>23992</v>
      </c>
      <c r="M410" s="63" t="s">
        <v>697</v>
      </c>
      <c r="N410" s="64">
        <v>805.7</v>
      </c>
      <c r="Q410" t="s">
        <v>1049</v>
      </c>
      <c r="R410">
        <v>24965</v>
      </c>
      <c r="T410" s="16" t="s">
        <v>697</v>
      </c>
      <c r="U410" s="16">
        <v>26848</v>
      </c>
    </row>
    <row r="411" spans="1:21" x14ac:dyDescent="0.35">
      <c r="A411" s="16" t="s">
        <v>698</v>
      </c>
      <c r="B411" s="16">
        <v>35136</v>
      </c>
      <c r="C411" s="16" t="s">
        <v>698</v>
      </c>
      <c r="D411" s="16">
        <v>26332</v>
      </c>
      <c r="E411" s="16" t="s">
        <v>698</v>
      </c>
      <c r="F411" s="16">
        <v>23468</v>
      </c>
      <c r="G411" s="16" t="s">
        <v>698</v>
      </c>
      <c r="H411" s="16">
        <v>2863</v>
      </c>
      <c r="I411" s="16"/>
      <c r="K411" s="16" t="s">
        <v>698</v>
      </c>
      <c r="L411" s="16">
        <v>23949</v>
      </c>
      <c r="M411" s="63" t="s">
        <v>698</v>
      </c>
      <c r="N411" s="64">
        <v>804.2</v>
      </c>
      <c r="Q411" t="s">
        <v>1050</v>
      </c>
      <c r="R411">
        <v>25016</v>
      </c>
      <c r="T411" s="16" t="s">
        <v>698</v>
      </c>
      <c r="U411" s="16">
        <v>26826</v>
      </c>
    </row>
    <row r="412" spans="1:21" x14ac:dyDescent="0.35">
      <c r="A412" s="16" t="s">
        <v>699</v>
      </c>
      <c r="B412" s="16">
        <v>35162</v>
      </c>
      <c r="C412" s="16" t="s">
        <v>699</v>
      </c>
      <c r="D412" s="16">
        <v>26313</v>
      </c>
      <c r="E412" s="16" t="s">
        <v>699</v>
      </c>
      <c r="F412" s="16">
        <v>23430</v>
      </c>
      <c r="G412" s="16" t="s">
        <v>699</v>
      </c>
      <c r="H412" s="16">
        <v>2883</v>
      </c>
      <c r="I412" s="16"/>
      <c r="K412" s="16" t="s">
        <v>699</v>
      </c>
      <c r="L412" s="16">
        <v>23901</v>
      </c>
      <c r="M412" s="63" t="s">
        <v>699</v>
      </c>
      <c r="N412" s="64">
        <v>802.2</v>
      </c>
      <c r="Q412" t="s">
        <v>1051</v>
      </c>
      <c r="R412">
        <v>25003</v>
      </c>
      <c r="T412" s="16" t="s">
        <v>699</v>
      </c>
      <c r="U412" s="16">
        <v>26797</v>
      </c>
    </row>
    <row r="413" spans="1:21" x14ac:dyDescent="0.35">
      <c r="A413" s="16" t="s">
        <v>700</v>
      </c>
      <c r="B413" s="16">
        <v>35188</v>
      </c>
      <c r="C413" s="16" t="s">
        <v>700</v>
      </c>
      <c r="D413" s="16">
        <v>26289</v>
      </c>
      <c r="E413" s="16" t="s">
        <v>700</v>
      </c>
      <c r="F413" s="16">
        <v>23386</v>
      </c>
      <c r="G413" s="16" t="s">
        <v>700</v>
      </c>
      <c r="H413" s="16">
        <v>2903</v>
      </c>
      <c r="I413" s="16"/>
      <c r="K413" s="16" t="s">
        <v>700</v>
      </c>
      <c r="L413" s="16">
        <v>23852</v>
      </c>
      <c r="M413" s="63" t="s">
        <v>700</v>
      </c>
      <c r="N413" s="64">
        <v>800.2</v>
      </c>
      <c r="Q413" t="s">
        <v>1052</v>
      </c>
      <c r="R413">
        <v>25007</v>
      </c>
      <c r="T413" s="16" t="s">
        <v>700</v>
      </c>
      <c r="U413" s="16">
        <v>26769</v>
      </c>
    </row>
    <row r="414" spans="1:21" x14ac:dyDescent="0.35">
      <c r="A414" s="16" t="s">
        <v>701</v>
      </c>
      <c r="B414" s="16">
        <v>35214</v>
      </c>
      <c r="C414" s="16" t="s">
        <v>701</v>
      </c>
      <c r="D414" s="16">
        <v>26262</v>
      </c>
      <c r="E414" s="16" t="s">
        <v>701</v>
      </c>
      <c r="F414" s="16">
        <v>23338</v>
      </c>
      <c r="G414" s="16" t="s">
        <v>701</v>
      </c>
      <c r="H414" s="16">
        <v>2925</v>
      </c>
      <c r="I414" s="16"/>
      <c r="K414" s="16" t="s">
        <v>701</v>
      </c>
      <c r="L414" s="16">
        <v>23803</v>
      </c>
      <c r="M414" s="63" t="s">
        <v>701</v>
      </c>
      <c r="N414" s="64">
        <v>798.2</v>
      </c>
      <c r="Q414" t="s">
        <v>1053</v>
      </c>
      <c r="R414">
        <v>25042</v>
      </c>
      <c r="T414" s="16" t="s">
        <v>701</v>
      </c>
      <c r="U414" s="16">
        <v>26741</v>
      </c>
    </row>
    <row r="415" spans="1:21" x14ac:dyDescent="0.35">
      <c r="A415" s="16" t="s">
        <v>702</v>
      </c>
      <c r="B415" s="16">
        <v>35240</v>
      </c>
      <c r="C415" s="16" t="s">
        <v>702</v>
      </c>
      <c r="D415" s="16">
        <v>26240</v>
      </c>
      <c r="E415" s="16" t="s">
        <v>702</v>
      </c>
      <c r="F415" s="16">
        <v>23294</v>
      </c>
      <c r="G415" s="16" t="s">
        <v>702</v>
      </c>
      <c r="H415" s="16">
        <v>2946</v>
      </c>
      <c r="I415" s="16"/>
      <c r="K415" s="16" t="s">
        <v>702</v>
      </c>
      <c r="L415" s="16">
        <v>23755</v>
      </c>
      <c r="M415" s="63" t="s">
        <v>702</v>
      </c>
      <c r="N415" s="64">
        <v>796.3</v>
      </c>
      <c r="Q415" t="s">
        <v>1054</v>
      </c>
      <c r="R415">
        <v>25064</v>
      </c>
      <c r="T415" s="16" t="s">
        <v>702</v>
      </c>
      <c r="U415" s="16">
        <v>26714</v>
      </c>
    </row>
    <row r="416" spans="1:21" x14ac:dyDescent="0.35">
      <c r="A416" s="16" t="s">
        <v>703</v>
      </c>
      <c r="B416" s="16">
        <v>35266</v>
      </c>
      <c r="C416" s="16" t="s">
        <v>703</v>
      </c>
      <c r="D416" s="16">
        <v>26219</v>
      </c>
      <c r="E416" s="16" t="s">
        <v>703</v>
      </c>
      <c r="F416" s="16">
        <v>23256</v>
      </c>
      <c r="G416" s="16" t="s">
        <v>703</v>
      </c>
      <c r="H416" s="16">
        <v>2963</v>
      </c>
      <c r="I416" s="16"/>
      <c r="K416" s="16" t="s">
        <v>703</v>
      </c>
      <c r="L416" s="16">
        <v>23712</v>
      </c>
      <c r="M416" s="63" t="s">
        <v>703</v>
      </c>
      <c r="N416" s="64">
        <v>794.5</v>
      </c>
      <c r="Q416" t="s">
        <v>1055</v>
      </c>
      <c r="R416">
        <v>25120</v>
      </c>
      <c r="T416" s="16" t="s">
        <v>703</v>
      </c>
      <c r="U416" s="16">
        <v>26688</v>
      </c>
    </row>
    <row r="417" spans="1:21" x14ac:dyDescent="0.35">
      <c r="A417" s="16" t="s">
        <v>704</v>
      </c>
      <c r="B417" s="16">
        <v>35292</v>
      </c>
      <c r="C417" s="16" t="s">
        <v>704</v>
      </c>
      <c r="D417" s="16">
        <v>26200</v>
      </c>
      <c r="E417" s="16" t="s">
        <v>704</v>
      </c>
      <c r="F417" s="16">
        <v>23225</v>
      </c>
      <c r="G417" s="16" t="s">
        <v>704</v>
      </c>
      <c r="H417" s="16">
        <v>2975</v>
      </c>
      <c r="I417" s="16"/>
      <c r="K417" s="16" t="s">
        <v>704</v>
      </c>
      <c r="L417" s="16">
        <v>23675</v>
      </c>
      <c r="M417" s="63" t="s">
        <v>704</v>
      </c>
      <c r="N417" s="64">
        <v>792.9</v>
      </c>
      <c r="Q417" t="s">
        <v>1056</v>
      </c>
      <c r="R417">
        <v>25187</v>
      </c>
      <c r="T417" s="16" t="s">
        <v>704</v>
      </c>
      <c r="U417" s="16">
        <v>26663</v>
      </c>
    </row>
    <row r="418" spans="1:21" x14ac:dyDescent="0.35">
      <c r="A418" s="16" t="s">
        <v>705</v>
      </c>
      <c r="B418" s="16">
        <v>35318</v>
      </c>
      <c r="C418" s="16" t="s">
        <v>705</v>
      </c>
      <c r="D418" s="16">
        <v>26191</v>
      </c>
      <c r="E418" s="16" t="s">
        <v>705</v>
      </c>
      <c r="F418" s="16">
        <v>23206</v>
      </c>
      <c r="G418" s="16" t="s">
        <v>705</v>
      </c>
      <c r="H418" s="16">
        <v>2985</v>
      </c>
      <c r="I418" s="16"/>
      <c r="K418" s="16" t="s">
        <v>705</v>
      </c>
      <c r="L418" s="16">
        <v>23651</v>
      </c>
      <c r="M418" s="63" t="s">
        <v>705</v>
      </c>
      <c r="N418" s="64">
        <v>791.7</v>
      </c>
      <c r="Q418" t="s">
        <v>1057</v>
      </c>
      <c r="R418">
        <v>25222</v>
      </c>
      <c r="T418" s="16" t="s">
        <v>705</v>
      </c>
      <c r="U418" s="16">
        <v>26649</v>
      </c>
    </row>
    <row r="419" spans="1:21" x14ac:dyDescent="0.35">
      <c r="A419" s="16" t="s">
        <v>706</v>
      </c>
      <c r="B419" s="16">
        <v>35344</v>
      </c>
      <c r="C419" s="16" t="s">
        <v>706</v>
      </c>
      <c r="D419" s="16">
        <v>26185</v>
      </c>
      <c r="E419" s="16" t="s">
        <v>706</v>
      </c>
      <c r="F419" s="16">
        <v>23190</v>
      </c>
      <c r="G419" s="16" t="s">
        <v>706</v>
      </c>
      <c r="H419" s="16">
        <v>2996</v>
      </c>
      <c r="I419" s="16"/>
      <c r="K419" s="16" t="s">
        <v>706</v>
      </c>
      <c r="L419" s="16">
        <v>23636</v>
      </c>
      <c r="M419" s="63" t="s">
        <v>706</v>
      </c>
      <c r="N419" s="64">
        <v>791.1</v>
      </c>
      <c r="Q419" t="s">
        <v>1058</v>
      </c>
      <c r="R419">
        <v>25280</v>
      </c>
      <c r="T419" s="16" t="s">
        <v>706</v>
      </c>
      <c r="U419" s="16">
        <v>26644</v>
      </c>
    </row>
    <row r="420" spans="1:21" x14ac:dyDescent="0.35">
      <c r="A420" s="16" t="s">
        <v>707</v>
      </c>
      <c r="B420" s="16">
        <v>35371</v>
      </c>
      <c r="C420" s="16" t="s">
        <v>707</v>
      </c>
      <c r="D420" s="16">
        <v>26197</v>
      </c>
      <c r="E420" s="16" t="s">
        <v>707</v>
      </c>
      <c r="F420" s="16">
        <v>23187</v>
      </c>
      <c r="G420" s="16" t="s">
        <v>707</v>
      </c>
      <c r="H420" s="16">
        <v>3010</v>
      </c>
      <c r="I420" s="16"/>
      <c r="K420" s="16" t="s">
        <v>707</v>
      </c>
      <c r="L420" s="16">
        <v>23630</v>
      </c>
      <c r="M420" s="63" t="s">
        <v>707</v>
      </c>
      <c r="N420" s="64">
        <v>790.5</v>
      </c>
      <c r="Q420" t="s">
        <v>1059</v>
      </c>
      <c r="R420">
        <v>25255</v>
      </c>
      <c r="T420" s="16" t="s">
        <v>707</v>
      </c>
      <c r="U420" s="16">
        <v>26653</v>
      </c>
    </row>
    <row r="421" spans="1:21" x14ac:dyDescent="0.35">
      <c r="A421" s="16" t="s">
        <v>708</v>
      </c>
      <c r="B421" s="16">
        <v>35397</v>
      </c>
      <c r="C421" s="16" t="s">
        <v>708</v>
      </c>
      <c r="D421" s="16">
        <v>26246</v>
      </c>
      <c r="E421" s="16" t="s">
        <v>708</v>
      </c>
      <c r="F421" s="16">
        <v>23212</v>
      </c>
      <c r="G421" s="16" t="s">
        <v>708</v>
      </c>
      <c r="H421" s="16">
        <v>3035</v>
      </c>
      <c r="I421" s="16"/>
      <c r="K421" s="16" t="s">
        <v>708</v>
      </c>
      <c r="L421" s="16">
        <v>23647</v>
      </c>
      <c r="M421" s="63" t="s">
        <v>708</v>
      </c>
      <c r="N421" s="64">
        <v>790.8</v>
      </c>
      <c r="Q421" t="s">
        <v>1060</v>
      </c>
      <c r="R421">
        <v>25244</v>
      </c>
      <c r="T421" s="16" t="s">
        <v>708</v>
      </c>
      <c r="U421" s="16">
        <v>26696</v>
      </c>
    </row>
    <row r="422" spans="1:21" x14ac:dyDescent="0.35">
      <c r="A422" s="16" t="s">
        <v>709</v>
      </c>
      <c r="B422" s="16">
        <v>35423</v>
      </c>
      <c r="C422" s="16" t="s">
        <v>709</v>
      </c>
      <c r="D422" s="16">
        <v>26302</v>
      </c>
      <c r="E422" s="16" t="s">
        <v>709</v>
      </c>
      <c r="F422" s="16">
        <v>23243</v>
      </c>
      <c r="G422" s="16" t="s">
        <v>709</v>
      </c>
      <c r="H422" s="16">
        <v>3059</v>
      </c>
      <c r="I422" s="16"/>
      <c r="K422" s="16" t="s">
        <v>709</v>
      </c>
      <c r="L422" s="16">
        <v>23687</v>
      </c>
      <c r="M422" s="63" t="s">
        <v>709</v>
      </c>
      <c r="N422" s="64">
        <v>792</v>
      </c>
      <c r="Q422" t="s">
        <v>1061</v>
      </c>
      <c r="R422">
        <v>25336</v>
      </c>
      <c r="T422" s="16" t="s">
        <v>709</v>
      </c>
      <c r="U422" s="16">
        <v>26762</v>
      </c>
    </row>
    <row r="423" spans="1:21" x14ac:dyDescent="0.35">
      <c r="A423" s="16" t="s">
        <v>710</v>
      </c>
      <c r="B423" s="16">
        <v>35448</v>
      </c>
      <c r="C423" s="16" t="s">
        <v>710</v>
      </c>
      <c r="D423" s="16">
        <v>26383</v>
      </c>
      <c r="E423" s="16" t="s">
        <v>710</v>
      </c>
      <c r="F423" s="16">
        <v>23307</v>
      </c>
      <c r="G423" s="16" t="s">
        <v>710</v>
      </c>
      <c r="H423" s="16">
        <v>3077</v>
      </c>
      <c r="I423" s="16"/>
      <c r="K423" s="16" t="s">
        <v>710</v>
      </c>
      <c r="L423" s="16">
        <v>23741</v>
      </c>
      <c r="M423" s="63" t="s">
        <v>710</v>
      </c>
      <c r="N423" s="64">
        <v>793.8</v>
      </c>
      <c r="Q423" t="s">
        <v>1062</v>
      </c>
      <c r="R423">
        <v>25369</v>
      </c>
      <c r="T423" s="16" t="s">
        <v>710</v>
      </c>
      <c r="U423" s="16">
        <v>26834</v>
      </c>
    </row>
    <row r="424" spans="1:21" x14ac:dyDescent="0.35">
      <c r="A424" s="16" t="s">
        <v>711</v>
      </c>
      <c r="B424" s="16">
        <v>35474</v>
      </c>
      <c r="C424" s="16" t="s">
        <v>711</v>
      </c>
      <c r="D424" s="16">
        <v>26467</v>
      </c>
      <c r="E424" s="16" t="s">
        <v>711</v>
      </c>
      <c r="F424" s="16">
        <v>23376</v>
      </c>
      <c r="G424" s="16" t="s">
        <v>711</v>
      </c>
      <c r="H424" s="16">
        <v>3091</v>
      </c>
      <c r="I424" s="16"/>
      <c r="K424" s="16" t="s">
        <v>711</v>
      </c>
      <c r="L424" s="16">
        <v>23809</v>
      </c>
      <c r="M424" s="63" t="s">
        <v>711</v>
      </c>
      <c r="N424" s="64">
        <v>796.1</v>
      </c>
      <c r="Q424" t="s">
        <v>1063</v>
      </c>
      <c r="R424">
        <v>25414</v>
      </c>
      <c r="T424" s="16" t="s">
        <v>711</v>
      </c>
      <c r="U424" s="16">
        <v>26918</v>
      </c>
    </row>
    <row r="425" spans="1:21" x14ac:dyDescent="0.35">
      <c r="A425" s="16" t="s">
        <v>712</v>
      </c>
      <c r="B425" s="16">
        <v>35500</v>
      </c>
      <c r="C425" s="16" t="s">
        <v>712</v>
      </c>
      <c r="D425" s="16">
        <v>26551</v>
      </c>
      <c r="E425" s="16" t="s">
        <v>712</v>
      </c>
      <c r="F425" s="16">
        <v>23446</v>
      </c>
      <c r="G425" s="16" t="s">
        <v>712</v>
      </c>
      <c r="H425" s="16">
        <v>3106</v>
      </c>
      <c r="I425" s="16"/>
      <c r="K425" s="16" t="s">
        <v>712</v>
      </c>
      <c r="L425" s="16">
        <v>23879</v>
      </c>
      <c r="M425" s="63" t="s">
        <v>712</v>
      </c>
      <c r="N425" s="64">
        <v>798.6</v>
      </c>
      <c r="Q425" t="s">
        <v>1064</v>
      </c>
      <c r="R425">
        <v>25339</v>
      </c>
      <c r="T425" s="16" t="s">
        <v>712</v>
      </c>
      <c r="U425" s="16">
        <v>27004</v>
      </c>
    </row>
    <row r="426" spans="1:21" x14ac:dyDescent="0.35">
      <c r="A426" s="16" t="s">
        <v>713</v>
      </c>
      <c r="B426" s="16">
        <v>35526</v>
      </c>
      <c r="C426" s="16" t="s">
        <v>713</v>
      </c>
      <c r="D426" s="16">
        <v>26630</v>
      </c>
      <c r="E426" s="16" t="s">
        <v>713</v>
      </c>
      <c r="F426" s="16">
        <v>23505</v>
      </c>
      <c r="G426" s="16" t="s">
        <v>713</v>
      </c>
      <c r="H426" s="16">
        <v>3126</v>
      </c>
      <c r="I426" s="16"/>
      <c r="K426" s="16" t="s">
        <v>713</v>
      </c>
      <c r="L426" s="16">
        <v>23947</v>
      </c>
      <c r="M426" s="63" t="s">
        <v>713</v>
      </c>
      <c r="N426" s="64">
        <v>801</v>
      </c>
      <c r="Q426" t="s">
        <v>1065</v>
      </c>
      <c r="R426">
        <v>25398</v>
      </c>
      <c r="T426" s="16" t="s">
        <v>713</v>
      </c>
      <c r="U426" s="16">
        <v>27094</v>
      </c>
    </row>
    <row r="427" spans="1:21" x14ac:dyDescent="0.35">
      <c r="A427" s="16" t="s">
        <v>714</v>
      </c>
      <c r="B427" s="16">
        <v>35552</v>
      </c>
      <c r="C427" s="16" t="s">
        <v>714</v>
      </c>
      <c r="D427" s="16">
        <v>26702</v>
      </c>
      <c r="E427" s="16" t="s">
        <v>714</v>
      </c>
      <c r="F427" s="16">
        <v>23558</v>
      </c>
      <c r="G427" s="16" t="s">
        <v>714</v>
      </c>
      <c r="H427" s="16">
        <v>3145</v>
      </c>
      <c r="I427" s="16"/>
      <c r="K427" s="16" t="s">
        <v>714</v>
      </c>
      <c r="L427" s="16">
        <v>23994</v>
      </c>
      <c r="M427" s="63" t="s">
        <v>714</v>
      </c>
      <c r="N427" s="64">
        <v>802.8</v>
      </c>
      <c r="Q427" t="s">
        <v>1066</v>
      </c>
      <c r="R427">
        <v>25400</v>
      </c>
      <c r="T427" s="16" t="s">
        <v>714</v>
      </c>
      <c r="U427" s="16">
        <v>27161</v>
      </c>
    </row>
    <row r="428" spans="1:21" x14ac:dyDescent="0.35">
      <c r="A428" s="16" t="s">
        <v>715</v>
      </c>
      <c r="B428" s="16">
        <v>35578</v>
      </c>
      <c r="C428" s="16" t="s">
        <v>715</v>
      </c>
      <c r="D428" s="16">
        <v>26774</v>
      </c>
      <c r="E428" s="16" t="s">
        <v>715</v>
      </c>
      <c r="F428" s="16">
        <v>23608</v>
      </c>
      <c r="G428" s="16" t="s">
        <v>715</v>
      </c>
      <c r="H428" s="16">
        <v>3165</v>
      </c>
      <c r="I428" s="16"/>
      <c r="K428" s="16" t="s">
        <v>715</v>
      </c>
      <c r="L428" s="16">
        <v>24044</v>
      </c>
      <c r="M428" s="63" t="s">
        <v>715</v>
      </c>
      <c r="N428" s="64">
        <v>804.8</v>
      </c>
      <c r="Q428" t="s">
        <v>1067</v>
      </c>
      <c r="R428">
        <v>25411</v>
      </c>
      <c r="T428" s="16" t="s">
        <v>715</v>
      </c>
      <c r="U428" s="16">
        <v>27234</v>
      </c>
    </row>
    <row r="429" spans="1:21" x14ac:dyDescent="0.35">
      <c r="A429" s="16" t="s">
        <v>716</v>
      </c>
      <c r="B429" s="16">
        <v>35604</v>
      </c>
      <c r="C429" s="16" t="s">
        <v>716</v>
      </c>
      <c r="D429" s="16">
        <v>26842</v>
      </c>
      <c r="E429" s="16" t="s">
        <v>716</v>
      </c>
      <c r="F429" s="16">
        <v>23652</v>
      </c>
      <c r="G429" s="16" t="s">
        <v>716</v>
      </c>
      <c r="H429" s="16">
        <v>3190</v>
      </c>
      <c r="I429" s="16"/>
      <c r="K429" s="16" t="s">
        <v>716</v>
      </c>
      <c r="L429" s="16">
        <v>24085</v>
      </c>
      <c r="M429" s="63" t="s">
        <v>716</v>
      </c>
      <c r="N429" s="64">
        <v>806.5</v>
      </c>
      <c r="Q429" t="s">
        <v>1068</v>
      </c>
      <c r="R429">
        <v>25462</v>
      </c>
      <c r="T429" s="16" t="s">
        <v>716</v>
      </c>
      <c r="U429" s="16">
        <v>27300</v>
      </c>
    </row>
    <row r="430" spans="1:21" x14ac:dyDescent="0.35">
      <c r="A430" s="16" t="s">
        <v>717</v>
      </c>
      <c r="B430" s="16">
        <v>35630</v>
      </c>
      <c r="C430" s="16" t="s">
        <v>717</v>
      </c>
      <c r="D430" s="16">
        <v>26909</v>
      </c>
      <c r="E430" s="16" t="s">
        <v>717</v>
      </c>
      <c r="F430" s="16">
        <v>23693</v>
      </c>
      <c r="G430" s="16" t="s">
        <v>717</v>
      </c>
      <c r="H430" s="16">
        <v>3216</v>
      </c>
      <c r="I430" s="16"/>
      <c r="K430" s="16" t="s">
        <v>717</v>
      </c>
      <c r="L430" s="16">
        <v>24125</v>
      </c>
      <c r="M430" s="63" t="s">
        <v>717</v>
      </c>
      <c r="N430" s="64">
        <v>808.2</v>
      </c>
      <c r="Q430" t="s">
        <v>1069</v>
      </c>
      <c r="R430">
        <v>25519</v>
      </c>
      <c r="T430" s="16" t="s">
        <v>717</v>
      </c>
      <c r="U430" s="16">
        <v>27368</v>
      </c>
    </row>
    <row r="431" spans="1:21" x14ac:dyDescent="0.35">
      <c r="A431" s="16" t="s">
        <v>718</v>
      </c>
      <c r="B431" s="16">
        <v>35656</v>
      </c>
      <c r="C431" s="16" t="s">
        <v>718</v>
      </c>
      <c r="D431" s="16">
        <v>26969</v>
      </c>
      <c r="E431" s="16" t="s">
        <v>718</v>
      </c>
      <c r="F431" s="16">
        <v>23734</v>
      </c>
      <c r="G431" s="16" t="s">
        <v>718</v>
      </c>
      <c r="H431" s="16">
        <v>3235</v>
      </c>
      <c r="I431" s="16"/>
      <c r="K431" s="16" t="s">
        <v>718</v>
      </c>
      <c r="L431" s="16">
        <v>24165</v>
      </c>
      <c r="M431" s="63" t="s">
        <v>718</v>
      </c>
      <c r="N431" s="64">
        <v>810</v>
      </c>
      <c r="Q431" t="s">
        <v>1070</v>
      </c>
      <c r="R431">
        <v>25501</v>
      </c>
      <c r="T431" s="16" t="s">
        <v>718</v>
      </c>
      <c r="U431" s="16">
        <v>27428</v>
      </c>
    </row>
    <row r="432" spans="1:21" x14ac:dyDescent="0.35">
      <c r="A432" s="16" t="s">
        <v>719</v>
      </c>
      <c r="B432" s="16">
        <v>35682</v>
      </c>
      <c r="C432" s="16" t="s">
        <v>719</v>
      </c>
      <c r="D432" s="16">
        <v>27025</v>
      </c>
      <c r="E432" s="16" t="s">
        <v>719</v>
      </c>
      <c r="F432" s="16">
        <v>23777</v>
      </c>
      <c r="G432" s="16" t="s">
        <v>719</v>
      </c>
      <c r="H432" s="16">
        <v>3248</v>
      </c>
      <c r="I432" s="16"/>
      <c r="K432" s="16" t="s">
        <v>719</v>
      </c>
      <c r="L432" s="16">
        <v>24208</v>
      </c>
      <c r="M432" s="63" t="s">
        <v>719</v>
      </c>
      <c r="N432" s="64">
        <v>811.7</v>
      </c>
      <c r="Q432" t="s">
        <v>1071</v>
      </c>
      <c r="R432">
        <v>25579</v>
      </c>
      <c r="T432" s="16" t="s">
        <v>719</v>
      </c>
      <c r="U432" s="16">
        <v>27485</v>
      </c>
    </row>
    <row r="433" spans="1:21" x14ac:dyDescent="0.35">
      <c r="A433" s="16" t="s">
        <v>720</v>
      </c>
      <c r="B433" s="16">
        <v>35708</v>
      </c>
      <c r="C433" s="16" t="s">
        <v>720</v>
      </c>
      <c r="D433" s="16">
        <v>27050</v>
      </c>
      <c r="E433" s="16" t="s">
        <v>720</v>
      </c>
      <c r="F433" s="16">
        <v>23815</v>
      </c>
      <c r="G433" s="16" t="s">
        <v>720</v>
      </c>
      <c r="H433" s="16">
        <v>3235</v>
      </c>
      <c r="I433" s="16"/>
      <c r="K433" s="16" t="s">
        <v>720</v>
      </c>
      <c r="L433" s="16">
        <v>24245</v>
      </c>
      <c r="M433" s="63" t="s">
        <v>720</v>
      </c>
      <c r="N433" s="64">
        <v>813.4</v>
      </c>
      <c r="Q433" t="s">
        <v>1072</v>
      </c>
      <c r="R433">
        <v>25638</v>
      </c>
      <c r="T433" s="16" t="s">
        <v>720</v>
      </c>
      <c r="U433" s="16">
        <v>27510</v>
      </c>
    </row>
    <row r="434" spans="1:21" x14ac:dyDescent="0.35">
      <c r="A434" s="16" t="s">
        <v>721</v>
      </c>
      <c r="B434" s="16">
        <v>35734</v>
      </c>
      <c r="C434" s="16" t="s">
        <v>721</v>
      </c>
      <c r="D434" s="16">
        <v>27074</v>
      </c>
      <c r="E434" s="16" t="s">
        <v>721</v>
      </c>
      <c r="F434" s="16">
        <v>23849</v>
      </c>
      <c r="G434" s="16" t="s">
        <v>721</v>
      </c>
      <c r="H434" s="16">
        <v>3225</v>
      </c>
      <c r="I434" s="16"/>
      <c r="K434" s="16" t="s">
        <v>721</v>
      </c>
      <c r="L434" s="16">
        <v>24275</v>
      </c>
      <c r="M434" s="63" t="s">
        <v>721</v>
      </c>
      <c r="N434" s="64">
        <v>814.8</v>
      </c>
      <c r="Q434" t="s">
        <v>1073</v>
      </c>
      <c r="R434">
        <v>25631</v>
      </c>
      <c r="T434" s="16" t="s">
        <v>721</v>
      </c>
      <c r="U434" s="16">
        <v>27530</v>
      </c>
    </row>
    <row r="435" spans="1:21" x14ac:dyDescent="0.35">
      <c r="A435" s="16" t="s">
        <v>722</v>
      </c>
      <c r="B435" s="16">
        <v>35750</v>
      </c>
      <c r="C435" s="16" t="s">
        <v>722</v>
      </c>
      <c r="D435" s="16">
        <v>27088</v>
      </c>
      <c r="E435" s="16" t="s">
        <v>722</v>
      </c>
      <c r="F435" s="16">
        <v>23875</v>
      </c>
      <c r="G435" s="16" t="s">
        <v>722</v>
      </c>
      <c r="H435" s="16">
        <v>3213</v>
      </c>
      <c r="I435" s="16"/>
      <c r="K435" s="16" t="s">
        <v>722</v>
      </c>
      <c r="L435" s="16">
        <v>24305</v>
      </c>
      <c r="M435" s="63" t="s">
        <v>722</v>
      </c>
      <c r="N435" s="64">
        <v>816.2</v>
      </c>
      <c r="Q435" t="s">
        <v>1074</v>
      </c>
      <c r="R435">
        <v>25615</v>
      </c>
      <c r="T435" s="16" t="s">
        <v>722</v>
      </c>
      <c r="U435" s="16">
        <v>27547</v>
      </c>
    </row>
    <row r="436" spans="1:21" x14ac:dyDescent="0.35">
      <c r="A436" s="16" t="s">
        <v>723</v>
      </c>
      <c r="B436" s="16">
        <v>35759</v>
      </c>
      <c r="C436" s="16" t="s">
        <v>723</v>
      </c>
      <c r="D436" s="16">
        <v>27110</v>
      </c>
      <c r="E436" s="16" t="s">
        <v>723</v>
      </c>
      <c r="F436" s="16">
        <v>23901</v>
      </c>
      <c r="G436" s="16" t="s">
        <v>723</v>
      </c>
      <c r="H436" s="16">
        <v>3209</v>
      </c>
      <c r="I436" s="16"/>
      <c r="K436" s="16" t="s">
        <v>723</v>
      </c>
      <c r="L436" s="16">
        <v>24335</v>
      </c>
      <c r="M436" s="63" t="s">
        <v>723</v>
      </c>
      <c r="N436" s="64">
        <v>817.7</v>
      </c>
      <c r="Q436" t="s">
        <v>1075</v>
      </c>
      <c r="R436">
        <v>25586</v>
      </c>
      <c r="T436" s="16" t="s">
        <v>723</v>
      </c>
      <c r="U436" s="16">
        <v>27573</v>
      </c>
    </row>
    <row r="437" spans="1:21" x14ac:dyDescent="0.35">
      <c r="A437" s="16" t="s">
        <v>724</v>
      </c>
      <c r="B437" s="16">
        <v>35768</v>
      </c>
      <c r="C437" s="16" t="s">
        <v>724</v>
      </c>
      <c r="D437" s="16">
        <v>27142</v>
      </c>
      <c r="E437" s="16" t="s">
        <v>724</v>
      </c>
      <c r="F437" s="16">
        <v>23939</v>
      </c>
      <c r="G437" s="16" t="s">
        <v>724</v>
      </c>
      <c r="H437" s="16">
        <v>3203</v>
      </c>
      <c r="I437" s="16"/>
      <c r="K437" s="16" t="s">
        <v>724</v>
      </c>
      <c r="L437" s="16">
        <v>24370</v>
      </c>
      <c r="M437" s="63" t="s">
        <v>724</v>
      </c>
      <c r="N437" s="64">
        <v>819.1</v>
      </c>
      <c r="Q437" t="s">
        <v>1076</v>
      </c>
      <c r="R437">
        <v>25709</v>
      </c>
      <c r="T437" s="16" t="s">
        <v>724</v>
      </c>
      <c r="U437" s="16">
        <v>27603</v>
      </c>
    </row>
    <row r="438" spans="1:21" x14ac:dyDescent="0.35">
      <c r="A438" s="16" t="s">
        <v>725</v>
      </c>
      <c r="B438" s="16">
        <v>35777</v>
      </c>
      <c r="C438" s="16" t="s">
        <v>725</v>
      </c>
      <c r="D438" s="16">
        <v>27170</v>
      </c>
      <c r="E438" s="16" t="s">
        <v>725</v>
      </c>
      <c r="F438" s="16">
        <v>23972</v>
      </c>
      <c r="G438" s="16" t="s">
        <v>725</v>
      </c>
      <c r="H438" s="16">
        <v>3198</v>
      </c>
      <c r="I438" s="16"/>
      <c r="K438" s="16" t="s">
        <v>725</v>
      </c>
      <c r="L438" s="16">
        <v>24400</v>
      </c>
      <c r="M438" s="63" t="s">
        <v>725</v>
      </c>
      <c r="N438" s="64">
        <v>820.5</v>
      </c>
      <c r="Q438" t="s">
        <v>1077</v>
      </c>
      <c r="R438">
        <v>25706</v>
      </c>
      <c r="T438" s="16" t="s">
        <v>725</v>
      </c>
      <c r="U438" s="16">
        <v>27629</v>
      </c>
    </row>
    <row r="439" spans="1:21" x14ac:dyDescent="0.35">
      <c r="A439" s="16" t="s">
        <v>726</v>
      </c>
      <c r="B439" s="16">
        <v>35786</v>
      </c>
      <c r="C439" s="16" t="s">
        <v>726</v>
      </c>
      <c r="D439" s="16">
        <v>27194</v>
      </c>
      <c r="E439" s="16" t="s">
        <v>726</v>
      </c>
      <c r="F439" s="16">
        <v>24007</v>
      </c>
      <c r="G439" s="16" t="s">
        <v>726</v>
      </c>
      <c r="H439" s="16">
        <v>3187</v>
      </c>
      <c r="I439" s="16"/>
      <c r="K439" s="16" t="s">
        <v>726</v>
      </c>
      <c r="L439" s="16">
        <v>24435</v>
      </c>
      <c r="M439" s="63" t="s">
        <v>726</v>
      </c>
      <c r="N439" s="64">
        <v>821.9</v>
      </c>
      <c r="Q439" t="s">
        <v>1078</v>
      </c>
      <c r="R439">
        <v>25821</v>
      </c>
      <c r="T439" s="16" t="s">
        <v>726</v>
      </c>
      <c r="U439" s="16">
        <v>27652</v>
      </c>
    </row>
    <row r="440" spans="1:21" x14ac:dyDescent="0.35">
      <c r="A440" s="16" t="s">
        <v>727</v>
      </c>
      <c r="B440" s="16">
        <v>35795</v>
      </c>
      <c r="C440" s="16" t="s">
        <v>727</v>
      </c>
      <c r="D440" s="16">
        <v>27206</v>
      </c>
      <c r="E440" s="16" t="s">
        <v>727</v>
      </c>
      <c r="F440" s="16">
        <v>24031</v>
      </c>
      <c r="G440" s="16" t="s">
        <v>727</v>
      </c>
      <c r="H440" s="16">
        <v>3175</v>
      </c>
      <c r="I440" s="16"/>
      <c r="K440" s="16" t="s">
        <v>727</v>
      </c>
      <c r="L440" s="16">
        <v>24470</v>
      </c>
      <c r="M440" s="63" t="s">
        <v>727</v>
      </c>
      <c r="N440" s="64">
        <v>823.1</v>
      </c>
      <c r="Q440" t="s">
        <v>1079</v>
      </c>
      <c r="R440">
        <v>25906</v>
      </c>
      <c r="T440" s="16" t="s">
        <v>727</v>
      </c>
      <c r="U440" s="16">
        <v>27676</v>
      </c>
    </row>
    <row r="441" spans="1:21" x14ac:dyDescent="0.35">
      <c r="A441" s="16" t="s">
        <v>728</v>
      </c>
      <c r="B441" s="16">
        <v>35804</v>
      </c>
      <c r="C441" s="16" t="s">
        <v>728</v>
      </c>
      <c r="D441" s="16">
        <v>27223</v>
      </c>
      <c r="E441" s="16" t="s">
        <v>728</v>
      </c>
      <c r="F441" s="16">
        <v>24058</v>
      </c>
      <c r="G441" s="16" t="s">
        <v>728</v>
      </c>
      <c r="H441" s="16">
        <v>3165</v>
      </c>
      <c r="I441" s="16"/>
      <c r="K441" s="16" t="s">
        <v>728</v>
      </c>
      <c r="L441" s="16">
        <v>24490</v>
      </c>
      <c r="M441" s="63" t="s">
        <v>728</v>
      </c>
      <c r="N441" s="64">
        <v>824</v>
      </c>
      <c r="Q441" t="s">
        <v>1080</v>
      </c>
      <c r="R441">
        <v>25858</v>
      </c>
      <c r="T441" s="16" t="s">
        <v>728</v>
      </c>
      <c r="U441" s="16">
        <v>27685</v>
      </c>
    </row>
    <row r="442" spans="1:21" x14ac:dyDescent="0.35">
      <c r="A442" s="16" t="s">
        <v>729</v>
      </c>
      <c r="B442" s="16">
        <v>35813</v>
      </c>
      <c r="C442" s="16" t="s">
        <v>729</v>
      </c>
      <c r="D442" s="16">
        <v>27234</v>
      </c>
      <c r="E442" s="16" t="s">
        <v>729</v>
      </c>
      <c r="F442" s="16">
        <v>24084</v>
      </c>
      <c r="G442" s="16" t="s">
        <v>729</v>
      </c>
      <c r="H442" s="16">
        <v>3150</v>
      </c>
      <c r="I442" s="16"/>
      <c r="K442" s="16" t="s">
        <v>729</v>
      </c>
      <c r="L442" s="16">
        <v>24515</v>
      </c>
      <c r="M442" s="63" t="s">
        <v>729</v>
      </c>
      <c r="N442" s="64">
        <v>825</v>
      </c>
      <c r="Q442" t="s">
        <v>1081</v>
      </c>
      <c r="R442">
        <v>25886</v>
      </c>
      <c r="T442" s="16" t="s">
        <v>729</v>
      </c>
      <c r="U442" s="16">
        <v>27695</v>
      </c>
    </row>
    <row r="443" spans="1:21" x14ac:dyDescent="0.35">
      <c r="A443" s="16" t="s">
        <v>730</v>
      </c>
      <c r="B443" s="16">
        <v>35822</v>
      </c>
      <c r="C443" s="16" t="s">
        <v>730</v>
      </c>
      <c r="D443" s="16">
        <v>27249</v>
      </c>
      <c r="E443" s="16" t="s">
        <v>730</v>
      </c>
      <c r="F443" s="16">
        <v>24111</v>
      </c>
      <c r="G443" s="16" t="s">
        <v>730</v>
      </c>
      <c r="H443" s="16">
        <v>3139</v>
      </c>
      <c r="I443" s="16"/>
      <c r="K443" s="16" t="s">
        <v>730</v>
      </c>
      <c r="L443" s="16">
        <v>24540</v>
      </c>
      <c r="M443" s="63" t="s">
        <v>730</v>
      </c>
      <c r="N443" s="64">
        <v>825.9</v>
      </c>
      <c r="Q443" t="s">
        <v>1082</v>
      </c>
      <c r="R443">
        <v>26004</v>
      </c>
      <c r="T443" s="16" t="s">
        <v>730</v>
      </c>
      <c r="U443" s="16">
        <v>27709</v>
      </c>
    </row>
    <row r="444" spans="1:21" x14ac:dyDescent="0.35">
      <c r="A444" s="16" t="s">
        <v>731</v>
      </c>
      <c r="B444" s="16">
        <v>35831</v>
      </c>
      <c r="C444" s="16" t="s">
        <v>731</v>
      </c>
      <c r="D444" s="16">
        <v>27250</v>
      </c>
      <c r="E444" s="16" t="s">
        <v>731</v>
      </c>
      <c r="F444" s="16">
        <v>24125</v>
      </c>
      <c r="G444" s="16" t="s">
        <v>731</v>
      </c>
      <c r="H444" s="16">
        <v>3125</v>
      </c>
      <c r="I444" s="16"/>
      <c r="K444" s="16" t="s">
        <v>731</v>
      </c>
      <c r="L444" s="16">
        <v>24554</v>
      </c>
      <c r="M444" s="63" t="s">
        <v>731</v>
      </c>
      <c r="N444" s="64">
        <v>826.3</v>
      </c>
      <c r="Q444" t="s">
        <v>1083</v>
      </c>
      <c r="R444">
        <v>26058</v>
      </c>
      <c r="T444" s="16" t="s">
        <v>731</v>
      </c>
      <c r="U444" s="16">
        <v>27710</v>
      </c>
    </row>
    <row r="445" spans="1:21" x14ac:dyDescent="0.35">
      <c r="A445" s="16" t="s">
        <v>732</v>
      </c>
      <c r="B445" s="16">
        <v>35840</v>
      </c>
      <c r="C445" s="16" t="s">
        <v>732</v>
      </c>
      <c r="D445" s="16">
        <v>27268</v>
      </c>
      <c r="E445" s="16" t="s">
        <v>732</v>
      </c>
      <c r="F445" s="16">
        <v>24147</v>
      </c>
      <c r="G445" s="16" t="s">
        <v>732</v>
      </c>
      <c r="H445" s="16">
        <v>3121</v>
      </c>
      <c r="I445" s="16"/>
      <c r="K445" s="16" t="s">
        <v>732</v>
      </c>
      <c r="L445" s="16">
        <v>24570</v>
      </c>
      <c r="M445" s="63" t="s">
        <v>732</v>
      </c>
      <c r="N445" s="64">
        <v>826.6</v>
      </c>
      <c r="Q445" t="s">
        <v>1084</v>
      </c>
      <c r="R445">
        <v>26066</v>
      </c>
      <c r="T445" s="16" t="s">
        <v>732</v>
      </c>
      <c r="U445" s="16">
        <v>27722</v>
      </c>
    </row>
    <row r="446" spans="1:21" x14ac:dyDescent="0.35">
      <c r="A446" s="16" t="s">
        <v>733</v>
      </c>
      <c r="B446" s="16">
        <v>35849</v>
      </c>
      <c r="C446" s="16" t="s">
        <v>733</v>
      </c>
      <c r="D446" s="16">
        <v>27276</v>
      </c>
      <c r="E446" s="16" t="s">
        <v>733</v>
      </c>
      <c r="F446" s="16">
        <v>24162</v>
      </c>
      <c r="G446" s="16" t="s">
        <v>733</v>
      </c>
      <c r="H446" s="16">
        <v>3115</v>
      </c>
      <c r="I446" s="16"/>
      <c r="K446" s="16" t="s">
        <v>733</v>
      </c>
      <c r="L446" s="16">
        <v>24590</v>
      </c>
      <c r="M446" s="63" t="s">
        <v>733</v>
      </c>
      <c r="N446" s="64">
        <v>827</v>
      </c>
      <c r="Q446" t="s">
        <v>1085</v>
      </c>
      <c r="R446">
        <v>26094</v>
      </c>
      <c r="T446" s="16" t="s">
        <v>733</v>
      </c>
      <c r="U446" s="16">
        <v>27735</v>
      </c>
    </row>
    <row r="447" spans="1:21" x14ac:dyDescent="0.35">
      <c r="A447" s="16" t="s">
        <v>734</v>
      </c>
      <c r="B447" s="16">
        <v>35859</v>
      </c>
      <c r="C447" s="16" t="s">
        <v>734</v>
      </c>
      <c r="D447" s="16">
        <v>27291</v>
      </c>
      <c r="E447" s="16" t="s">
        <v>734</v>
      </c>
      <c r="F447" s="16">
        <v>24182</v>
      </c>
      <c r="G447" s="16" t="s">
        <v>734</v>
      </c>
      <c r="H447" s="16">
        <v>3109</v>
      </c>
      <c r="I447" s="16"/>
      <c r="K447" s="16" t="s">
        <v>734</v>
      </c>
      <c r="L447" s="16">
        <v>24610</v>
      </c>
      <c r="M447" s="63" t="s">
        <v>734</v>
      </c>
      <c r="N447" s="64">
        <v>827.5</v>
      </c>
      <c r="Q447" t="s">
        <v>1086</v>
      </c>
      <c r="R447">
        <v>26216</v>
      </c>
      <c r="T447" s="16" t="s">
        <v>734</v>
      </c>
      <c r="U447" s="16">
        <v>27749</v>
      </c>
    </row>
    <row r="448" spans="1:21" x14ac:dyDescent="0.35">
      <c r="A448" s="16" t="s">
        <v>735</v>
      </c>
      <c r="B448" s="16">
        <v>35867</v>
      </c>
      <c r="C448" s="16" t="s">
        <v>735</v>
      </c>
      <c r="D448" s="16">
        <v>27309</v>
      </c>
      <c r="E448" s="16" t="s">
        <v>735</v>
      </c>
      <c r="F448" s="16">
        <v>24201</v>
      </c>
      <c r="G448" s="16" t="s">
        <v>735</v>
      </c>
      <c r="H448" s="16">
        <v>3107</v>
      </c>
      <c r="I448" s="16"/>
      <c r="K448" s="16" t="s">
        <v>735</v>
      </c>
      <c r="L448" s="16">
        <v>24625</v>
      </c>
      <c r="M448" s="63" t="s">
        <v>735</v>
      </c>
      <c r="N448" s="64">
        <v>827.6</v>
      </c>
      <c r="Q448" t="s">
        <v>1087</v>
      </c>
      <c r="R448">
        <v>26244</v>
      </c>
      <c r="T448" s="16" t="s">
        <v>735</v>
      </c>
      <c r="U448" s="16">
        <v>27762</v>
      </c>
    </row>
    <row r="449" spans="1:21" x14ac:dyDescent="0.35">
      <c r="A449" s="16" t="s">
        <v>736</v>
      </c>
      <c r="B449" s="16">
        <v>35875</v>
      </c>
      <c r="C449" s="16" t="s">
        <v>736</v>
      </c>
      <c r="D449" s="16">
        <v>27327</v>
      </c>
      <c r="E449" s="16" t="s">
        <v>736</v>
      </c>
      <c r="F449" s="16">
        <v>24221</v>
      </c>
      <c r="G449" s="16" t="s">
        <v>736</v>
      </c>
      <c r="H449" s="16">
        <v>3106</v>
      </c>
      <c r="I449" s="16"/>
      <c r="K449" s="16" t="s">
        <v>736</v>
      </c>
      <c r="L449" s="16">
        <v>24635</v>
      </c>
      <c r="M449" s="63" t="s">
        <v>736</v>
      </c>
      <c r="N449" s="64">
        <v>827.6</v>
      </c>
      <c r="Q449" t="s">
        <v>1088</v>
      </c>
      <c r="R449">
        <v>26355</v>
      </c>
      <c r="T449" s="16" t="s">
        <v>736</v>
      </c>
      <c r="U449" s="16">
        <v>27770</v>
      </c>
    </row>
    <row r="450" spans="1:21" x14ac:dyDescent="0.35">
      <c r="A450" s="16" t="s">
        <v>737</v>
      </c>
      <c r="B450" s="16">
        <v>35883</v>
      </c>
      <c r="C450" s="16" t="s">
        <v>737</v>
      </c>
      <c r="D450" s="16">
        <v>27340</v>
      </c>
      <c r="E450" s="16" t="s">
        <v>737</v>
      </c>
      <c r="F450" s="16">
        <v>24235</v>
      </c>
      <c r="G450" s="16" t="s">
        <v>737</v>
      </c>
      <c r="H450" s="16">
        <v>3105</v>
      </c>
      <c r="I450" s="16"/>
      <c r="K450" s="16" t="s">
        <v>737</v>
      </c>
      <c r="L450" s="16">
        <v>24650</v>
      </c>
      <c r="M450" s="63" t="s">
        <v>737</v>
      </c>
      <c r="N450" s="64">
        <v>827.9</v>
      </c>
      <c r="Q450" t="s">
        <v>1089</v>
      </c>
      <c r="R450">
        <v>26409</v>
      </c>
      <c r="T450" s="16" t="s">
        <v>737</v>
      </c>
      <c r="U450" s="16">
        <v>27783</v>
      </c>
    </row>
    <row r="451" spans="1:21" x14ac:dyDescent="0.35">
      <c r="A451" s="16" t="s">
        <v>738</v>
      </c>
      <c r="B451" s="16">
        <v>35891</v>
      </c>
      <c r="C451" s="16" t="s">
        <v>738</v>
      </c>
      <c r="D451" s="16">
        <v>27348</v>
      </c>
      <c r="E451" s="16" t="s">
        <v>738</v>
      </c>
      <c r="F451" s="16">
        <v>24242</v>
      </c>
      <c r="G451" s="16" t="s">
        <v>738</v>
      </c>
      <c r="H451" s="16">
        <v>3106</v>
      </c>
      <c r="I451" s="16"/>
      <c r="K451" s="16" t="s">
        <v>738</v>
      </c>
      <c r="L451" s="16">
        <v>24660</v>
      </c>
      <c r="M451" s="63" t="s">
        <v>738</v>
      </c>
      <c r="N451" s="64">
        <v>827.7</v>
      </c>
      <c r="Q451" t="s">
        <v>1090</v>
      </c>
      <c r="R451">
        <v>26420</v>
      </c>
      <c r="T451" s="16" t="s">
        <v>738</v>
      </c>
      <c r="U451" s="16">
        <v>27795</v>
      </c>
    </row>
    <row r="452" spans="1:21" x14ac:dyDescent="0.35">
      <c r="A452" s="16" t="s">
        <v>739</v>
      </c>
      <c r="B452" s="16">
        <v>35899</v>
      </c>
      <c r="C452" s="16" t="s">
        <v>739</v>
      </c>
      <c r="D452" s="16">
        <v>27357</v>
      </c>
      <c r="E452" s="16" t="s">
        <v>739</v>
      </c>
      <c r="F452" s="16">
        <v>24247</v>
      </c>
      <c r="G452" s="16" t="s">
        <v>739</v>
      </c>
      <c r="H452" s="16">
        <v>3109</v>
      </c>
      <c r="I452" s="16"/>
      <c r="K452" s="16" t="s">
        <v>739</v>
      </c>
      <c r="L452" s="16">
        <v>24660</v>
      </c>
      <c r="M452" s="63" t="s">
        <v>739</v>
      </c>
      <c r="N452" s="64">
        <v>827.3</v>
      </c>
      <c r="Q452" t="s">
        <v>1091</v>
      </c>
      <c r="R452">
        <v>26384</v>
      </c>
      <c r="T452" s="16" t="s">
        <v>739</v>
      </c>
      <c r="U452" s="16">
        <v>27798</v>
      </c>
    </row>
    <row r="453" spans="1:21" x14ac:dyDescent="0.35">
      <c r="A453" s="16" t="s">
        <v>740</v>
      </c>
      <c r="B453" s="16">
        <v>35908</v>
      </c>
      <c r="C453" s="16" t="s">
        <v>740</v>
      </c>
      <c r="D453" s="16">
        <v>27372</v>
      </c>
      <c r="E453" s="16" t="s">
        <v>740</v>
      </c>
      <c r="F453" s="16">
        <v>24257</v>
      </c>
      <c r="G453" s="16" t="s">
        <v>740</v>
      </c>
      <c r="H453" s="16">
        <v>3114</v>
      </c>
      <c r="I453" s="16"/>
      <c r="K453" s="16" t="s">
        <v>740</v>
      </c>
      <c r="L453" s="16">
        <v>24670</v>
      </c>
      <c r="M453" s="63" t="s">
        <v>740</v>
      </c>
      <c r="N453" s="64">
        <v>827.4</v>
      </c>
      <c r="Q453" t="s">
        <v>1092</v>
      </c>
      <c r="R453">
        <v>26385</v>
      </c>
      <c r="T453" s="16" t="s">
        <v>740</v>
      </c>
      <c r="U453" s="16">
        <v>27813</v>
      </c>
    </row>
    <row r="454" spans="1:21" x14ac:dyDescent="0.35">
      <c r="A454" s="16" t="s">
        <v>741</v>
      </c>
      <c r="B454" s="16">
        <v>35916</v>
      </c>
      <c r="C454" s="16" t="s">
        <v>741</v>
      </c>
      <c r="D454" s="16">
        <v>27385</v>
      </c>
      <c r="E454" s="16" t="s">
        <v>741</v>
      </c>
      <c r="F454" s="16">
        <v>24262</v>
      </c>
      <c r="G454" s="16" t="s">
        <v>741</v>
      </c>
      <c r="H454" s="16">
        <v>3123</v>
      </c>
      <c r="I454" s="16"/>
      <c r="K454" s="16" t="s">
        <v>741</v>
      </c>
      <c r="L454" s="16">
        <v>24670</v>
      </c>
      <c r="M454" s="63" t="s">
        <v>741</v>
      </c>
      <c r="N454" s="64">
        <v>827.2</v>
      </c>
      <c r="Q454" t="s">
        <v>1093</v>
      </c>
      <c r="R454">
        <v>26447</v>
      </c>
      <c r="T454" s="16" t="s">
        <v>741</v>
      </c>
      <c r="U454" s="16">
        <v>27820</v>
      </c>
    </row>
    <row r="455" spans="1:21" x14ac:dyDescent="0.35">
      <c r="A455" s="16" t="s">
        <v>742</v>
      </c>
      <c r="B455" s="16">
        <v>35924</v>
      </c>
      <c r="C455" s="16" t="s">
        <v>742</v>
      </c>
      <c r="D455" s="16">
        <v>27396</v>
      </c>
      <c r="E455" s="16" t="s">
        <v>742</v>
      </c>
      <c r="F455" s="16">
        <v>24272</v>
      </c>
      <c r="G455" s="16" t="s">
        <v>742</v>
      </c>
      <c r="H455" s="16">
        <v>3124</v>
      </c>
      <c r="I455" s="16"/>
      <c r="K455" s="16" t="s">
        <v>742</v>
      </c>
      <c r="L455" s="16">
        <v>24675</v>
      </c>
      <c r="M455" s="63" t="s">
        <v>742</v>
      </c>
      <c r="N455" s="64">
        <v>827.1</v>
      </c>
      <c r="Q455" t="s">
        <v>1094</v>
      </c>
      <c r="R455">
        <v>26503</v>
      </c>
      <c r="T455" s="16" t="s">
        <v>742</v>
      </c>
      <c r="U455" s="16">
        <v>27826</v>
      </c>
    </row>
    <row r="456" spans="1:21" x14ac:dyDescent="0.35">
      <c r="A456" s="16" t="s">
        <v>743</v>
      </c>
      <c r="B456" s="16">
        <v>35932</v>
      </c>
      <c r="C456" s="16" t="s">
        <v>743</v>
      </c>
      <c r="D456" s="16">
        <v>27408</v>
      </c>
      <c r="E456" s="16" t="s">
        <v>743</v>
      </c>
      <c r="F456" s="16">
        <v>24280</v>
      </c>
      <c r="G456" s="16" t="s">
        <v>743</v>
      </c>
      <c r="H456" s="16">
        <v>3128</v>
      </c>
      <c r="I456" s="16"/>
      <c r="K456" s="16" t="s">
        <v>743</v>
      </c>
      <c r="L456" s="16">
        <v>24683</v>
      </c>
      <c r="M456" s="63" t="s">
        <v>743</v>
      </c>
      <c r="N456" s="64">
        <v>827.1</v>
      </c>
      <c r="Q456" t="s">
        <v>1095</v>
      </c>
      <c r="R456">
        <v>26554</v>
      </c>
      <c r="T456" s="16" t="s">
        <v>743</v>
      </c>
      <c r="U456" s="16">
        <v>27837</v>
      </c>
    </row>
    <row r="457" spans="1:21" x14ac:dyDescent="0.35">
      <c r="A457" s="16" t="s">
        <v>744</v>
      </c>
      <c r="B457" s="16">
        <v>35940</v>
      </c>
      <c r="C457" s="16" t="s">
        <v>744</v>
      </c>
      <c r="D457" s="16">
        <v>27423</v>
      </c>
      <c r="E457" s="16" t="s">
        <v>744</v>
      </c>
      <c r="F457" s="16">
        <v>24291</v>
      </c>
      <c r="G457" s="16" t="s">
        <v>744</v>
      </c>
      <c r="H457" s="16">
        <v>3132</v>
      </c>
      <c r="I457" s="16"/>
      <c r="K457" s="16" t="s">
        <v>744</v>
      </c>
      <c r="L457" s="16">
        <v>24695</v>
      </c>
      <c r="M457" s="63" t="s">
        <v>744</v>
      </c>
      <c r="N457" s="64">
        <v>827.4</v>
      </c>
      <c r="Q457" t="s">
        <v>1096</v>
      </c>
      <c r="R457">
        <v>26616</v>
      </c>
      <c r="T457" s="16" t="s">
        <v>744</v>
      </c>
      <c r="U457" s="16">
        <v>27853</v>
      </c>
    </row>
    <row r="458" spans="1:21" x14ac:dyDescent="0.35">
      <c r="A458" s="16" t="s">
        <v>745</v>
      </c>
      <c r="B458" s="16">
        <v>35948</v>
      </c>
      <c r="C458" s="16" t="s">
        <v>745</v>
      </c>
      <c r="D458" s="16">
        <v>27453</v>
      </c>
      <c r="E458" s="16" t="s">
        <v>745</v>
      </c>
      <c r="F458" s="16">
        <v>24310</v>
      </c>
      <c r="G458" s="16" t="s">
        <v>745</v>
      </c>
      <c r="H458" s="16">
        <v>3143</v>
      </c>
      <c r="I458" s="16"/>
      <c r="K458" s="16" t="s">
        <v>745</v>
      </c>
      <c r="L458" s="16">
        <v>24720</v>
      </c>
      <c r="M458" s="63" t="s">
        <v>745</v>
      </c>
      <c r="N458" s="64">
        <v>828.1</v>
      </c>
      <c r="Q458" t="s">
        <v>1097</v>
      </c>
      <c r="R458">
        <v>26673</v>
      </c>
      <c r="T458" s="16" t="s">
        <v>745</v>
      </c>
      <c r="U458" s="16">
        <v>27888</v>
      </c>
    </row>
    <row r="459" spans="1:21" x14ac:dyDescent="0.35">
      <c r="A459" s="16" t="s">
        <v>746</v>
      </c>
      <c r="B459" s="16">
        <v>35957</v>
      </c>
      <c r="C459" s="16" t="s">
        <v>746</v>
      </c>
      <c r="D459" s="16">
        <v>27489</v>
      </c>
      <c r="E459" s="16" t="s">
        <v>746</v>
      </c>
      <c r="F459" s="16">
        <v>24340</v>
      </c>
      <c r="G459" s="16" t="s">
        <v>746</v>
      </c>
      <c r="H459" s="16">
        <v>3150</v>
      </c>
      <c r="I459" s="16"/>
      <c r="K459" s="16" t="s">
        <v>746</v>
      </c>
      <c r="L459" s="16">
        <v>24740</v>
      </c>
      <c r="M459" s="63" t="s">
        <v>746</v>
      </c>
      <c r="N459" s="64">
        <v>828.8</v>
      </c>
      <c r="Q459" t="s">
        <v>1098</v>
      </c>
      <c r="R459">
        <v>26666</v>
      </c>
      <c r="T459" s="16" t="s">
        <v>746</v>
      </c>
      <c r="U459" s="16">
        <v>27915</v>
      </c>
    </row>
    <row r="460" spans="1:21" x14ac:dyDescent="0.35">
      <c r="A460" s="16" t="s">
        <v>747</v>
      </c>
      <c r="B460" s="16">
        <v>35967</v>
      </c>
      <c r="C460" s="16" t="s">
        <v>747</v>
      </c>
      <c r="D460" s="16">
        <v>27520</v>
      </c>
      <c r="E460" s="16" t="s">
        <v>747</v>
      </c>
      <c r="F460" s="16">
        <v>24369</v>
      </c>
      <c r="G460" s="16" t="s">
        <v>747</v>
      </c>
      <c r="H460" s="16">
        <v>3151</v>
      </c>
      <c r="I460" s="16"/>
      <c r="K460" s="16" t="s">
        <v>747</v>
      </c>
      <c r="L460" s="16">
        <v>24770</v>
      </c>
      <c r="M460" s="63" t="s">
        <v>747</v>
      </c>
      <c r="N460" s="64">
        <v>829.9</v>
      </c>
      <c r="Q460" t="s">
        <v>1099</v>
      </c>
      <c r="R460">
        <v>26689</v>
      </c>
      <c r="T460" s="16" t="s">
        <v>747</v>
      </c>
      <c r="U460" s="16">
        <v>27947</v>
      </c>
    </row>
    <row r="461" spans="1:21" x14ac:dyDescent="0.35">
      <c r="A461" s="16" t="s">
        <v>748</v>
      </c>
      <c r="B461" s="16">
        <v>35977</v>
      </c>
      <c r="C461" s="16" t="s">
        <v>748</v>
      </c>
      <c r="D461" s="16">
        <v>27535</v>
      </c>
      <c r="E461" s="16" t="s">
        <v>748</v>
      </c>
      <c r="F461" s="16">
        <v>24388</v>
      </c>
      <c r="G461" s="16" t="s">
        <v>748</v>
      </c>
      <c r="H461" s="16">
        <v>3147</v>
      </c>
      <c r="I461" s="16"/>
      <c r="K461" s="16" t="s">
        <v>748</v>
      </c>
      <c r="L461" s="16">
        <v>24800</v>
      </c>
      <c r="M461" s="63" t="s">
        <v>748</v>
      </c>
      <c r="N461" s="64">
        <v>831.1</v>
      </c>
      <c r="Q461" t="s">
        <v>1100</v>
      </c>
      <c r="R461">
        <v>26668</v>
      </c>
      <c r="T461" s="16" t="s">
        <v>748</v>
      </c>
      <c r="U461" s="16">
        <v>27971</v>
      </c>
    </row>
    <row r="462" spans="1:21" x14ac:dyDescent="0.35">
      <c r="A462" s="16" t="s">
        <v>749</v>
      </c>
      <c r="B462" s="16">
        <v>35986</v>
      </c>
      <c r="C462" s="16" t="s">
        <v>749</v>
      </c>
      <c r="D462" s="16">
        <v>27564</v>
      </c>
      <c r="E462" s="16" t="s">
        <v>749</v>
      </c>
      <c r="F462" s="16">
        <v>24423</v>
      </c>
      <c r="G462" s="16" t="s">
        <v>749</v>
      </c>
      <c r="H462" s="16">
        <v>3141</v>
      </c>
      <c r="I462" s="16"/>
      <c r="K462" s="16" t="s">
        <v>749</v>
      </c>
      <c r="L462" s="16">
        <v>24830</v>
      </c>
      <c r="M462" s="63" t="s">
        <v>749</v>
      </c>
      <c r="N462" s="64">
        <v>832.1</v>
      </c>
      <c r="Q462" t="s">
        <v>1101</v>
      </c>
      <c r="R462">
        <v>26665</v>
      </c>
      <c r="T462" s="16" t="s">
        <v>749</v>
      </c>
      <c r="U462" s="16">
        <v>27995</v>
      </c>
    </row>
    <row r="463" spans="1:21" x14ac:dyDescent="0.35">
      <c r="A463" s="16" t="s">
        <v>750</v>
      </c>
      <c r="B463" s="16">
        <v>35996</v>
      </c>
      <c r="C463" s="16" t="s">
        <v>750</v>
      </c>
      <c r="D463" s="16">
        <v>27580</v>
      </c>
      <c r="E463" s="16" t="s">
        <v>750</v>
      </c>
      <c r="F463" s="16">
        <v>24447</v>
      </c>
      <c r="G463" s="16" t="s">
        <v>750</v>
      </c>
      <c r="H463" s="16">
        <v>3133</v>
      </c>
      <c r="I463" s="16"/>
      <c r="K463" s="16" t="s">
        <v>750</v>
      </c>
      <c r="L463" s="16">
        <v>24850</v>
      </c>
      <c r="M463" s="63" t="s">
        <v>750</v>
      </c>
      <c r="N463" s="64">
        <v>832.9</v>
      </c>
      <c r="Q463" t="s">
        <v>1102</v>
      </c>
      <c r="R463">
        <v>26693</v>
      </c>
      <c r="T463" s="16" t="s">
        <v>750</v>
      </c>
      <c r="U463" s="16">
        <v>28006</v>
      </c>
    </row>
    <row r="464" spans="1:21" x14ac:dyDescent="0.35">
      <c r="A464" s="16" t="s">
        <v>751</v>
      </c>
      <c r="B464" s="16">
        <v>36006</v>
      </c>
      <c r="C464" s="16" t="s">
        <v>751</v>
      </c>
      <c r="D464" s="16">
        <v>27599</v>
      </c>
      <c r="E464" s="16" t="s">
        <v>751</v>
      </c>
      <c r="F464" s="16">
        <v>24472</v>
      </c>
      <c r="G464" s="16" t="s">
        <v>751</v>
      </c>
      <c r="H464" s="16">
        <v>3127</v>
      </c>
      <c r="I464" s="16"/>
      <c r="K464" s="16" t="s">
        <v>751</v>
      </c>
      <c r="L464" s="16">
        <v>24875</v>
      </c>
      <c r="M464" s="63" t="s">
        <v>751</v>
      </c>
      <c r="N464" s="64">
        <v>833.8</v>
      </c>
      <c r="Q464" t="s">
        <v>1103</v>
      </c>
      <c r="R464">
        <v>26726</v>
      </c>
      <c r="T464" s="16" t="s">
        <v>751</v>
      </c>
      <c r="U464" s="16">
        <v>28025</v>
      </c>
    </row>
    <row r="465" spans="1:21" x14ac:dyDescent="0.35">
      <c r="A465" s="16" t="s">
        <v>752</v>
      </c>
      <c r="B465" s="16">
        <v>36016</v>
      </c>
      <c r="C465" s="16" t="s">
        <v>752</v>
      </c>
      <c r="D465" s="16">
        <v>27607</v>
      </c>
      <c r="E465" s="16" t="s">
        <v>752</v>
      </c>
      <c r="F465" s="16">
        <v>24496</v>
      </c>
      <c r="G465" s="16" t="s">
        <v>752</v>
      </c>
      <c r="H465" s="16">
        <v>3111</v>
      </c>
      <c r="I465" s="16"/>
      <c r="K465" s="16" t="s">
        <v>752</v>
      </c>
      <c r="L465" s="16">
        <v>24900</v>
      </c>
      <c r="M465" s="63" t="s">
        <v>752</v>
      </c>
      <c r="N465" s="64">
        <v>835</v>
      </c>
      <c r="Q465" t="s">
        <v>1104</v>
      </c>
      <c r="R465">
        <v>26757</v>
      </c>
      <c r="T465" s="16" t="s">
        <v>752</v>
      </c>
      <c r="U465" s="16">
        <v>28034</v>
      </c>
    </row>
    <row r="466" spans="1:21" x14ac:dyDescent="0.35">
      <c r="A466" s="16" t="s">
        <v>753</v>
      </c>
      <c r="B466" s="16">
        <v>36026</v>
      </c>
      <c r="C466" s="16" t="s">
        <v>753</v>
      </c>
      <c r="D466" s="16">
        <v>27607</v>
      </c>
      <c r="E466" s="16" t="s">
        <v>753</v>
      </c>
      <c r="F466" s="16">
        <v>24516</v>
      </c>
      <c r="G466" s="16" t="s">
        <v>753</v>
      </c>
      <c r="H466" s="16">
        <v>3091</v>
      </c>
      <c r="I466" s="16"/>
      <c r="K466" s="16" t="s">
        <v>753</v>
      </c>
      <c r="L466" s="16">
        <v>24925</v>
      </c>
      <c r="M466" s="63" t="s">
        <v>753</v>
      </c>
      <c r="N466" s="64">
        <v>836.4</v>
      </c>
      <c r="Q466" t="s">
        <v>1105</v>
      </c>
      <c r="R466">
        <v>26834</v>
      </c>
      <c r="T466" s="16" t="s">
        <v>753</v>
      </c>
      <c r="U466" s="16">
        <v>28038</v>
      </c>
    </row>
    <row r="467" spans="1:21" x14ac:dyDescent="0.35">
      <c r="A467" s="16" t="s">
        <v>754</v>
      </c>
      <c r="B467" s="16">
        <v>36036</v>
      </c>
      <c r="C467" s="16" t="s">
        <v>754</v>
      </c>
      <c r="D467" s="16">
        <v>27629</v>
      </c>
      <c r="E467" s="16" t="s">
        <v>754</v>
      </c>
      <c r="F467" s="16">
        <v>24560</v>
      </c>
      <c r="G467" s="16" t="s">
        <v>754</v>
      </c>
      <c r="H467" s="16">
        <v>3069</v>
      </c>
      <c r="I467" s="16"/>
      <c r="K467" s="16" t="s">
        <v>754</v>
      </c>
      <c r="L467" s="16">
        <v>24970</v>
      </c>
      <c r="M467" s="63" t="s">
        <v>754</v>
      </c>
      <c r="N467" s="64">
        <v>838.1</v>
      </c>
      <c r="Q467" t="s">
        <v>1106</v>
      </c>
      <c r="R467">
        <v>26829</v>
      </c>
      <c r="T467" s="16" t="s">
        <v>754</v>
      </c>
      <c r="U467" s="16">
        <v>28060</v>
      </c>
    </row>
    <row r="468" spans="1:21" x14ac:dyDescent="0.35">
      <c r="A468" s="16" t="s">
        <v>755</v>
      </c>
      <c r="B468" s="16">
        <v>36046</v>
      </c>
      <c r="C468" s="16" t="s">
        <v>755</v>
      </c>
      <c r="D468" s="16">
        <v>27662</v>
      </c>
      <c r="E468" s="16" t="s">
        <v>755</v>
      </c>
      <c r="F468" s="16">
        <v>24622</v>
      </c>
      <c r="G468" s="16" t="s">
        <v>755</v>
      </c>
      <c r="H468" s="16">
        <v>3040</v>
      </c>
      <c r="I468" s="16"/>
      <c r="K468" s="16" t="s">
        <v>755</v>
      </c>
      <c r="L468" s="16">
        <v>25031</v>
      </c>
      <c r="M468" s="63" t="s">
        <v>755</v>
      </c>
      <c r="N468" s="64">
        <v>840.5</v>
      </c>
      <c r="Q468" t="s">
        <v>1107</v>
      </c>
      <c r="R468">
        <v>26826</v>
      </c>
      <c r="T468" s="16" t="s">
        <v>755</v>
      </c>
      <c r="U468" s="16">
        <v>28092</v>
      </c>
    </row>
    <row r="469" spans="1:21" x14ac:dyDescent="0.35">
      <c r="A469" s="16" t="s">
        <v>756</v>
      </c>
      <c r="B469" s="16">
        <v>36056</v>
      </c>
      <c r="C469" s="16" t="s">
        <v>756</v>
      </c>
      <c r="D469" s="16">
        <v>27696</v>
      </c>
      <c r="E469" s="16" t="s">
        <v>756</v>
      </c>
      <c r="F469" s="16">
        <v>24695</v>
      </c>
      <c r="G469" s="16" t="s">
        <v>756</v>
      </c>
      <c r="H469" s="16">
        <v>3001</v>
      </c>
      <c r="I469" s="16"/>
      <c r="K469" s="16" t="s">
        <v>756</v>
      </c>
      <c r="L469" s="16">
        <v>25110</v>
      </c>
      <c r="M469" s="63" t="s">
        <v>756</v>
      </c>
      <c r="N469" s="64">
        <v>843.3</v>
      </c>
      <c r="Q469" t="s">
        <v>1108</v>
      </c>
      <c r="R469">
        <v>26833</v>
      </c>
      <c r="T469" s="16" t="s">
        <v>756</v>
      </c>
      <c r="U469" s="16">
        <v>28131</v>
      </c>
    </row>
    <row r="470" spans="1:21" x14ac:dyDescent="0.35">
      <c r="A470" s="16" t="s">
        <v>757</v>
      </c>
      <c r="B470" s="16">
        <v>36066</v>
      </c>
      <c r="C470" s="16" t="s">
        <v>757</v>
      </c>
      <c r="D470" s="16">
        <v>27732</v>
      </c>
      <c r="E470" s="16" t="s">
        <v>757</v>
      </c>
      <c r="F470" s="16">
        <v>24780</v>
      </c>
      <c r="G470" s="16" t="s">
        <v>757</v>
      </c>
      <c r="H470" s="16">
        <v>2952</v>
      </c>
      <c r="I470" s="16"/>
      <c r="K470" s="16" t="s">
        <v>757</v>
      </c>
      <c r="L470" s="16">
        <v>25190</v>
      </c>
      <c r="M470" s="63" t="s">
        <v>757</v>
      </c>
      <c r="N470" s="64">
        <v>846.3</v>
      </c>
      <c r="Q470" t="s">
        <v>1109</v>
      </c>
      <c r="R470">
        <v>26822</v>
      </c>
      <c r="T470" s="16" t="s">
        <v>757</v>
      </c>
      <c r="U470" s="16">
        <v>28163</v>
      </c>
    </row>
    <row r="471" spans="1:21" x14ac:dyDescent="0.35">
      <c r="A471" s="16" t="s">
        <v>758</v>
      </c>
      <c r="B471" s="16">
        <v>36077</v>
      </c>
      <c r="C471" s="16" t="s">
        <v>758</v>
      </c>
      <c r="D471" s="16">
        <v>27764</v>
      </c>
      <c r="E471" s="16" t="s">
        <v>758</v>
      </c>
      <c r="F471" s="16">
        <v>24855</v>
      </c>
      <c r="G471" s="16" t="s">
        <v>758</v>
      </c>
      <c r="H471" s="16">
        <v>2909</v>
      </c>
      <c r="I471" s="16"/>
      <c r="K471" s="16" t="s">
        <v>758</v>
      </c>
      <c r="L471" s="16">
        <v>25270</v>
      </c>
      <c r="M471" s="63" t="s">
        <v>758</v>
      </c>
      <c r="N471" s="64">
        <v>849.5</v>
      </c>
      <c r="Q471" t="s">
        <v>1110</v>
      </c>
      <c r="R471">
        <v>26836</v>
      </c>
      <c r="T471" s="16" t="s">
        <v>758</v>
      </c>
      <c r="U471" s="16">
        <v>28199</v>
      </c>
    </row>
    <row r="472" spans="1:21" x14ac:dyDescent="0.35">
      <c r="A472" s="16" t="s">
        <v>759</v>
      </c>
      <c r="B472" s="16">
        <v>36084</v>
      </c>
      <c r="C472" s="16" t="s">
        <v>759</v>
      </c>
      <c r="D472" s="16">
        <v>27801</v>
      </c>
      <c r="E472" s="16" t="s">
        <v>759</v>
      </c>
      <c r="F472" s="16">
        <v>24936</v>
      </c>
      <c r="G472" s="16" t="s">
        <v>759</v>
      </c>
      <c r="H472" s="16">
        <v>2865</v>
      </c>
      <c r="I472" s="16"/>
      <c r="K472" s="16" t="s">
        <v>759</v>
      </c>
      <c r="L472" s="16">
        <v>25345</v>
      </c>
      <c r="M472" s="63" t="s">
        <v>759</v>
      </c>
      <c r="N472" s="64">
        <v>852.3</v>
      </c>
      <c r="Q472" t="s">
        <v>1111</v>
      </c>
      <c r="R472">
        <v>26827</v>
      </c>
      <c r="T472" s="16" t="s">
        <v>759</v>
      </c>
      <c r="U472" s="16">
        <v>28230</v>
      </c>
    </row>
    <row r="473" spans="1:21" x14ac:dyDescent="0.35">
      <c r="A473" s="16" t="s">
        <v>760</v>
      </c>
      <c r="B473" s="16">
        <v>36091</v>
      </c>
      <c r="C473" s="16" t="s">
        <v>760</v>
      </c>
      <c r="D473" s="16">
        <v>27824</v>
      </c>
      <c r="E473" s="16" t="s">
        <v>760</v>
      </c>
      <c r="F473" s="16">
        <v>25006</v>
      </c>
      <c r="G473" s="16" t="s">
        <v>760</v>
      </c>
      <c r="H473" s="16">
        <v>2818</v>
      </c>
      <c r="I473" s="16"/>
      <c r="K473" s="16" t="s">
        <v>760</v>
      </c>
      <c r="L473" s="16">
        <v>25420</v>
      </c>
      <c r="M473" s="63" t="s">
        <v>760</v>
      </c>
      <c r="N473" s="64">
        <v>855</v>
      </c>
      <c r="Q473" t="s">
        <v>1112</v>
      </c>
      <c r="R473">
        <v>26853</v>
      </c>
      <c r="T473" s="16" t="s">
        <v>760</v>
      </c>
      <c r="U473" s="16">
        <v>28258</v>
      </c>
    </row>
    <row r="474" spans="1:21" x14ac:dyDescent="0.35">
      <c r="A474" s="16" t="s">
        <v>761</v>
      </c>
      <c r="B474" s="16">
        <v>36099</v>
      </c>
      <c r="C474" s="16" t="s">
        <v>761</v>
      </c>
      <c r="D474" s="16">
        <v>27848</v>
      </c>
      <c r="E474" s="16" t="s">
        <v>761</v>
      </c>
      <c r="F474" s="16">
        <v>25081</v>
      </c>
      <c r="G474" s="16" t="s">
        <v>761</v>
      </c>
      <c r="H474" s="16">
        <v>2767</v>
      </c>
      <c r="I474" s="16"/>
      <c r="K474" s="16" t="s">
        <v>761</v>
      </c>
      <c r="L474" s="16">
        <v>25495</v>
      </c>
      <c r="M474" s="63" t="s">
        <v>761</v>
      </c>
      <c r="N474" s="64">
        <v>857.9</v>
      </c>
      <c r="Q474" t="s">
        <v>1113</v>
      </c>
      <c r="R474">
        <v>26937</v>
      </c>
      <c r="T474" s="16" t="s">
        <v>761</v>
      </c>
      <c r="U474" s="16">
        <v>28283</v>
      </c>
    </row>
    <row r="475" spans="1:21" x14ac:dyDescent="0.35">
      <c r="A475" s="16" t="s">
        <v>762</v>
      </c>
      <c r="B475" s="16">
        <v>36106</v>
      </c>
      <c r="C475" s="16" t="s">
        <v>762</v>
      </c>
      <c r="D475" s="16">
        <v>27876</v>
      </c>
      <c r="E475" s="16" t="s">
        <v>762</v>
      </c>
      <c r="F475" s="16">
        <v>25157</v>
      </c>
      <c r="G475" s="16" t="s">
        <v>762</v>
      </c>
      <c r="H475" s="16">
        <v>2720</v>
      </c>
      <c r="I475" s="16"/>
      <c r="K475" s="16" t="s">
        <v>762</v>
      </c>
      <c r="L475" s="16">
        <v>25575</v>
      </c>
      <c r="M475" s="63" t="s">
        <v>762</v>
      </c>
      <c r="N475" s="64">
        <v>860.8</v>
      </c>
      <c r="Q475" t="s">
        <v>1114</v>
      </c>
      <c r="R475">
        <v>26948</v>
      </c>
      <c r="T475" s="16" t="s">
        <v>762</v>
      </c>
      <c r="U475" s="16">
        <v>28316</v>
      </c>
    </row>
    <row r="476" spans="1:21" x14ac:dyDescent="0.35">
      <c r="A476" s="16" t="s">
        <v>763</v>
      </c>
      <c r="B476" s="16">
        <v>36114</v>
      </c>
      <c r="C476" s="16" t="s">
        <v>763</v>
      </c>
      <c r="D476" s="16">
        <v>27908</v>
      </c>
      <c r="E476" s="16" t="s">
        <v>763</v>
      </c>
      <c r="F476" s="16">
        <v>25232</v>
      </c>
      <c r="G476" s="16" t="s">
        <v>763</v>
      </c>
      <c r="H476" s="16">
        <v>2676</v>
      </c>
      <c r="I476" s="16"/>
      <c r="K476" s="16" t="s">
        <v>763</v>
      </c>
      <c r="L476" s="16">
        <v>25655</v>
      </c>
      <c r="M476" s="63" t="s">
        <v>763</v>
      </c>
      <c r="N476" s="64">
        <v>863.9</v>
      </c>
      <c r="Q476" t="s">
        <v>1115</v>
      </c>
      <c r="R476">
        <v>27034</v>
      </c>
      <c r="T476" s="16" t="s">
        <v>763</v>
      </c>
      <c r="U476" s="16">
        <v>28352</v>
      </c>
    </row>
    <row r="477" spans="1:21" x14ac:dyDescent="0.35">
      <c r="A477" s="16" t="s">
        <v>764</v>
      </c>
      <c r="B477" s="16">
        <v>36121</v>
      </c>
      <c r="C477" s="16" t="s">
        <v>764</v>
      </c>
      <c r="D477" s="16">
        <v>27939</v>
      </c>
      <c r="E477" s="16" t="s">
        <v>764</v>
      </c>
      <c r="F477" s="16">
        <v>25302</v>
      </c>
      <c r="G477" s="16" t="s">
        <v>764</v>
      </c>
      <c r="H477" s="16">
        <v>2637</v>
      </c>
      <c r="I477" s="16"/>
      <c r="K477" s="16" t="s">
        <v>764</v>
      </c>
      <c r="L477" s="16">
        <v>25730</v>
      </c>
      <c r="M477" s="63" t="s">
        <v>764</v>
      </c>
      <c r="N477" s="64">
        <v>866.9</v>
      </c>
      <c r="Q477" t="s">
        <v>1116</v>
      </c>
      <c r="R477">
        <v>27075</v>
      </c>
      <c r="T477" s="16" t="s">
        <v>764</v>
      </c>
      <c r="U477" s="16">
        <v>28387</v>
      </c>
    </row>
    <row r="478" spans="1:21" x14ac:dyDescent="0.35">
      <c r="A478" s="16" t="s">
        <v>765</v>
      </c>
      <c r="B478" s="16">
        <v>36128</v>
      </c>
      <c r="C478" s="16" t="s">
        <v>765</v>
      </c>
      <c r="D478" s="16">
        <v>27960</v>
      </c>
      <c r="E478" s="16" t="s">
        <v>765</v>
      </c>
      <c r="F478" s="16">
        <v>25368</v>
      </c>
      <c r="G478" s="16" t="s">
        <v>765</v>
      </c>
      <c r="H478" s="16">
        <v>2592</v>
      </c>
      <c r="I478" s="16"/>
      <c r="K478" s="16" t="s">
        <v>765</v>
      </c>
      <c r="L478" s="16">
        <v>25795</v>
      </c>
      <c r="M478" s="63" t="s">
        <v>765</v>
      </c>
      <c r="N478" s="64">
        <v>869.4</v>
      </c>
      <c r="Q478" t="s">
        <v>1117</v>
      </c>
      <c r="R478">
        <v>27105</v>
      </c>
      <c r="T478" s="16" t="s">
        <v>765</v>
      </c>
      <c r="U478" s="16">
        <v>28407</v>
      </c>
    </row>
    <row r="479" spans="1:21" x14ac:dyDescent="0.35">
      <c r="A479" s="16" t="s">
        <v>766</v>
      </c>
      <c r="B479" s="16">
        <v>36136</v>
      </c>
      <c r="C479" s="16" t="s">
        <v>766</v>
      </c>
      <c r="D479" s="16">
        <v>27977</v>
      </c>
      <c r="E479" s="16" t="s">
        <v>766</v>
      </c>
      <c r="F479" s="16">
        <v>25428</v>
      </c>
      <c r="G479" s="16" t="s">
        <v>766</v>
      </c>
      <c r="H479" s="16">
        <v>2549</v>
      </c>
      <c r="I479" s="16"/>
      <c r="K479" s="16" t="s">
        <v>766</v>
      </c>
      <c r="L479" s="16">
        <v>25860</v>
      </c>
      <c r="M479" s="63" t="s">
        <v>766</v>
      </c>
      <c r="N479" s="64">
        <v>871.9</v>
      </c>
      <c r="Q479" t="s">
        <v>1118</v>
      </c>
      <c r="R479">
        <v>27066</v>
      </c>
      <c r="T479" s="16" t="s">
        <v>766</v>
      </c>
      <c r="U479" s="16">
        <v>28429</v>
      </c>
    </row>
    <row r="480" spans="1:21" x14ac:dyDescent="0.35">
      <c r="A480" s="16" t="s">
        <v>767</v>
      </c>
      <c r="B480" s="16">
        <v>36143</v>
      </c>
      <c r="C480" s="16" t="s">
        <v>767</v>
      </c>
      <c r="D480" s="16">
        <v>27990</v>
      </c>
      <c r="E480" s="16" t="s">
        <v>767</v>
      </c>
      <c r="F480" s="16">
        <v>25484</v>
      </c>
      <c r="G480" s="16" t="s">
        <v>767</v>
      </c>
      <c r="H480" s="16">
        <v>2505</v>
      </c>
      <c r="I480" s="16"/>
      <c r="K480" s="16" t="s">
        <v>767</v>
      </c>
      <c r="L480" s="16">
        <v>25913</v>
      </c>
      <c r="M480" s="63" t="s">
        <v>767</v>
      </c>
      <c r="N480" s="64">
        <v>874</v>
      </c>
      <c r="Q480" t="s">
        <v>1119</v>
      </c>
      <c r="R480">
        <v>27074</v>
      </c>
      <c r="T480" s="16" t="s">
        <v>767</v>
      </c>
      <c r="U480" s="16">
        <v>28439</v>
      </c>
    </row>
    <row r="481" spans="1:21" x14ac:dyDescent="0.35">
      <c r="A481" s="16" t="s">
        <v>768</v>
      </c>
      <c r="B481" s="16">
        <v>36150</v>
      </c>
      <c r="C481" s="16" t="s">
        <v>768</v>
      </c>
      <c r="D481" s="16">
        <v>28011</v>
      </c>
      <c r="E481" s="16" t="s">
        <v>768</v>
      </c>
      <c r="F481" s="16">
        <v>25541</v>
      </c>
      <c r="G481" s="16" t="s">
        <v>768</v>
      </c>
      <c r="H481" s="16">
        <v>2469</v>
      </c>
      <c r="I481" s="16"/>
      <c r="K481" s="16" t="s">
        <v>768</v>
      </c>
      <c r="L481" s="16">
        <v>25970</v>
      </c>
      <c r="M481" s="63" t="s">
        <v>768</v>
      </c>
      <c r="N481" s="64">
        <v>876.2</v>
      </c>
      <c r="Q481" t="s">
        <v>1120</v>
      </c>
      <c r="R481">
        <v>27098</v>
      </c>
      <c r="T481" s="16" t="s">
        <v>768</v>
      </c>
      <c r="U481" s="16">
        <v>28460</v>
      </c>
    </row>
    <row r="482" spans="1:21" x14ac:dyDescent="0.35">
      <c r="A482" s="16" t="s">
        <v>769</v>
      </c>
      <c r="B482" s="16">
        <v>36158</v>
      </c>
      <c r="C482" s="16" t="s">
        <v>769</v>
      </c>
      <c r="D482" s="16">
        <v>28024</v>
      </c>
      <c r="E482" s="16" t="s">
        <v>769</v>
      </c>
      <c r="F482" s="16">
        <v>25595</v>
      </c>
      <c r="G482" s="16" t="s">
        <v>769</v>
      </c>
      <c r="H482" s="16">
        <v>2429</v>
      </c>
      <c r="I482" s="16"/>
      <c r="K482" s="16" t="s">
        <v>769</v>
      </c>
      <c r="L482" s="16">
        <v>26030</v>
      </c>
      <c r="M482" s="63" t="s">
        <v>769</v>
      </c>
      <c r="N482" s="64">
        <v>878.3</v>
      </c>
      <c r="Q482" t="s">
        <v>1121</v>
      </c>
      <c r="R482">
        <v>27242</v>
      </c>
      <c r="T482" s="16" t="s">
        <v>769</v>
      </c>
      <c r="U482" s="16">
        <v>28482</v>
      </c>
    </row>
    <row r="483" spans="1:21" x14ac:dyDescent="0.35">
      <c r="A483" s="16" t="s">
        <v>770</v>
      </c>
      <c r="B483" s="16">
        <v>36166</v>
      </c>
      <c r="C483" s="16" t="s">
        <v>770</v>
      </c>
      <c r="D483" s="16">
        <v>28045</v>
      </c>
      <c r="E483" s="16" t="s">
        <v>770</v>
      </c>
      <c r="F483" s="16">
        <v>25653</v>
      </c>
      <c r="G483" s="16" t="s">
        <v>770</v>
      </c>
      <c r="H483" s="16">
        <v>2392</v>
      </c>
      <c r="I483" s="16"/>
      <c r="K483" s="16" t="s">
        <v>770</v>
      </c>
      <c r="L483" s="16">
        <v>26100</v>
      </c>
      <c r="M483" s="63" t="s">
        <v>770</v>
      </c>
      <c r="N483" s="64">
        <v>880.8</v>
      </c>
      <c r="Q483" t="s">
        <v>1122</v>
      </c>
      <c r="R483">
        <v>27174</v>
      </c>
      <c r="T483" s="16" t="s">
        <v>770</v>
      </c>
      <c r="U483" s="16">
        <v>28516</v>
      </c>
    </row>
    <row r="484" spans="1:21" x14ac:dyDescent="0.35">
      <c r="A484" s="16" t="s">
        <v>771</v>
      </c>
      <c r="B484" s="16">
        <v>36173</v>
      </c>
      <c r="C484" s="16" t="s">
        <v>771</v>
      </c>
      <c r="D484" s="16">
        <v>28083</v>
      </c>
      <c r="E484" s="16" t="s">
        <v>771</v>
      </c>
      <c r="F484" s="16">
        <v>25722</v>
      </c>
      <c r="G484" s="16" t="s">
        <v>771</v>
      </c>
      <c r="H484" s="16">
        <v>2361</v>
      </c>
      <c r="I484" s="16"/>
      <c r="K484" s="16" t="s">
        <v>771</v>
      </c>
      <c r="L484" s="16">
        <v>26160</v>
      </c>
      <c r="M484" s="63" t="s">
        <v>771</v>
      </c>
      <c r="N484" s="64">
        <v>883.1</v>
      </c>
      <c r="Q484" t="s">
        <v>1123</v>
      </c>
      <c r="R484">
        <v>27279</v>
      </c>
      <c r="T484" s="16" t="s">
        <v>771</v>
      </c>
      <c r="U484" s="16">
        <v>28545</v>
      </c>
    </row>
    <row r="485" spans="1:21" x14ac:dyDescent="0.35">
      <c r="A485" s="16" t="s">
        <v>772</v>
      </c>
      <c r="B485" s="16">
        <v>36180</v>
      </c>
      <c r="C485" s="16" t="s">
        <v>772</v>
      </c>
      <c r="D485" s="16">
        <v>28116</v>
      </c>
      <c r="E485" s="16" t="s">
        <v>772</v>
      </c>
      <c r="F485" s="16">
        <v>25780</v>
      </c>
      <c r="G485" s="16" t="s">
        <v>772</v>
      </c>
      <c r="H485" s="16">
        <v>2336</v>
      </c>
      <c r="I485" s="16"/>
      <c r="K485" s="16" t="s">
        <v>772</v>
      </c>
      <c r="L485" s="16">
        <v>26230</v>
      </c>
      <c r="M485" s="63" t="s">
        <v>772</v>
      </c>
      <c r="N485" s="64">
        <v>885.7</v>
      </c>
      <c r="Q485" t="s">
        <v>1124</v>
      </c>
      <c r="R485">
        <v>27342</v>
      </c>
      <c r="T485" s="16" t="s">
        <v>772</v>
      </c>
      <c r="U485" s="16">
        <v>28591</v>
      </c>
    </row>
    <row r="486" spans="1:21" x14ac:dyDescent="0.35">
      <c r="A486" s="16" t="s">
        <v>773</v>
      </c>
      <c r="B486" s="16">
        <v>36187</v>
      </c>
      <c r="C486" s="16" t="s">
        <v>773</v>
      </c>
      <c r="D486" s="16">
        <v>28145</v>
      </c>
      <c r="E486" s="16" t="s">
        <v>773</v>
      </c>
      <c r="F486" s="16">
        <v>25838</v>
      </c>
      <c r="G486" s="16" t="s">
        <v>773</v>
      </c>
      <c r="H486" s="16">
        <v>2307</v>
      </c>
      <c r="I486" s="16"/>
      <c r="K486" s="16" t="s">
        <v>773</v>
      </c>
      <c r="L486" s="16">
        <v>26290</v>
      </c>
      <c r="M486" s="63" t="s">
        <v>773</v>
      </c>
      <c r="N486" s="64">
        <v>887.9</v>
      </c>
      <c r="Q486" t="s">
        <v>1125</v>
      </c>
      <c r="R486">
        <v>27425</v>
      </c>
      <c r="T486" s="16" t="s">
        <v>773</v>
      </c>
      <c r="U486" s="16">
        <v>28623</v>
      </c>
    </row>
    <row r="487" spans="1:21" x14ac:dyDescent="0.35">
      <c r="A487" s="16" t="s">
        <v>774</v>
      </c>
      <c r="B487" s="16">
        <v>36194</v>
      </c>
      <c r="C487" s="16" t="s">
        <v>774</v>
      </c>
      <c r="D487" s="16">
        <v>28163</v>
      </c>
      <c r="E487" s="16" t="s">
        <v>774</v>
      </c>
      <c r="F487" s="16">
        <v>25897</v>
      </c>
      <c r="G487" s="16" t="s">
        <v>774</v>
      </c>
      <c r="H487" s="16">
        <v>2267</v>
      </c>
      <c r="I487" s="16"/>
      <c r="K487" s="16" t="s">
        <v>774</v>
      </c>
      <c r="L487" s="16">
        <v>26355</v>
      </c>
      <c r="M487" s="63" t="s">
        <v>774</v>
      </c>
      <c r="N487" s="64">
        <v>890.2</v>
      </c>
      <c r="Q487" t="s">
        <v>1126</v>
      </c>
      <c r="R487">
        <v>27423</v>
      </c>
      <c r="T487" s="16" t="s">
        <v>774</v>
      </c>
      <c r="U487" s="16">
        <v>28648</v>
      </c>
    </row>
    <row r="488" spans="1:21" x14ac:dyDescent="0.35">
      <c r="A488" s="16" t="s">
        <v>775</v>
      </c>
      <c r="B488" s="16">
        <v>36201</v>
      </c>
      <c r="C488" s="16" t="s">
        <v>775</v>
      </c>
      <c r="D488" s="16">
        <v>28190</v>
      </c>
      <c r="E488" s="16" t="s">
        <v>775</v>
      </c>
      <c r="F488" s="16">
        <v>25965</v>
      </c>
      <c r="G488" s="16" t="s">
        <v>775</v>
      </c>
      <c r="H488" s="16">
        <v>2225</v>
      </c>
      <c r="I488" s="16"/>
      <c r="K488" s="16" t="s">
        <v>775</v>
      </c>
      <c r="L488" s="16">
        <v>26430</v>
      </c>
      <c r="M488" s="63" t="s">
        <v>775</v>
      </c>
      <c r="N488" s="64">
        <v>893</v>
      </c>
      <c r="Q488" t="s">
        <v>1127</v>
      </c>
      <c r="R488">
        <v>27438</v>
      </c>
      <c r="T488" s="16" t="s">
        <v>775</v>
      </c>
      <c r="U488" s="16">
        <v>28683</v>
      </c>
    </row>
    <row r="489" spans="1:21" x14ac:dyDescent="0.35">
      <c r="A489" s="16" t="s">
        <v>776</v>
      </c>
      <c r="B489" s="16">
        <v>36209</v>
      </c>
      <c r="C489" s="16" t="s">
        <v>776</v>
      </c>
      <c r="D489" s="16">
        <v>28224</v>
      </c>
      <c r="E489" s="16" t="s">
        <v>776</v>
      </c>
      <c r="F489" s="16">
        <v>26038</v>
      </c>
      <c r="G489" s="16" t="s">
        <v>776</v>
      </c>
      <c r="H489" s="16">
        <v>2185</v>
      </c>
      <c r="I489" s="16"/>
      <c r="K489" s="16" t="s">
        <v>776</v>
      </c>
      <c r="L489" s="16">
        <v>26510</v>
      </c>
      <c r="M489" s="63" t="s">
        <v>776</v>
      </c>
      <c r="N489" s="64">
        <v>895.9</v>
      </c>
      <c r="Q489" t="s">
        <v>1128</v>
      </c>
      <c r="R489">
        <v>27452</v>
      </c>
      <c r="T489" s="16" t="s">
        <v>776</v>
      </c>
      <c r="U489" s="16">
        <v>28723</v>
      </c>
    </row>
    <row r="490" spans="1:21" x14ac:dyDescent="0.35">
      <c r="A490" s="16" t="s">
        <v>777</v>
      </c>
      <c r="B490" s="16">
        <v>36216</v>
      </c>
      <c r="C490" s="16" t="s">
        <v>777</v>
      </c>
      <c r="D490" s="16">
        <v>28266</v>
      </c>
      <c r="E490" s="16" t="s">
        <v>777</v>
      </c>
      <c r="F490" s="16">
        <v>26117</v>
      </c>
      <c r="G490" s="16" t="s">
        <v>777</v>
      </c>
      <c r="H490" s="16">
        <v>2150</v>
      </c>
      <c r="I490" s="16"/>
      <c r="K490" s="16" t="s">
        <v>777</v>
      </c>
      <c r="L490" s="16">
        <v>26590</v>
      </c>
      <c r="M490" s="63" t="s">
        <v>777</v>
      </c>
      <c r="N490" s="64">
        <v>898.9</v>
      </c>
      <c r="Q490" t="s">
        <v>1129</v>
      </c>
      <c r="R490">
        <v>27435</v>
      </c>
      <c r="T490" s="16" t="s">
        <v>777</v>
      </c>
      <c r="U490" s="16">
        <v>28769</v>
      </c>
    </row>
    <row r="491" spans="1:21" x14ac:dyDescent="0.35">
      <c r="A491" s="16" t="s">
        <v>778</v>
      </c>
      <c r="B491" s="16">
        <v>36223</v>
      </c>
      <c r="C491" s="16" t="s">
        <v>778</v>
      </c>
      <c r="D491" s="16">
        <v>28289</v>
      </c>
      <c r="E491" s="16" t="s">
        <v>778</v>
      </c>
      <c r="F491" s="16">
        <v>26180</v>
      </c>
      <c r="G491" s="16" t="s">
        <v>778</v>
      </c>
      <c r="H491" s="16">
        <v>2109</v>
      </c>
      <c r="I491" s="16"/>
      <c r="K491" s="16" t="s">
        <v>778</v>
      </c>
      <c r="L491" s="16">
        <v>26660</v>
      </c>
      <c r="M491" s="63" t="s">
        <v>778</v>
      </c>
      <c r="N491" s="64">
        <v>901.4</v>
      </c>
      <c r="Q491" t="s">
        <v>1130</v>
      </c>
      <c r="R491">
        <v>27479</v>
      </c>
      <c r="T491" s="16" t="s">
        <v>778</v>
      </c>
      <c r="U491" s="16">
        <v>28800</v>
      </c>
    </row>
    <row r="492" spans="1:21" x14ac:dyDescent="0.35">
      <c r="A492" s="16" t="s">
        <v>779</v>
      </c>
      <c r="B492" s="16">
        <v>36230</v>
      </c>
      <c r="C492" s="16" t="s">
        <v>779</v>
      </c>
      <c r="D492" s="16">
        <v>28300</v>
      </c>
      <c r="E492" s="16" t="s">
        <v>779</v>
      </c>
      <c r="F492" s="16">
        <v>26225</v>
      </c>
      <c r="G492" s="16" t="s">
        <v>779</v>
      </c>
      <c r="H492" s="16">
        <v>2075</v>
      </c>
      <c r="I492" s="16"/>
      <c r="K492" s="16" t="s">
        <v>779</v>
      </c>
      <c r="L492" s="16">
        <v>26709</v>
      </c>
      <c r="M492" s="63" t="s">
        <v>779</v>
      </c>
      <c r="N492" s="64">
        <v>903.2</v>
      </c>
      <c r="Q492" t="s">
        <v>1131</v>
      </c>
      <c r="R492">
        <v>27510</v>
      </c>
      <c r="T492" s="16" t="s">
        <v>779</v>
      </c>
      <c r="U492" s="16">
        <v>28815</v>
      </c>
    </row>
    <row r="493" spans="1:21" x14ac:dyDescent="0.35">
      <c r="A493" s="16" t="s">
        <v>780</v>
      </c>
      <c r="B493" s="16">
        <v>36237</v>
      </c>
      <c r="C493" s="16" t="s">
        <v>780</v>
      </c>
      <c r="D493" s="16">
        <v>28301</v>
      </c>
      <c r="E493" s="16" t="s">
        <v>780</v>
      </c>
      <c r="F493" s="16">
        <v>26248</v>
      </c>
      <c r="G493" s="16" t="s">
        <v>780</v>
      </c>
      <c r="H493" s="16">
        <v>2053</v>
      </c>
      <c r="I493" s="16"/>
      <c r="K493" s="16" t="s">
        <v>780</v>
      </c>
      <c r="L493" s="16">
        <v>26730</v>
      </c>
      <c r="M493" s="63" t="s">
        <v>780</v>
      </c>
      <c r="N493" s="64">
        <v>904.1</v>
      </c>
      <c r="Q493" t="s">
        <v>1132</v>
      </c>
      <c r="R493">
        <v>27550</v>
      </c>
      <c r="T493" s="16" t="s">
        <v>780</v>
      </c>
      <c r="U493" s="16">
        <v>28813</v>
      </c>
    </row>
    <row r="494" spans="1:21" x14ac:dyDescent="0.35">
      <c r="A494" s="16" t="s">
        <v>781</v>
      </c>
      <c r="B494" s="16">
        <v>36244</v>
      </c>
      <c r="C494" s="16" t="s">
        <v>781</v>
      </c>
      <c r="D494" s="16">
        <v>28311</v>
      </c>
      <c r="E494" s="16" t="s">
        <v>781</v>
      </c>
      <c r="F494" s="16">
        <v>26269</v>
      </c>
      <c r="G494" s="16" t="s">
        <v>781</v>
      </c>
      <c r="H494" s="16">
        <v>2042</v>
      </c>
      <c r="I494" s="16"/>
      <c r="K494" s="16" t="s">
        <v>781</v>
      </c>
      <c r="L494" s="16">
        <v>26750</v>
      </c>
      <c r="M494" s="63" t="s">
        <v>781</v>
      </c>
      <c r="N494" s="64">
        <v>904.9</v>
      </c>
      <c r="Q494" t="s">
        <v>1133</v>
      </c>
      <c r="R494">
        <v>27532</v>
      </c>
      <c r="T494" s="16" t="s">
        <v>781</v>
      </c>
      <c r="U494" s="16">
        <v>28821</v>
      </c>
    </row>
    <row r="495" spans="1:21" x14ac:dyDescent="0.35">
      <c r="A495" s="16" t="s">
        <v>782</v>
      </c>
      <c r="B495" s="16">
        <v>36252</v>
      </c>
      <c r="C495" s="16" t="s">
        <v>782</v>
      </c>
      <c r="D495" s="16">
        <v>28314</v>
      </c>
      <c r="E495" s="16" t="s">
        <v>782</v>
      </c>
      <c r="F495" s="16">
        <v>26284</v>
      </c>
      <c r="G495" s="16" t="s">
        <v>782</v>
      </c>
      <c r="H495" s="16">
        <v>2030</v>
      </c>
      <c r="I495" s="16"/>
      <c r="K495" s="16" t="s">
        <v>782</v>
      </c>
      <c r="L495" s="16">
        <v>26775</v>
      </c>
      <c r="M495" s="63" t="s">
        <v>782</v>
      </c>
      <c r="N495" s="64">
        <v>905.8</v>
      </c>
      <c r="Q495" t="s">
        <v>1134</v>
      </c>
      <c r="R495">
        <v>27590</v>
      </c>
      <c r="T495" s="16" t="s">
        <v>782</v>
      </c>
      <c r="U495" s="16">
        <v>28832</v>
      </c>
    </row>
    <row r="496" spans="1:21" x14ac:dyDescent="0.35">
      <c r="A496" s="16" t="s">
        <v>783</v>
      </c>
      <c r="B496" s="16">
        <v>36258</v>
      </c>
      <c r="C496" s="16" t="s">
        <v>783</v>
      </c>
      <c r="D496" s="16">
        <v>28328</v>
      </c>
      <c r="E496" s="16" t="s">
        <v>783</v>
      </c>
      <c r="F496" s="16">
        <v>26309</v>
      </c>
      <c r="G496" s="16" t="s">
        <v>783</v>
      </c>
      <c r="H496" s="16">
        <v>2018</v>
      </c>
      <c r="I496" s="16"/>
      <c r="K496" s="16" t="s">
        <v>783</v>
      </c>
      <c r="L496" s="16">
        <v>26795</v>
      </c>
      <c r="M496" s="63" t="s">
        <v>783</v>
      </c>
      <c r="N496" s="64">
        <v>906.6</v>
      </c>
      <c r="Q496" t="s">
        <v>1135</v>
      </c>
      <c r="R496">
        <v>27703</v>
      </c>
      <c r="T496" s="16" t="s">
        <v>783</v>
      </c>
      <c r="U496" s="16">
        <v>28840</v>
      </c>
    </row>
    <row r="497" spans="1:21" x14ac:dyDescent="0.35">
      <c r="A497" s="16" t="s">
        <v>784</v>
      </c>
      <c r="B497" s="16">
        <v>36263</v>
      </c>
      <c r="C497" s="16" t="s">
        <v>784</v>
      </c>
      <c r="D497" s="16">
        <v>28343</v>
      </c>
      <c r="E497" s="16" t="s">
        <v>784</v>
      </c>
      <c r="F497" s="16">
        <v>26334</v>
      </c>
      <c r="G497" s="16" t="s">
        <v>784</v>
      </c>
      <c r="H497" s="16">
        <v>2009</v>
      </c>
      <c r="I497" s="16"/>
      <c r="K497" s="16" t="s">
        <v>784</v>
      </c>
      <c r="L497" s="16">
        <v>26820</v>
      </c>
      <c r="M497" s="63" t="s">
        <v>784</v>
      </c>
      <c r="N497" s="64">
        <v>907.3</v>
      </c>
      <c r="Q497" t="s">
        <v>1136</v>
      </c>
      <c r="R497">
        <v>27711</v>
      </c>
      <c r="T497" s="16" t="s">
        <v>784</v>
      </c>
      <c r="U497" s="16">
        <v>28854</v>
      </c>
    </row>
    <row r="498" spans="1:21" x14ac:dyDescent="0.35">
      <c r="A498" s="16" t="s">
        <v>785</v>
      </c>
      <c r="B498" s="16">
        <v>36269</v>
      </c>
      <c r="C498" s="16" t="s">
        <v>785</v>
      </c>
      <c r="D498" s="16">
        <v>28367</v>
      </c>
      <c r="E498" s="16" t="s">
        <v>785</v>
      </c>
      <c r="F498" s="16">
        <v>26365</v>
      </c>
      <c r="G498" s="16" t="s">
        <v>785</v>
      </c>
      <c r="H498" s="16">
        <v>2002</v>
      </c>
      <c r="I498" s="16"/>
      <c r="K498" s="16" t="s">
        <v>785</v>
      </c>
      <c r="L498" s="16">
        <v>26850</v>
      </c>
      <c r="M498" s="63" t="s">
        <v>785</v>
      </c>
      <c r="N498" s="64">
        <v>908.1</v>
      </c>
      <c r="Q498" t="s">
        <v>1137</v>
      </c>
      <c r="R498">
        <v>27593</v>
      </c>
      <c r="T498" s="16" t="s">
        <v>785</v>
      </c>
      <c r="U498" s="16">
        <v>28877</v>
      </c>
    </row>
    <row r="499" spans="1:21" x14ac:dyDescent="0.35">
      <c r="A499" s="16" t="s">
        <v>786</v>
      </c>
      <c r="B499" s="16">
        <v>36274</v>
      </c>
      <c r="C499" s="16" t="s">
        <v>786</v>
      </c>
      <c r="D499" s="16">
        <v>28387</v>
      </c>
      <c r="E499" s="16" t="s">
        <v>786</v>
      </c>
      <c r="F499" s="16">
        <v>26390</v>
      </c>
      <c r="G499" s="16" t="s">
        <v>786</v>
      </c>
      <c r="H499" s="16">
        <v>1997</v>
      </c>
      <c r="I499" s="16"/>
      <c r="K499" s="16" t="s">
        <v>786</v>
      </c>
      <c r="L499" s="16">
        <v>26880</v>
      </c>
      <c r="M499" s="63" t="s">
        <v>786</v>
      </c>
      <c r="N499" s="64">
        <v>908.8</v>
      </c>
      <c r="Q499" t="s">
        <v>1138</v>
      </c>
      <c r="R499">
        <v>27665</v>
      </c>
      <c r="T499" s="16" t="s">
        <v>786</v>
      </c>
      <c r="U499" s="16">
        <v>28901</v>
      </c>
    </row>
    <row r="500" spans="1:21" x14ac:dyDescent="0.35">
      <c r="A500" s="16" t="s">
        <v>787</v>
      </c>
      <c r="B500" s="16">
        <v>36280</v>
      </c>
      <c r="C500" s="16" t="s">
        <v>787</v>
      </c>
      <c r="D500" s="16">
        <v>28389</v>
      </c>
      <c r="E500" s="16" t="s">
        <v>787</v>
      </c>
      <c r="F500" s="16">
        <v>26400</v>
      </c>
      <c r="G500" s="16" t="s">
        <v>787</v>
      </c>
      <c r="H500" s="16">
        <v>1989</v>
      </c>
      <c r="I500" s="16"/>
      <c r="K500" s="16" t="s">
        <v>787</v>
      </c>
      <c r="L500" s="16">
        <v>26890</v>
      </c>
      <c r="M500" s="63" t="s">
        <v>787</v>
      </c>
      <c r="N500" s="64">
        <v>908.7</v>
      </c>
      <c r="Q500" t="s">
        <v>1139</v>
      </c>
      <c r="R500">
        <v>27626</v>
      </c>
      <c r="T500" s="16" t="s">
        <v>787</v>
      </c>
      <c r="U500" s="16">
        <v>28902</v>
      </c>
    </row>
    <row r="501" spans="1:21" x14ac:dyDescent="0.35">
      <c r="A501" s="16" t="s">
        <v>788</v>
      </c>
      <c r="B501" s="16">
        <v>36285</v>
      </c>
      <c r="C501" s="16" t="s">
        <v>788</v>
      </c>
      <c r="D501" s="16">
        <v>28395</v>
      </c>
      <c r="E501" s="16" t="s">
        <v>788</v>
      </c>
      <c r="F501" s="16">
        <v>26410</v>
      </c>
      <c r="G501" s="16" t="s">
        <v>788</v>
      </c>
      <c r="H501" s="16">
        <v>1985</v>
      </c>
      <c r="I501" s="16"/>
      <c r="K501" s="16" t="s">
        <v>788</v>
      </c>
      <c r="L501" s="16">
        <v>26900</v>
      </c>
      <c r="M501" s="63" t="s">
        <v>788</v>
      </c>
      <c r="N501" s="64">
        <v>908.6</v>
      </c>
      <c r="Q501" t="s">
        <v>1140</v>
      </c>
      <c r="R501">
        <v>27669</v>
      </c>
      <c r="T501" s="16" t="s">
        <v>788</v>
      </c>
      <c r="U501" s="16">
        <v>28906</v>
      </c>
    </row>
    <row r="502" spans="1:21" x14ac:dyDescent="0.35">
      <c r="A502" s="16" t="s">
        <v>789</v>
      </c>
      <c r="B502" s="16">
        <v>36291</v>
      </c>
      <c r="C502" s="16" t="s">
        <v>789</v>
      </c>
      <c r="D502" s="16">
        <v>28394</v>
      </c>
      <c r="E502" s="16" t="s">
        <v>789</v>
      </c>
      <c r="F502" s="16">
        <v>26411</v>
      </c>
      <c r="G502" s="16" t="s">
        <v>789</v>
      </c>
      <c r="H502" s="16">
        <v>1983</v>
      </c>
      <c r="I502" s="16"/>
      <c r="K502" s="16" t="s">
        <v>789</v>
      </c>
      <c r="L502" s="16">
        <v>26900</v>
      </c>
      <c r="M502" s="63" t="s">
        <v>789</v>
      </c>
      <c r="N502" s="64">
        <v>908.1</v>
      </c>
      <c r="Q502" t="s">
        <v>1141</v>
      </c>
      <c r="R502">
        <v>27671</v>
      </c>
      <c r="T502" s="16" t="s">
        <v>789</v>
      </c>
      <c r="U502" s="16">
        <v>28904</v>
      </c>
    </row>
    <row r="503" spans="1:21" x14ac:dyDescent="0.35">
      <c r="A503" s="16" t="s">
        <v>790</v>
      </c>
      <c r="B503" s="16">
        <v>36297</v>
      </c>
      <c r="C503" s="16" t="s">
        <v>790</v>
      </c>
      <c r="D503" s="16">
        <v>28405</v>
      </c>
      <c r="E503" s="16" t="s">
        <v>790</v>
      </c>
      <c r="F503" s="16">
        <v>26421</v>
      </c>
      <c r="G503" s="16" t="s">
        <v>790</v>
      </c>
      <c r="H503" s="16">
        <v>1984</v>
      </c>
      <c r="I503" s="16"/>
      <c r="K503" s="16" t="s">
        <v>790</v>
      </c>
      <c r="L503" s="16">
        <v>26910</v>
      </c>
      <c r="M503" s="63" t="s">
        <v>790</v>
      </c>
      <c r="N503" s="64">
        <v>907.7</v>
      </c>
      <c r="Q503" t="s">
        <v>1142</v>
      </c>
      <c r="R503">
        <v>27577</v>
      </c>
      <c r="T503" s="16" t="s">
        <v>790</v>
      </c>
      <c r="U503" s="16">
        <v>28914</v>
      </c>
    </row>
    <row r="504" spans="1:21" x14ac:dyDescent="0.35">
      <c r="A504" s="16" t="s">
        <v>791</v>
      </c>
      <c r="B504" s="16">
        <v>36302</v>
      </c>
      <c r="C504" s="16" t="s">
        <v>791</v>
      </c>
      <c r="D504" s="16">
        <v>28419</v>
      </c>
      <c r="E504" s="16" t="s">
        <v>791</v>
      </c>
      <c r="F504" s="16">
        <v>26434</v>
      </c>
      <c r="G504" s="16" t="s">
        <v>791</v>
      </c>
      <c r="H504" s="16">
        <v>1985</v>
      </c>
      <c r="I504" s="16"/>
      <c r="K504" s="16" t="s">
        <v>791</v>
      </c>
      <c r="L504" s="16">
        <v>26922</v>
      </c>
      <c r="M504" s="63" t="s">
        <v>791</v>
      </c>
      <c r="N504" s="64">
        <v>907.3</v>
      </c>
      <c r="Q504" t="s">
        <v>1143</v>
      </c>
      <c r="R504">
        <v>27620</v>
      </c>
      <c r="T504" s="16" t="s">
        <v>791</v>
      </c>
      <c r="U504" s="16">
        <v>28925</v>
      </c>
    </row>
    <row r="505" spans="1:21" x14ac:dyDescent="0.35">
      <c r="A505" s="16" t="s">
        <v>792</v>
      </c>
      <c r="B505" s="16">
        <v>36308</v>
      </c>
      <c r="C505" s="16" t="s">
        <v>792</v>
      </c>
      <c r="D505" s="16">
        <v>28431</v>
      </c>
      <c r="E505" s="16" t="s">
        <v>792</v>
      </c>
      <c r="F505" s="16">
        <v>26447</v>
      </c>
      <c r="G505" s="16" t="s">
        <v>792</v>
      </c>
      <c r="H505" s="16">
        <v>1983</v>
      </c>
      <c r="I505" s="16"/>
      <c r="K505" s="16" t="s">
        <v>792</v>
      </c>
      <c r="L505" s="16">
        <v>26935</v>
      </c>
      <c r="M505" s="63" t="s">
        <v>792</v>
      </c>
      <c r="N505" s="64">
        <v>906.6</v>
      </c>
      <c r="Q505" t="s">
        <v>1144</v>
      </c>
      <c r="R505">
        <v>27660</v>
      </c>
      <c r="T505" s="16" t="s">
        <v>792</v>
      </c>
      <c r="U505" s="16">
        <v>28937</v>
      </c>
    </row>
    <row r="506" spans="1:21" x14ac:dyDescent="0.35">
      <c r="A506" s="16" t="s">
        <v>793</v>
      </c>
      <c r="B506" s="16">
        <v>36313</v>
      </c>
      <c r="C506" s="16" t="s">
        <v>793</v>
      </c>
      <c r="D506" s="16">
        <v>28438</v>
      </c>
      <c r="E506" s="16" t="s">
        <v>793</v>
      </c>
      <c r="F506" s="16">
        <v>26448</v>
      </c>
      <c r="G506" s="16" t="s">
        <v>793</v>
      </c>
      <c r="H506" s="16">
        <v>1990</v>
      </c>
      <c r="I506" s="16"/>
      <c r="K506" s="16" t="s">
        <v>793</v>
      </c>
      <c r="L506" s="16">
        <v>26945</v>
      </c>
      <c r="M506" s="63" t="s">
        <v>793</v>
      </c>
      <c r="N506" s="64">
        <v>905.8</v>
      </c>
      <c r="Q506" t="s">
        <v>1145</v>
      </c>
      <c r="R506">
        <v>27711</v>
      </c>
      <c r="T506" s="16" t="s">
        <v>793</v>
      </c>
      <c r="U506" s="16">
        <v>28954</v>
      </c>
    </row>
    <row r="507" spans="1:21" x14ac:dyDescent="0.35">
      <c r="A507" s="16" t="s">
        <v>794</v>
      </c>
      <c r="B507" s="16">
        <v>36319</v>
      </c>
      <c r="C507" s="16" t="s">
        <v>794</v>
      </c>
      <c r="D507" s="16">
        <v>28444</v>
      </c>
      <c r="E507" s="16" t="s">
        <v>794</v>
      </c>
      <c r="F507" s="16">
        <v>26439</v>
      </c>
      <c r="G507" s="16" t="s">
        <v>794</v>
      </c>
      <c r="H507" s="16">
        <v>2005</v>
      </c>
      <c r="I507" s="16"/>
      <c r="K507" s="16" t="s">
        <v>794</v>
      </c>
      <c r="L507" s="16">
        <v>26930</v>
      </c>
      <c r="M507" s="63" t="s">
        <v>794</v>
      </c>
      <c r="N507" s="64">
        <v>904.1</v>
      </c>
      <c r="Q507" t="s">
        <v>1146</v>
      </c>
      <c r="R507">
        <v>27726</v>
      </c>
      <c r="T507" s="16" t="s">
        <v>794</v>
      </c>
      <c r="U507" s="16">
        <v>28954</v>
      </c>
    </row>
    <row r="508" spans="1:21" x14ac:dyDescent="0.35">
      <c r="A508" s="16" t="s">
        <v>795</v>
      </c>
      <c r="B508" s="16">
        <v>36323</v>
      </c>
      <c r="C508" s="16" t="s">
        <v>795</v>
      </c>
      <c r="D508" s="16">
        <v>28434</v>
      </c>
      <c r="E508" s="16" t="s">
        <v>795</v>
      </c>
      <c r="F508" s="16">
        <v>26405</v>
      </c>
      <c r="G508" s="16" t="s">
        <v>795</v>
      </c>
      <c r="H508" s="16">
        <v>2029</v>
      </c>
      <c r="I508" s="16"/>
      <c r="K508" s="16" t="s">
        <v>795</v>
      </c>
      <c r="L508" s="16">
        <v>26900</v>
      </c>
      <c r="M508" s="63" t="s">
        <v>795</v>
      </c>
      <c r="N508" s="64">
        <v>901.8</v>
      </c>
      <c r="Q508" t="s">
        <v>1147</v>
      </c>
      <c r="R508">
        <v>27760</v>
      </c>
      <c r="T508" s="16" t="s">
        <v>795</v>
      </c>
      <c r="U508" s="16">
        <v>28949</v>
      </c>
    </row>
    <row r="509" spans="1:21" x14ac:dyDescent="0.35">
      <c r="A509" s="16" t="s">
        <v>796</v>
      </c>
      <c r="B509" s="16">
        <v>36327</v>
      </c>
      <c r="C509" s="16" t="s">
        <v>796</v>
      </c>
      <c r="D509" s="16">
        <v>28420</v>
      </c>
      <c r="E509" s="16" t="s">
        <v>796</v>
      </c>
      <c r="F509" s="16">
        <v>26361</v>
      </c>
      <c r="G509" s="16" t="s">
        <v>796</v>
      </c>
      <c r="H509" s="16">
        <v>2059</v>
      </c>
      <c r="I509" s="16"/>
      <c r="K509" s="16" t="s">
        <v>796</v>
      </c>
      <c r="L509" s="16">
        <v>26855</v>
      </c>
      <c r="M509" s="63" t="s">
        <v>796</v>
      </c>
      <c r="N509" s="64">
        <v>898.8</v>
      </c>
      <c r="Q509" t="s">
        <v>1148</v>
      </c>
      <c r="R509">
        <v>27856</v>
      </c>
      <c r="T509" s="16" t="s">
        <v>796</v>
      </c>
      <c r="U509" s="16">
        <v>28934</v>
      </c>
    </row>
    <row r="510" spans="1:21" x14ac:dyDescent="0.35">
      <c r="A510" s="16" t="s">
        <v>797</v>
      </c>
      <c r="B510" s="16">
        <v>36331</v>
      </c>
      <c r="C510" s="16" t="s">
        <v>797</v>
      </c>
      <c r="D510" s="16">
        <v>28412</v>
      </c>
      <c r="E510" s="16" t="s">
        <v>797</v>
      </c>
      <c r="F510" s="16">
        <v>26317</v>
      </c>
      <c r="G510" s="16" t="s">
        <v>797</v>
      </c>
      <c r="H510" s="16">
        <v>2095</v>
      </c>
      <c r="I510" s="16"/>
      <c r="K510" s="16" t="s">
        <v>797</v>
      </c>
      <c r="L510" s="16">
        <v>26805</v>
      </c>
      <c r="M510" s="63" t="s">
        <v>797</v>
      </c>
      <c r="N510" s="64">
        <v>895.8</v>
      </c>
      <c r="Q510" t="s">
        <v>1149</v>
      </c>
      <c r="R510">
        <v>27837</v>
      </c>
      <c r="T510" s="16" t="s">
        <v>797</v>
      </c>
      <c r="U510" s="16">
        <v>28920</v>
      </c>
    </row>
    <row r="511" spans="1:21" x14ac:dyDescent="0.35">
      <c r="A511" s="16" t="s">
        <v>798</v>
      </c>
      <c r="B511" s="16">
        <v>36335</v>
      </c>
      <c r="C511" s="16" t="s">
        <v>798</v>
      </c>
      <c r="D511" s="16">
        <v>28401</v>
      </c>
      <c r="E511" s="16" t="s">
        <v>798</v>
      </c>
      <c r="F511" s="16">
        <v>26263</v>
      </c>
      <c r="G511" s="16" t="s">
        <v>798</v>
      </c>
      <c r="H511" s="16">
        <v>2138</v>
      </c>
      <c r="I511" s="16"/>
      <c r="K511" s="16" t="s">
        <v>798</v>
      </c>
      <c r="L511" s="16">
        <v>26750</v>
      </c>
      <c r="M511" s="63" t="s">
        <v>798</v>
      </c>
      <c r="N511" s="64">
        <v>892.4</v>
      </c>
      <c r="Q511" t="s">
        <v>1150</v>
      </c>
      <c r="R511">
        <v>27755</v>
      </c>
      <c r="T511" s="16" t="s">
        <v>798</v>
      </c>
      <c r="U511" s="16">
        <v>28908</v>
      </c>
    </row>
    <row r="512" spans="1:21" x14ac:dyDescent="0.35">
      <c r="A512" s="16" t="s">
        <v>799</v>
      </c>
      <c r="B512" s="16">
        <v>36338</v>
      </c>
      <c r="C512" s="16" t="s">
        <v>799</v>
      </c>
      <c r="D512" s="16">
        <v>28374</v>
      </c>
      <c r="E512" s="16" t="s">
        <v>799</v>
      </c>
      <c r="F512" s="16">
        <v>26199</v>
      </c>
      <c r="G512" s="16" t="s">
        <v>799</v>
      </c>
      <c r="H512" s="16">
        <v>2175</v>
      </c>
      <c r="I512" s="16"/>
      <c r="K512" s="16" t="s">
        <v>799</v>
      </c>
      <c r="L512" s="16">
        <v>26685</v>
      </c>
      <c r="M512" s="63" t="s">
        <v>799</v>
      </c>
      <c r="N512" s="64">
        <v>889</v>
      </c>
      <c r="Q512" t="s">
        <v>1151</v>
      </c>
      <c r="R512">
        <v>27739</v>
      </c>
      <c r="T512" s="16" t="s">
        <v>799</v>
      </c>
      <c r="U512" s="16">
        <v>28881</v>
      </c>
    </row>
    <row r="513" spans="1:21" x14ac:dyDescent="0.35">
      <c r="A513" s="16" t="s">
        <v>800</v>
      </c>
      <c r="B513" s="16">
        <v>36342</v>
      </c>
      <c r="C513" s="16" t="s">
        <v>800</v>
      </c>
      <c r="D513" s="16">
        <v>28359</v>
      </c>
      <c r="E513" s="16" t="s">
        <v>800</v>
      </c>
      <c r="F513" s="16">
        <v>26135</v>
      </c>
      <c r="G513" s="16" t="s">
        <v>800</v>
      </c>
      <c r="H513" s="16">
        <v>2224</v>
      </c>
      <c r="I513" s="16"/>
      <c r="K513" s="16" t="s">
        <v>800</v>
      </c>
      <c r="L513" s="16">
        <v>26615</v>
      </c>
      <c r="M513" s="63" t="s">
        <v>800</v>
      </c>
      <c r="N513" s="64">
        <v>885.2</v>
      </c>
      <c r="Q513" t="s">
        <v>1152</v>
      </c>
      <c r="R513">
        <v>27727</v>
      </c>
      <c r="T513" s="16" t="s">
        <v>800</v>
      </c>
      <c r="U513" s="16">
        <v>28859</v>
      </c>
    </row>
    <row r="514" spans="1:21" x14ac:dyDescent="0.35">
      <c r="A514" s="16" t="s">
        <v>801</v>
      </c>
      <c r="B514" s="16">
        <v>36346</v>
      </c>
      <c r="C514" s="16" t="s">
        <v>801</v>
      </c>
      <c r="D514" s="16">
        <v>28341</v>
      </c>
      <c r="E514" s="16" t="s">
        <v>801</v>
      </c>
      <c r="F514" s="16">
        <v>26056</v>
      </c>
      <c r="G514" s="16" t="s">
        <v>801</v>
      </c>
      <c r="H514" s="16">
        <v>2285</v>
      </c>
      <c r="I514" s="16"/>
      <c r="K514" s="16" t="s">
        <v>801</v>
      </c>
      <c r="L514" s="16">
        <v>26530</v>
      </c>
      <c r="M514" s="63" t="s">
        <v>801</v>
      </c>
      <c r="N514" s="64">
        <v>881.4</v>
      </c>
      <c r="Q514" t="s">
        <v>1153</v>
      </c>
      <c r="R514">
        <v>27746</v>
      </c>
      <c r="T514" s="16" t="s">
        <v>801</v>
      </c>
      <c r="U514" s="16">
        <v>28836</v>
      </c>
    </row>
    <row r="515" spans="1:21" x14ac:dyDescent="0.35">
      <c r="A515" s="16" t="s">
        <v>802</v>
      </c>
      <c r="B515" s="16">
        <v>36350</v>
      </c>
      <c r="C515" s="16" t="s">
        <v>802</v>
      </c>
      <c r="D515" s="16">
        <v>28334</v>
      </c>
      <c r="E515" s="16" t="s">
        <v>802</v>
      </c>
      <c r="F515" s="16">
        <v>25977</v>
      </c>
      <c r="G515" s="16" t="s">
        <v>802</v>
      </c>
      <c r="H515" s="16">
        <v>2356</v>
      </c>
      <c r="I515" s="16"/>
      <c r="K515" s="16" t="s">
        <v>802</v>
      </c>
      <c r="L515" s="16">
        <v>26450</v>
      </c>
      <c r="M515" s="63" t="s">
        <v>802</v>
      </c>
      <c r="N515" s="64">
        <v>877.6</v>
      </c>
      <c r="Q515" t="s">
        <v>1154</v>
      </c>
      <c r="R515">
        <v>27781</v>
      </c>
      <c r="T515" s="16" t="s">
        <v>802</v>
      </c>
      <c r="U515" s="16">
        <v>28828</v>
      </c>
    </row>
    <row r="516" spans="1:21" x14ac:dyDescent="0.35">
      <c r="A516" s="16" t="s">
        <v>803</v>
      </c>
      <c r="B516" s="16">
        <v>36354</v>
      </c>
      <c r="C516" s="16" t="s">
        <v>803</v>
      </c>
      <c r="D516" s="16">
        <v>28318</v>
      </c>
      <c r="E516" s="16" t="s">
        <v>803</v>
      </c>
      <c r="F516" s="16">
        <v>25897</v>
      </c>
      <c r="G516" s="16" t="s">
        <v>803</v>
      </c>
      <c r="H516" s="16">
        <v>2421</v>
      </c>
      <c r="I516" s="16"/>
      <c r="K516" s="16" t="s">
        <v>803</v>
      </c>
      <c r="L516" s="16">
        <v>26365</v>
      </c>
      <c r="M516" s="63" t="s">
        <v>803</v>
      </c>
      <c r="N516" s="64">
        <v>873.8</v>
      </c>
      <c r="Q516" t="s">
        <v>1155</v>
      </c>
      <c r="R516">
        <v>27733</v>
      </c>
      <c r="T516" s="16" t="s">
        <v>803</v>
      </c>
      <c r="U516" s="16">
        <v>28807</v>
      </c>
    </row>
    <row r="517" spans="1:21" x14ac:dyDescent="0.35">
      <c r="A517" s="16" t="s">
        <v>804</v>
      </c>
      <c r="B517" s="16">
        <v>36356</v>
      </c>
      <c r="C517" s="16" t="s">
        <v>804</v>
      </c>
      <c r="D517" s="16">
        <v>28274</v>
      </c>
      <c r="E517" s="16" t="s">
        <v>804</v>
      </c>
      <c r="F517" s="16">
        <v>25803</v>
      </c>
      <c r="G517" s="16" t="s">
        <v>804</v>
      </c>
      <c r="H517" s="16">
        <v>2471</v>
      </c>
      <c r="I517" s="16"/>
      <c r="K517" s="16" t="s">
        <v>804</v>
      </c>
      <c r="L517" s="16">
        <v>26275</v>
      </c>
      <c r="M517" s="63" t="s">
        <v>804</v>
      </c>
      <c r="N517" s="64">
        <v>869.8</v>
      </c>
      <c r="Q517" t="s">
        <v>1156</v>
      </c>
      <c r="R517">
        <v>27735</v>
      </c>
      <c r="T517" s="16" t="s">
        <v>804</v>
      </c>
      <c r="U517" s="16">
        <v>28767</v>
      </c>
    </row>
    <row r="518" spans="1:21" x14ac:dyDescent="0.35">
      <c r="A518" s="16" t="s">
        <v>805</v>
      </c>
      <c r="B518" s="16">
        <v>36358</v>
      </c>
      <c r="C518" s="16" t="s">
        <v>805</v>
      </c>
      <c r="D518" s="16">
        <v>28240</v>
      </c>
      <c r="E518" s="16" t="s">
        <v>805</v>
      </c>
      <c r="F518" s="16">
        <v>25723</v>
      </c>
      <c r="G518" s="16" t="s">
        <v>805</v>
      </c>
      <c r="H518" s="16">
        <v>2518</v>
      </c>
      <c r="I518" s="16"/>
      <c r="K518" s="16" t="s">
        <v>805</v>
      </c>
      <c r="L518" s="16">
        <v>26190</v>
      </c>
      <c r="M518" s="63" t="s">
        <v>805</v>
      </c>
      <c r="N518" s="64">
        <v>866.1</v>
      </c>
      <c r="Q518" t="s">
        <v>1157</v>
      </c>
      <c r="R518">
        <v>27734</v>
      </c>
      <c r="T518" s="16" t="s">
        <v>805</v>
      </c>
      <c r="U518" s="16">
        <v>28730</v>
      </c>
    </row>
    <row r="519" spans="1:21" x14ac:dyDescent="0.35">
      <c r="A519" s="16" t="s">
        <v>806</v>
      </c>
      <c r="B519" s="16">
        <v>36359</v>
      </c>
      <c r="C519" s="16" t="s">
        <v>806</v>
      </c>
      <c r="D519" s="16">
        <v>28209</v>
      </c>
      <c r="E519" s="16" t="s">
        <v>806</v>
      </c>
      <c r="F519" s="16">
        <v>25647</v>
      </c>
      <c r="G519" s="16" t="s">
        <v>806</v>
      </c>
      <c r="H519" s="16">
        <v>2562</v>
      </c>
      <c r="I519" s="16"/>
      <c r="K519" s="16" t="s">
        <v>806</v>
      </c>
      <c r="L519" s="16">
        <v>26105</v>
      </c>
      <c r="M519" s="63" t="s">
        <v>806</v>
      </c>
      <c r="N519" s="64">
        <v>862.6</v>
      </c>
      <c r="Q519" t="s">
        <v>1158</v>
      </c>
      <c r="R519">
        <v>27711</v>
      </c>
      <c r="T519" s="16" t="s">
        <v>806</v>
      </c>
      <c r="U519" s="16">
        <v>28690</v>
      </c>
    </row>
    <row r="520" spans="1:21" x14ac:dyDescent="0.35">
      <c r="A520" s="16" t="s">
        <v>807</v>
      </c>
      <c r="B520" s="16">
        <v>36359</v>
      </c>
      <c r="C520" s="16" t="s">
        <v>807</v>
      </c>
      <c r="D520" s="16">
        <v>28173</v>
      </c>
      <c r="E520" s="16" t="s">
        <v>807</v>
      </c>
      <c r="F520" s="16">
        <v>25572</v>
      </c>
      <c r="G520" s="16" t="s">
        <v>807</v>
      </c>
      <c r="H520" s="16">
        <v>2601</v>
      </c>
      <c r="I520" s="16"/>
      <c r="K520" s="16" t="s">
        <v>807</v>
      </c>
      <c r="L520" s="16">
        <v>26025</v>
      </c>
      <c r="M520" s="63" t="s">
        <v>807</v>
      </c>
      <c r="N520" s="64">
        <v>859.5</v>
      </c>
      <c r="Q520" t="s">
        <v>1159</v>
      </c>
      <c r="R520">
        <v>27693</v>
      </c>
      <c r="T520" s="16" t="s">
        <v>807</v>
      </c>
      <c r="U520" s="16">
        <v>28649</v>
      </c>
    </row>
    <row r="521" spans="1:21" x14ac:dyDescent="0.35">
      <c r="A521" s="16" t="s">
        <v>808</v>
      </c>
      <c r="B521" s="16">
        <v>36360</v>
      </c>
      <c r="C521" s="16" t="s">
        <v>808</v>
      </c>
      <c r="D521" s="16">
        <v>28131</v>
      </c>
      <c r="E521" s="16" t="s">
        <v>808</v>
      </c>
      <c r="F521" s="16">
        <v>25501</v>
      </c>
      <c r="G521" s="16" t="s">
        <v>808</v>
      </c>
      <c r="H521" s="16">
        <v>2630</v>
      </c>
      <c r="I521" s="16"/>
      <c r="K521" s="16" t="s">
        <v>808</v>
      </c>
      <c r="L521" s="16">
        <v>25955</v>
      </c>
      <c r="M521" s="63" t="s">
        <v>808</v>
      </c>
      <c r="N521" s="64">
        <v>856.9</v>
      </c>
      <c r="Q521" t="s">
        <v>1160</v>
      </c>
      <c r="R521">
        <v>27797</v>
      </c>
      <c r="T521" s="16" t="s">
        <v>808</v>
      </c>
      <c r="U521" s="16">
        <v>28607</v>
      </c>
    </row>
    <row r="522" spans="1:21" x14ac:dyDescent="0.35">
      <c r="A522" s="16" t="s">
        <v>809</v>
      </c>
      <c r="B522" s="16">
        <v>36361</v>
      </c>
      <c r="C522" s="16" t="s">
        <v>809</v>
      </c>
      <c r="D522" s="16">
        <v>28083</v>
      </c>
      <c r="E522" s="16" t="s">
        <v>809</v>
      </c>
      <c r="F522" s="16">
        <v>25430</v>
      </c>
      <c r="G522" s="16" t="s">
        <v>809</v>
      </c>
      <c r="H522" s="16">
        <v>2653</v>
      </c>
      <c r="I522" s="16"/>
      <c r="K522" s="16" t="s">
        <v>809</v>
      </c>
      <c r="L522" s="16">
        <v>25885</v>
      </c>
      <c r="M522" s="63" t="s">
        <v>809</v>
      </c>
      <c r="N522" s="64">
        <v>854.2</v>
      </c>
      <c r="Q522" t="s">
        <v>1161</v>
      </c>
      <c r="R522">
        <v>27771</v>
      </c>
      <c r="T522" s="16" t="s">
        <v>809</v>
      </c>
      <c r="U522" s="16">
        <v>28560</v>
      </c>
    </row>
    <row r="523" spans="1:21" x14ac:dyDescent="0.35">
      <c r="A523" s="16" t="s">
        <v>810</v>
      </c>
      <c r="B523" s="16">
        <v>36361</v>
      </c>
      <c r="C523" s="16" t="s">
        <v>810</v>
      </c>
      <c r="D523" s="16">
        <v>28044</v>
      </c>
      <c r="E523" s="16" t="s">
        <v>810</v>
      </c>
      <c r="F523" s="16">
        <v>25370</v>
      </c>
      <c r="G523" s="16" t="s">
        <v>810</v>
      </c>
      <c r="H523" s="16">
        <v>2674</v>
      </c>
      <c r="I523" s="16"/>
      <c r="K523" s="16" t="s">
        <v>810</v>
      </c>
      <c r="L523" s="16">
        <v>25820</v>
      </c>
      <c r="M523" s="63" t="s">
        <v>810</v>
      </c>
      <c r="N523" s="64">
        <v>851.9</v>
      </c>
      <c r="Q523" t="s">
        <v>1162</v>
      </c>
      <c r="R523">
        <v>27792</v>
      </c>
      <c r="T523" s="16" t="s">
        <v>810</v>
      </c>
      <c r="U523" s="16">
        <v>28517</v>
      </c>
    </row>
    <row r="524" spans="1:21" x14ac:dyDescent="0.35">
      <c r="A524" s="16" t="s">
        <v>811</v>
      </c>
      <c r="B524" s="16">
        <v>36362</v>
      </c>
      <c r="C524" s="16" t="s">
        <v>811</v>
      </c>
      <c r="D524" s="16">
        <v>28006</v>
      </c>
      <c r="E524" s="16" t="s">
        <v>811</v>
      </c>
      <c r="F524" s="16">
        <v>25315</v>
      </c>
      <c r="G524" s="16" t="s">
        <v>811</v>
      </c>
      <c r="H524" s="16">
        <v>2691</v>
      </c>
      <c r="I524" s="16"/>
      <c r="K524" s="16" t="s">
        <v>811</v>
      </c>
      <c r="L524" s="16">
        <v>25775</v>
      </c>
      <c r="M524" s="63" t="s">
        <v>811</v>
      </c>
      <c r="N524" s="64">
        <v>850.1</v>
      </c>
      <c r="Q524" t="s">
        <v>1163</v>
      </c>
      <c r="R524">
        <v>27808</v>
      </c>
      <c r="T524" s="16" t="s">
        <v>811</v>
      </c>
      <c r="U524" s="16">
        <v>28489</v>
      </c>
    </row>
    <row r="525" spans="1:21" x14ac:dyDescent="0.35">
      <c r="A525" s="16" t="s">
        <v>812</v>
      </c>
      <c r="B525" s="16">
        <v>36363</v>
      </c>
      <c r="C525" s="16" t="s">
        <v>812</v>
      </c>
      <c r="D525" s="16">
        <v>27985</v>
      </c>
      <c r="E525" s="16" t="s">
        <v>812</v>
      </c>
      <c r="F525" s="16">
        <v>25274</v>
      </c>
      <c r="G525" s="16" t="s">
        <v>812</v>
      </c>
      <c r="H525" s="16">
        <v>2711</v>
      </c>
      <c r="I525" s="16"/>
      <c r="K525" s="16" t="s">
        <v>812</v>
      </c>
      <c r="L525" s="16">
        <v>25740</v>
      </c>
      <c r="M525" s="63" t="s">
        <v>812</v>
      </c>
      <c r="N525" s="64">
        <v>848.8</v>
      </c>
      <c r="Q525" t="s">
        <v>1164</v>
      </c>
      <c r="R525">
        <v>27903</v>
      </c>
      <c r="T525" s="16" t="s">
        <v>812</v>
      </c>
      <c r="U525" s="16">
        <v>28476</v>
      </c>
    </row>
    <row r="526" spans="1:21" x14ac:dyDescent="0.35">
      <c r="A526" s="16" t="s">
        <v>813</v>
      </c>
      <c r="B526" s="16">
        <v>36363</v>
      </c>
      <c r="C526" s="16" t="s">
        <v>813</v>
      </c>
      <c r="D526" s="16">
        <v>27981</v>
      </c>
      <c r="E526" s="16" t="s">
        <v>813</v>
      </c>
      <c r="F526" s="16">
        <v>25243</v>
      </c>
      <c r="G526" s="16" t="s">
        <v>813</v>
      </c>
      <c r="H526" s="16">
        <v>2737</v>
      </c>
      <c r="I526" s="16"/>
      <c r="K526" s="16" t="s">
        <v>813</v>
      </c>
      <c r="L526" s="16">
        <v>25710</v>
      </c>
      <c r="M526" s="63" t="s">
        <v>813</v>
      </c>
      <c r="N526" s="64">
        <v>847.2</v>
      </c>
      <c r="Q526" t="s">
        <v>1165</v>
      </c>
      <c r="R526">
        <v>27972</v>
      </c>
      <c r="T526" s="16" t="s">
        <v>813</v>
      </c>
      <c r="U526" s="16">
        <v>28472</v>
      </c>
    </row>
    <row r="527" spans="1:21" x14ac:dyDescent="0.35">
      <c r="A527" s="16" t="s">
        <v>814</v>
      </c>
      <c r="B527" s="16">
        <v>36364</v>
      </c>
      <c r="C527" s="16" t="s">
        <v>814</v>
      </c>
      <c r="D527" s="16">
        <v>27966</v>
      </c>
      <c r="E527" s="16" t="s">
        <v>814</v>
      </c>
      <c r="F527" s="16">
        <v>25208</v>
      </c>
      <c r="G527" s="16" t="s">
        <v>814</v>
      </c>
      <c r="H527" s="16">
        <v>2758</v>
      </c>
      <c r="I527" s="16"/>
      <c r="K527" s="16" t="s">
        <v>814</v>
      </c>
      <c r="L527" s="16">
        <v>25685</v>
      </c>
      <c r="M527" s="63" t="s">
        <v>814</v>
      </c>
      <c r="N527" s="64">
        <v>846.9</v>
      </c>
      <c r="Q527" t="s">
        <v>1166</v>
      </c>
      <c r="R527">
        <v>28077</v>
      </c>
      <c r="T527" s="16" t="s">
        <v>814</v>
      </c>
      <c r="U527" s="16">
        <v>28467</v>
      </c>
    </row>
    <row r="528" spans="1:21" x14ac:dyDescent="0.35">
      <c r="A528" s="16" t="s">
        <v>815</v>
      </c>
      <c r="B528" s="16">
        <v>36358</v>
      </c>
      <c r="C528" s="16" t="s">
        <v>815</v>
      </c>
      <c r="D528" s="16">
        <v>27929</v>
      </c>
      <c r="E528" s="16" t="s">
        <v>815</v>
      </c>
      <c r="F528" s="16">
        <v>25158</v>
      </c>
      <c r="G528" s="16" t="s">
        <v>815</v>
      </c>
      <c r="H528" s="16">
        <v>2772</v>
      </c>
      <c r="I528" s="16"/>
      <c r="K528" s="16" t="s">
        <v>815</v>
      </c>
      <c r="L528" s="16">
        <v>25636</v>
      </c>
      <c r="M528" s="63" t="s">
        <v>815</v>
      </c>
      <c r="N528" s="64">
        <v>847.2</v>
      </c>
      <c r="Q528" t="s">
        <v>1167</v>
      </c>
      <c r="R528">
        <v>28173</v>
      </c>
      <c r="T528" s="16" t="s">
        <v>815</v>
      </c>
      <c r="U528" s="16">
        <v>28432</v>
      </c>
    </row>
    <row r="529" spans="1:21" x14ac:dyDescent="0.35">
      <c r="A529" s="16" t="s">
        <v>816</v>
      </c>
      <c r="B529" s="16">
        <v>36358</v>
      </c>
      <c r="C529" s="16" t="s">
        <v>816</v>
      </c>
      <c r="D529" s="16">
        <v>27877</v>
      </c>
      <c r="E529" s="16" t="s">
        <v>816</v>
      </c>
      <c r="F529" s="16">
        <v>25122</v>
      </c>
      <c r="G529" s="16" t="s">
        <v>816</v>
      </c>
      <c r="H529" s="16">
        <v>2755</v>
      </c>
      <c r="I529" s="16"/>
      <c r="K529" s="16" t="s">
        <v>816</v>
      </c>
      <c r="L529" s="16">
        <v>25605</v>
      </c>
      <c r="M529" s="63" t="s">
        <v>816</v>
      </c>
      <c r="N529" s="64">
        <v>847.6</v>
      </c>
      <c r="Q529" t="s">
        <v>1168</v>
      </c>
      <c r="R529">
        <v>28156</v>
      </c>
      <c r="T529" s="16" t="s">
        <v>816</v>
      </c>
      <c r="U529" s="16">
        <v>28383</v>
      </c>
    </row>
    <row r="530" spans="1:21" x14ac:dyDescent="0.35">
      <c r="A530" s="16" t="s">
        <v>817</v>
      </c>
      <c r="B530" s="16">
        <v>36358</v>
      </c>
      <c r="C530" s="16" t="s">
        <v>817</v>
      </c>
      <c r="D530" s="16">
        <v>27851</v>
      </c>
      <c r="E530" s="16" t="s">
        <v>817</v>
      </c>
      <c r="F530" s="16">
        <v>25071</v>
      </c>
      <c r="G530" s="16" t="s">
        <v>817</v>
      </c>
      <c r="H530" s="16">
        <v>2780</v>
      </c>
      <c r="I530" s="16"/>
      <c r="K530" s="16" t="s">
        <v>817</v>
      </c>
      <c r="L530" s="16">
        <v>25542</v>
      </c>
      <c r="M530" s="63" t="s">
        <v>817</v>
      </c>
      <c r="N530" s="64">
        <v>843.5</v>
      </c>
      <c r="Q530" t="s">
        <v>1169</v>
      </c>
      <c r="R530">
        <v>28204</v>
      </c>
      <c r="T530" s="16" t="s">
        <v>817</v>
      </c>
      <c r="U530" s="16">
        <v>28344</v>
      </c>
    </row>
    <row r="531" spans="1:21" x14ac:dyDescent="0.35">
      <c r="A531" s="16" t="s">
        <v>818</v>
      </c>
      <c r="B531" s="16">
        <v>36356</v>
      </c>
      <c r="C531" s="16" t="s">
        <v>818</v>
      </c>
      <c r="D531" s="16">
        <v>27855</v>
      </c>
      <c r="E531" s="16" t="s">
        <v>818</v>
      </c>
      <c r="F531" s="16">
        <v>25061</v>
      </c>
      <c r="G531" s="16" t="s">
        <v>818</v>
      </c>
      <c r="H531" s="16">
        <v>2794</v>
      </c>
      <c r="I531" s="16"/>
      <c r="K531" s="16" t="s">
        <v>818</v>
      </c>
      <c r="L531" s="16">
        <v>25525</v>
      </c>
      <c r="M531" s="63" t="s">
        <v>818</v>
      </c>
      <c r="N531" s="64">
        <v>841.4</v>
      </c>
      <c r="Q531" t="s">
        <v>1170</v>
      </c>
      <c r="R531">
        <v>28245</v>
      </c>
      <c r="T531" s="16" t="s">
        <v>818</v>
      </c>
      <c r="U531" s="16">
        <v>28341</v>
      </c>
    </row>
    <row r="532" spans="1:21" x14ac:dyDescent="0.35">
      <c r="A532" s="16" t="s">
        <v>819</v>
      </c>
      <c r="B532" s="16">
        <v>36356</v>
      </c>
      <c r="C532" s="16" t="s">
        <v>819</v>
      </c>
      <c r="D532" s="16">
        <v>27844</v>
      </c>
      <c r="E532" s="16" t="s">
        <v>819</v>
      </c>
      <c r="F532" s="16">
        <v>25051</v>
      </c>
      <c r="G532" s="16" t="s">
        <v>819</v>
      </c>
      <c r="H532" s="16">
        <v>2793</v>
      </c>
      <c r="I532" s="16"/>
      <c r="K532" s="16" t="s">
        <v>819</v>
      </c>
      <c r="L532" s="16">
        <v>25509</v>
      </c>
      <c r="M532" s="63" t="s">
        <v>819</v>
      </c>
      <c r="N532" s="64">
        <v>840.4</v>
      </c>
      <c r="Q532" t="s">
        <v>1171</v>
      </c>
      <c r="R532">
        <v>28217</v>
      </c>
      <c r="T532" s="16" t="s">
        <v>819</v>
      </c>
      <c r="U532" s="16">
        <v>28324</v>
      </c>
    </row>
    <row r="533" spans="1:21" x14ac:dyDescent="0.35">
      <c r="A533" s="16" t="s">
        <v>820</v>
      </c>
      <c r="B533" s="16">
        <v>36356</v>
      </c>
      <c r="C533" s="16" t="s">
        <v>820</v>
      </c>
      <c r="D533" s="16">
        <v>27830</v>
      </c>
      <c r="E533" s="16" t="s">
        <v>820</v>
      </c>
      <c r="F533" s="16">
        <v>25000</v>
      </c>
      <c r="G533" s="16" t="s">
        <v>820</v>
      </c>
      <c r="H533" s="16">
        <v>2830</v>
      </c>
      <c r="I533" s="16"/>
      <c r="K533" s="16" t="s">
        <v>820</v>
      </c>
      <c r="L533" s="16">
        <v>25454</v>
      </c>
      <c r="M533" s="63" t="s">
        <v>820</v>
      </c>
      <c r="N533" s="64">
        <v>837.7</v>
      </c>
      <c r="Q533" t="s">
        <v>1172</v>
      </c>
      <c r="R533">
        <v>28181</v>
      </c>
      <c r="T533" s="16" t="s">
        <v>820</v>
      </c>
      <c r="U533" s="16">
        <v>28304</v>
      </c>
    </row>
    <row r="534" spans="1:21" x14ac:dyDescent="0.35">
      <c r="A534" s="16" t="s">
        <v>821</v>
      </c>
      <c r="B534" s="16">
        <v>36354</v>
      </c>
      <c r="C534" s="16" t="s">
        <v>821</v>
      </c>
      <c r="D534" s="16">
        <v>27843</v>
      </c>
      <c r="E534" s="16" t="s">
        <v>821</v>
      </c>
      <c r="F534" s="16">
        <v>24963</v>
      </c>
      <c r="G534" s="16" t="s">
        <v>821</v>
      </c>
      <c r="H534" s="16">
        <v>2880</v>
      </c>
      <c r="I534" s="16"/>
      <c r="K534" s="16" t="s">
        <v>821</v>
      </c>
      <c r="L534" s="16">
        <v>25406</v>
      </c>
      <c r="M534" s="63" t="s">
        <v>821</v>
      </c>
      <c r="N534" s="64">
        <v>837.2</v>
      </c>
      <c r="Q534" t="s">
        <v>1173</v>
      </c>
      <c r="R534">
        <v>28246</v>
      </c>
      <c r="T534" s="16" t="s">
        <v>821</v>
      </c>
      <c r="U534" s="16">
        <v>28305</v>
      </c>
    </row>
    <row r="535" spans="1:21" x14ac:dyDescent="0.35">
      <c r="A535" s="16" t="s">
        <v>822</v>
      </c>
      <c r="B535" s="16">
        <v>36353</v>
      </c>
      <c r="C535" s="16" t="s">
        <v>822</v>
      </c>
      <c r="D535" s="16">
        <v>27817</v>
      </c>
      <c r="E535" s="16" t="s">
        <v>822</v>
      </c>
      <c r="F535" s="16">
        <v>24905</v>
      </c>
      <c r="G535" s="16" t="s">
        <v>822</v>
      </c>
      <c r="H535" s="16">
        <v>2912</v>
      </c>
      <c r="I535" s="16"/>
      <c r="K535" s="16" t="s">
        <v>822</v>
      </c>
      <c r="L535" s="16">
        <v>25336</v>
      </c>
      <c r="M535" s="63" t="s">
        <v>822</v>
      </c>
      <c r="N535" s="64">
        <v>832.8</v>
      </c>
      <c r="Q535" t="s">
        <v>1174</v>
      </c>
      <c r="R535">
        <v>28324</v>
      </c>
      <c r="T535" s="16" t="s">
        <v>822</v>
      </c>
      <c r="U535" s="16">
        <v>28267</v>
      </c>
    </row>
    <row r="536" spans="1:21" x14ac:dyDescent="0.35">
      <c r="A536" s="16" t="s">
        <v>823</v>
      </c>
      <c r="B536" s="16">
        <v>36353</v>
      </c>
      <c r="C536" s="16" t="s">
        <v>823</v>
      </c>
      <c r="D536" s="16">
        <v>27834</v>
      </c>
      <c r="E536" s="16" t="s">
        <v>823</v>
      </c>
      <c r="F536" s="16">
        <v>24869</v>
      </c>
      <c r="G536" s="16" t="s">
        <v>823</v>
      </c>
      <c r="H536" s="16">
        <v>2965</v>
      </c>
      <c r="I536" s="16"/>
      <c r="K536" s="16" t="s">
        <v>823</v>
      </c>
      <c r="L536" s="16">
        <v>25301</v>
      </c>
      <c r="M536" s="63" t="s">
        <v>823</v>
      </c>
      <c r="N536" s="64">
        <v>834.1</v>
      </c>
      <c r="Q536" t="s">
        <v>1175</v>
      </c>
      <c r="R536">
        <v>28444</v>
      </c>
      <c r="T536" s="16" t="s">
        <v>823</v>
      </c>
      <c r="U536" s="16">
        <v>28284</v>
      </c>
    </row>
    <row r="537" spans="1:21" x14ac:dyDescent="0.35">
      <c r="A537" s="16" t="s">
        <v>824</v>
      </c>
      <c r="B537" s="16">
        <v>36352</v>
      </c>
      <c r="C537" s="16" t="s">
        <v>824</v>
      </c>
      <c r="D537" s="16">
        <v>27845</v>
      </c>
      <c r="E537" s="16" t="s">
        <v>824</v>
      </c>
      <c r="F537" s="16">
        <v>24839</v>
      </c>
      <c r="G537" s="16" t="s">
        <v>824</v>
      </c>
      <c r="H537" s="16">
        <v>3006</v>
      </c>
      <c r="I537" s="16"/>
      <c r="K537" s="16" t="s">
        <v>824</v>
      </c>
      <c r="L537" s="16">
        <v>25274</v>
      </c>
      <c r="M537" s="63" t="s">
        <v>824</v>
      </c>
      <c r="N537" s="64">
        <v>832.9</v>
      </c>
      <c r="Q537" t="s">
        <v>1176</v>
      </c>
      <c r="R537">
        <v>28376</v>
      </c>
      <c r="T537" s="16" t="s">
        <v>824</v>
      </c>
      <c r="U537" s="16">
        <v>28298</v>
      </c>
    </row>
    <row r="538" spans="1:21" x14ac:dyDescent="0.35">
      <c r="A538" s="16" t="s">
        <v>825</v>
      </c>
      <c r="B538" s="16">
        <v>36351</v>
      </c>
      <c r="C538" s="16" t="s">
        <v>825</v>
      </c>
      <c r="D538" s="16">
        <v>27832</v>
      </c>
      <c r="E538" s="16" t="s">
        <v>825</v>
      </c>
      <c r="F538" s="16">
        <v>24847</v>
      </c>
      <c r="G538" s="16" t="s">
        <v>825</v>
      </c>
      <c r="H538" s="16">
        <v>2985</v>
      </c>
      <c r="I538" s="16"/>
      <c r="K538" s="16" t="s">
        <v>825</v>
      </c>
      <c r="L538" s="16">
        <v>25282</v>
      </c>
      <c r="M538" s="63" t="s">
        <v>825</v>
      </c>
      <c r="N538" s="64">
        <v>832.3</v>
      </c>
      <c r="Q538" t="s">
        <v>1177</v>
      </c>
      <c r="R538">
        <v>28321</v>
      </c>
      <c r="T538" s="16" t="s">
        <v>825</v>
      </c>
      <c r="U538" s="16">
        <v>28286</v>
      </c>
    </row>
    <row r="539" spans="1:21" x14ac:dyDescent="0.35">
      <c r="A539" s="16" t="s">
        <v>826</v>
      </c>
      <c r="B539" s="16">
        <v>36350</v>
      </c>
      <c r="C539" s="16" t="s">
        <v>826</v>
      </c>
      <c r="D539" s="16">
        <v>27793</v>
      </c>
      <c r="E539" s="16" t="s">
        <v>826</v>
      </c>
      <c r="F539" s="16">
        <v>24824</v>
      </c>
      <c r="G539" s="16" t="s">
        <v>826</v>
      </c>
      <c r="H539" s="16">
        <v>2969</v>
      </c>
      <c r="I539" s="16"/>
      <c r="K539" s="16" t="s">
        <v>826</v>
      </c>
      <c r="L539" s="16">
        <v>25258</v>
      </c>
      <c r="M539" s="63" t="s">
        <v>826</v>
      </c>
      <c r="N539" s="64">
        <v>829.6</v>
      </c>
      <c r="Q539" t="s">
        <v>1178</v>
      </c>
      <c r="R539">
        <v>28330</v>
      </c>
      <c r="T539" s="16" t="s">
        <v>826</v>
      </c>
      <c r="U539" s="16">
        <v>28247</v>
      </c>
    </row>
    <row r="540" spans="1:21" x14ac:dyDescent="0.35">
      <c r="A540" s="16" t="s">
        <v>827</v>
      </c>
      <c r="B540" s="16">
        <v>36349</v>
      </c>
      <c r="C540" s="16" t="s">
        <v>827</v>
      </c>
      <c r="D540" s="16">
        <v>27792</v>
      </c>
      <c r="E540" s="16" t="s">
        <v>827</v>
      </c>
      <c r="F540" s="16">
        <v>24860</v>
      </c>
      <c r="G540" s="16" t="s">
        <v>827</v>
      </c>
      <c r="H540" s="16">
        <v>2933</v>
      </c>
      <c r="I540" s="16"/>
      <c r="K540" s="16" t="s">
        <v>827</v>
      </c>
      <c r="L540" s="16">
        <v>25286</v>
      </c>
      <c r="M540" s="63" t="s">
        <v>827</v>
      </c>
      <c r="N540" s="64">
        <v>830.4</v>
      </c>
      <c r="Q540" t="s">
        <v>1179</v>
      </c>
      <c r="R540">
        <v>28532</v>
      </c>
      <c r="T540" s="16" t="s">
        <v>827</v>
      </c>
      <c r="U540" s="16">
        <v>28238</v>
      </c>
    </row>
    <row r="541" spans="1:21" x14ac:dyDescent="0.35">
      <c r="A541" s="16" t="s">
        <v>828</v>
      </c>
      <c r="B541" s="16">
        <v>36348</v>
      </c>
      <c r="C541" s="16" t="s">
        <v>828</v>
      </c>
      <c r="D541" s="16">
        <v>27783</v>
      </c>
      <c r="E541" s="16" t="s">
        <v>828</v>
      </c>
      <c r="F541" s="16">
        <v>24872</v>
      </c>
      <c r="G541" s="16" t="s">
        <v>828</v>
      </c>
      <c r="H541" s="16">
        <v>2911</v>
      </c>
      <c r="I541" s="16"/>
      <c r="K541" s="16" t="s">
        <v>828</v>
      </c>
      <c r="L541" s="16">
        <v>25293</v>
      </c>
      <c r="M541" s="63" t="s">
        <v>828</v>
      </c>
      <c r="N541" s="64">
        <v>832.6</v>
      </c>
      <c r="Q541" t="s">
        <v>1180</v>
      </c>
      <c r="R541">
        <v>28621</v>
      </c>
      <c r="T541" s="16" t="s">
        <v>828</v>
      </c>
      <c r="U541" s="16">
        <v>28224</v>
      </c>
    </row>
    <row r="542" spans="1:21" x14ac:dyDescent="0.35">
      <c r="A542" s="16" t="s">
        <v>829</v>
      </c>
      <c r="B542" s="16">
        <v>36347</v>
      </c>
      <c r="C542" s="16" t="s">
        <v>829</v>
      </c>
      <c r="D542" s="16">
        <v>27782</v>
      </c>
      <c r="E542" s="16" t="s">
        <v>829</v>
      </c>
      <c r="F542" s="16">
        <v>24872</v>
      </c>
      <c r="G542" s="16" t="s">
        <v>829</v>
      </c>
      <c r="H542" s="16">
        <v>2910</v>
      </c>
      <c r="I542" s="16"/>
      <c r="K542" s="16" t="s">
        <v>829</v>
      </c>
      <c r="L542" s="16">
        <v>25293</v>
      </c>
      <c r="M542" s="63" t="s">
        <v>829</v>
      </c>
      <c r="N542" s="64">
        <v>834.1</v>
      </c>
      <c r="Q542" t="s">
        <v>1181</v>
      </c>
      <c r="R542">
        <v>28698</v>
      </c>
      <c r="T542" s="16" t="s">
        <v>829</v>
      </c>
      <c r="U542" s="16">
        <v>28220</v>
      </c>
    </row>
    <row r="543" spans="1:21" x14ac:dyDescent="0.35">
      <c r="A543" s="16" t="s">
        <v>830</v>
      </c>
      <c r="B543" s="16">
        <v>36350</v>
      </c>
      <c r="C543" s="16" t="s">
        <v>830</v>
      </c>
      <c r="D543" s="16">
        <v>27744</v>
      </c>
      <c r="E543" s="16" t="s">
        <v>830</v>
      </c>
      <c r="F543" s="16">
        <v>24854</v>
      </c>
      <c r="G543" s="16" t="s">
        <v>830</v>
      </c>
      <c r="H543" s="16">
        <v>2890</v>
      </c>
      <c r="I543" s="16"/>
      <c r="K543" s="16" t="s">
        <v>830</v>
      </c>
      <c r="L543" s="16">
        <v>25278</v>
      </c>
      <c r="M543" s="63" t="s">
        <v>830</v>
      </c>
      <c r="N543" s="64">
        <v>833.5</v>
      </c>
      <c r="Q543" t="s">
        <v>1182</v>
      </c>
      <c r="R543">
        <v>28633</v>
      </c>
      <c r="T543" s="16" t="s">
        <v>830</v>
      </c>
      <c r="U543" s="16">
        <v>28184</v>
      </c>
    </row>
    <row r="544" spans="1:21" x14ac:dyDescent="0.35">
      <c r="A544" s="16" t="s">
        <v>831</v>
      </c>
      <c r="B544" s="16">
        <v>36352</v>
      </c>
      <c r="C544" s="16" t="s">
        <v>831</v>
      </c>
      <c r="D544" s="16">
        <v>27769</v>
      </c>
      <c r="E544" s="16" t="s">
        <v>831</v>
      </c>
      <c r="F544" s="16">
        <v>24893</v>
      </c>
      <c r="G544" s="16" t="s">
        <v>831</v>
      </c>
      <c r="H544" s="16">
        <v>2876</v>
      </c>
      <c r="I544" s="16"/>
      <c r="K544" s="16" t="s">
        <v>831</v>
      </c>
      <c r="L544" s="16">
        <v>25316</v>
      </c>
      <c r="M544" s="63" t="s">
        <v>831</v>
      </c>
      <c r="N544" s="64">
        <v>832.4</v>
      </c>
      <c r="Q544" t="s">
        <v>1183</v>
      </c>
      <c r="R544">
        <v>28629</v>
      </c>
      <c r="T544" s="16" t="s">
        <v>831</v>
      </c>
      <c r="U544" s="16">
        <v>28206</v>
      </c>
    </row>
    <row r="545" spans="1:21" x14ac:dyDescent="0.35">
      <c r="A545" s="16" t="s">
        <v>832</v>
      </c>
      <c r="B545" s="16">
        <v>36354</v>
      </c>
      <c r="C545" s="16" t="s">
        <v>832</v>
      </c>
      <c r="D545" s="16">
        <v>27768</v>
      </c>
      <c r="E545" s="16" t="s">
        <v>832</v>
      </c>
      <c r="F545" s="16">
        <v>24893</v>
      </c>
      <c r="G545" s="16" t="s">
        <v>832</v>
      </c>
      <c r="H545" s="16">
        <v>2875</v>
      </c>
      <c r="I545" s="16"/>
      <c r="K545" s="16" t="s">
        <v>832</v>
      </c>
      <c r="L545" s="16">
        <v>25320</v>
      </c>
      <c r="M545" s="63" t="s">
        <v>832</v>
      </c>
      <c r="N545" s="64">
        <v>832.6</v>
      </c>
      <c r="Q545" t="s">
        <v>1184</v>
      </c>
      <c r="R545">
        <v>28651</v>
      </c>
      <c r="T545" s="16" t="s">
        <v>832</v>
      </c>
      <c r="U545" s="16">
        <v>28212</v>
      </c>
    </row>
    <row r="546" spans="1:21" x14ac:dyDescent="0.35">
      <c r="A546" s="16" t="s">
        <v>833</v>
      </c>
      <c r="B546" s="16">
        <v>36357</v>
      </c>
      <c r="C546" s="16" t="s">
        <v>833</v>
      </c>
      <c r="D546" s="16">
        <v>27767</v>
      </c>
      <c r="E546" s="16" t="s">
        <v>833</v>
      </c>
      <c r="F546" s="16">
        <v>24900</v>
      </c>
      <c r="G546" s="16" t="s">
        <v>833</v>
      </c>
      <c r="H546" s="16">
        <v>2868</v>
      </c>
      <c r="I546" s="16"/>
      <c r="K546" s="16" t="s">
        <v>833</v>
      </c>
      <c r="L546" s="16">
        <v>25319</v>
      </c>
      <c r="M546" s="63" t="s">
        <v>833</v>
      </c>
      <c r="N546" s="64">
        <v>826.4</v>
      </c>
      <c r="Q546" t="s">
        <v>1185</v>
      </c>
      <c r="R546">
        <v>28666</v>
      </c>
      <c r="T546" s="16" t="s">
        <v>833</v>
      </c>
      <c r="U546" s="16">
        <v>28205</v>
      </c>
    </row>
    <row r="547" spans="1:21" x14ac:dyDescent="0.35">
      <c r="A547" s="16" t="s">
        <v>834</v>
      </c>
      <c r="B547" s="16">
        <v>36360</v>
      </c>
      <c r="C547" s="16" t="s">
        <v>834</v>
      </c>
      <c r="D547" s="16">
        <v>27775</v>
      </c>
      <c r="E547" s="16" t="s">
        <v>834</v>
      </c>
      <c r="F547" s="16">
        <v>24899</v>
      </c>
      <c r="G547" s="16" t="s">
        <v>834</v>
      </c>
      <c r="H547" s="16">
        <v>2876</v>
      </c>
      <c r="I547" s="16"/>
      <c r="K547" s="16" t="s">
        <v>834</v>
      </c>
      <c r="L547" s="16">
        <v>25320</v>
      </c>
      <c r="M547" s="63" t="s">
        <v>834</v>
      </c>
      <c r="N547" s="64">
        <v>831.6</v>
      </c>
      <c r="Q547" t="s">
        <v>1186</v>
      </c>
      <c r="R547">
        <v>28720</v>
      </c>
      <c r="T547" s="16" t="s">
        <v>834</v>
      </c>
      <c r="U547" s="16">
        <v>28213</v>
      </c>
    </row>
    <row r="548" spans="1:21" x14ac:dyDescent="0.35">
      <c r="A548" s="16" t="s">
        <v>835</v>
      </c>
      <c r="B548" s="16">
        <v>36363</v>
      </c>
      <c r="C548" s="16" t="s">
        <v>835</v>
      </c>
      <c r="D548" s="16">
        <v>27778</v>
      </c>
      <c r="E548" s="16" t="s">
        <v>835</v>
      </c>
      <c r="F548" s="16">
        <v>24903</v>
      </c>
      <c r="G548" s="16" t="s">
        <v>835</v>
      </c>
      <c r="H548" s="16">
        <v>2875</v>
      </c>
      <c r="I548" s="16"/>
      <c r="K548" s="16" t="s">
        <v>835</v>
      </c>
      <c r="L548" s="16">
        <v>25322</v>
      </c>
      <c r="M548" s="63" t="s">
        <v>835</v>
      </c>
      <c r="N548" s="64">
        <v>829.3</v>
      </c>
      <c r="Q548" t="s">
        <v>1187</v>
      </c>
      <c r="R548">
        <v>28763</v>
      </c>
      <c r="T548" s="16" t="s">
        <v>835</v>
      </c>
      <c r="U548" s="16">
        <v>28214</v>
      </c>
    </row>
    <row r="549" spans="1:21" x14ac:dyDescent="0.35">
      <c r="A549" s="16" t="s">
        <v>836</v>
      </c>
      <c r="B549" s="16">
        <v>36364</v>
      </c>
      <c r="C549" s="16" t="s">
        <v>836</v>
      </c>
      <c r="D549" s="16">
        <v>27778</v>
      </c>
      <c r="E549" s="16" t="s">
        <v>836</v>
      </c>
      <c r="F549" s="16">
        <v>24948</v>
      </c>
      <c r="G549" s="16" t="s">
        <v>836</v>
      </c>
      <c r="H549" s="16">
        <v>2829</v>
      </c>
      <c r="I549" s="16"/>
      <c r="K549" s="16" t="s">
        <v>836</v>
      </c>
      <c r="L549" s="16">
        <v>25362</v>
      </c>
      <c r="M549" s="63" t="s">
        <v>836</v>
      </c>
      <c r="N549" s="64">
        <v>836.8</v>
      </c>
      <c r="Q549" t="s">
        <v>1188</v>
      </c>
      <c r="R549">
        <v>28688</v>
      </c>
      <c r="T549" s="16" t="s">
        <v>836</v>
      </c>
      <c r="U549" s="16">
        <v>28207</v>
      </c>
    </row>
    <row r="550" spans="1:21" x14ac:dyDescent="0.35">
      <c r="A550" s="16" t="s">
        <v>837</v>
      </c>
      <c r="B550" s="16">
        <v>36367</v>
      </c>
      <c r="C550" s="16" t="s">
        <v>837</v>
      </c>
      <c r="D550" s="16">
        <v>27787</v>
      </c>
      <c r="E550" s="16" t="s">
        <v>837</v>
      </c>
      <c r="F550" s="16">
        <v>24997</v>
      </c>
      <c r="G550" s="16" t="s">
        <v>837</v>
      </c>
      <c r="H550" s="16">
        <v>2790</v>
      </c>
      <c r="I550" s="16"/>
      <c r="K550" s="16" t="s">
        <v>837</v>
      </c>
      <c r="L550" s="16">
        <v>25408</v>
      </c>
      <c r="M550" s="63" t="s">
        <v>837</v>
      </c>
      <c r="N550" s="64">
        <v>837.1</v>
      </c>
      <c r="Q550" t="s">
        <v>1189</v>
      </c>
      <c r="R550">
        <v>28682</v>
      </c>
      <c r="T550" s="16" t="s">
        <v>837</v>
      </c>
      <c r="U550" s="16">
        <v>28214</v>
      </c>
    </row>
    <row r="551" spans="1:21" x14ac:dyDescent="0.35">
      <c r="A551" s="16" t="s">
        <v>838</v>
      </c>
      <c r="B551" s="16">
        <v>36370</v>
      </c>
      <c r="C551" s="16" t="s">
        <v>838</v>
      </c>
      <c r="D551" s="16">
        <v>27784</v>
      </c>
      <c r="E551" s="16" t="s">
        <v>838</v>
      </c>
      <c r="F551" s="16">
        <v>25031</v>
      </c>
      <c r="G551" s="16" t="s">
        <v>838</v>
      </c>
      <c r="H551" s="16">
        <v>2753</v>
      </c>
      <c r="I551" s="16"/>
      <c r="K551" s="16" t="s">
        <v>838</v>
      </c>
      <c r="L551" s="16">
        <v>25451</v>
      </c>
      <c r="M551" s="63" t="s">
        <v>838</v>
      </c>
      <c r="N551" s="64">
        <v>842.1</v>
      </c>
      <c r="Q551" t="s">
        <v>1622</v>
      </c>
      <c r="R551">
        <v>28636</v>
      </c>
      <c r="T551" s="16" t="s">
        <v>838</v>
      </c>
      <c r="U551" s="16">
        <v>28220</v>
      </c>
    </row>
    <row r="552" spans="1:21" x14ac:dyDescent="0.35">
      <c r="A552" s="16" t="s">
        <v>839</v>
      </c>
      <c r="B552" s="16">
        <v>36372</v>
      </c>
      <c r="C552" s="16" t="s">
        <v>839</v>
      </c>
      <c r="D552" s="16">
        <v>27765</v>
      </c>
      <c r="E552" s="16" t="s">
        <v>839</v>
      </c>
      <c r="F552" s="16">
        <v>25030</v>
      </c>
      <c r="G552" s="16" t="s">
        <v>839</v>
      </c>
      <c r="H552" s="16">
        <v>2735</v>
      </c>
      <c r="I552" s="16"/>
      <c r="K552" s="16" t="s">
        <v>839</v>
      </c>
      <c r="L552" s="16">
        <v>25455</v>
      </c>
      <c r="M552" s="63" t="s">
        <v>839</v>
      </c>
      <c r="N552" s="64">
        <v>840.4</v>
      </c>
      <c r="Q552" t="s">
        <v>1623</v>
      </c>
      <c r="R552">
        <v>28633</v>
      </c>
      <c r="T552" s="16" t="s">
        <v>839</v>
      </c>
      <c r="U552" s="16">
        <v>28205</v>
      </c>
    </row>
    <row r="553" spans="1:21" x14ac:dyDescent="0.35">
      <c r="A553" s="16" t="s">
        <v>840</v>
      </c>
      <c r="B553" s="16">
        <v>36375</v>
      </c>
      <c r="C553" s="16" t="s">
        <v>840</v>
      </c>
      <c r="D553" s="16">
        <v>27749</v>
      </c>
      <c r="E553" s="16" t="s">
        <v>840</v>
      </c>
      <c r="F553" s="16">
        <v>25028</v>
      </c>
      <c r="G553" s="16" t="s">
        <v>840</v>
      </c>
      <c r="H553" s="16">
        <v>2721</v>
      </c>
      <c r="I553" s="16"/>
      <c r="K553" s="16" t="s">
        <v>840</v>
      </c>
      <c r="L553" s="16">
        <v>25451</v>
      </c>
      <c r="M553" s="63" t="s">
        <v>840</v>
      </c>
      <c r="N553" s="64">
        <v>839.2</v>
      </c>
      <c r="Q553" t="s">
        <v>1624</v>
      </c>
      <c r="R553">
        <v>28718</v>
      </c>
      <c r="T553" s="16" t="s">
        <v>840</v>
      </c>
      <c r="U553" s="16">
        <v>28187</v>
      </c>
    </row>
    <row r="554" spans="1:21" x14ac:dyDescent="0.35">
      <c r="A554" s="16" t="s">
        <v>841</v>
      </c>
      <c r="B554" s="16">
        <v>36377</v>
      </c>
      <c r="C554" s="16" t="s">
        <v>841</v>
      </c>
      <c r="D554" s="16">
        <v>27777</v>
      </c>
      <c r="E554" s="16" t="s">
        <v>841</v>
      </c>
      <c r="F554" s="16">
        <v>25086</v>
      </c>
      <c r="G554" s="16" t="s">
        <v>841</v>
      </c>
      <c r="H554" s="16">
        <v>2692</v>
      </c>
      <c r="I554" s="16"/>
      <c r="K554" s="16" t="s">
        <v>841</v>
      </c>
      <c r="L554" s="16">
        <v>25516</v>
      </c>
      <c r="M554" s="63" t="s">
        <v>841</v>
      </c>
      <c r="N554" s="64">
        <v>841.1</v>
      </c>
      <c r="Q554" t="s">
        <v>1625</v>
      </c>
      <c r="R554">
        <v>28650</v>
      </c>
      <c r="T554" s="16" t="s">
        <v>841</v>
      </c>
      <c r="U554" s="16">
        <v>28221</v>
      </c>
    </row>
    <row r="555" spans="1:21" x14ac:dyDescent="0.35">
      <c r="A555" s="16" t="s">
        <v>842</v>
      </c>
      <c r="B555" s="16">
        <v>36385</v>
      </c>
      <c r="C555" s="16" t="s">
        <v>842</v>
      </c>
      <c r="D555" s="16">
        <v>27763</v>
      </c>
      <c r="E555" s="16" t="s">
        <v>842</v>
      </c>
      <c r="F555" s="16">
        <v>25088</v>
      </c>
      <c r="G555" s="16" t="s">
        <v>842</v>
      </c>
      <c r="H555" s="16">
        <v>2675</v>
      </c>
      <c r="I555" s="16"/>
      <c r="K555" s="16" t="s">
        <v>842</v>
      </c>
      <c r="L555" s="16">
        <v>25517</v>
      </c>
      <c r="M555" s="63" t="s">
        <v>842</v>
      </c>
      <c r="N555" s="64">
        <v>843.9</v>
      </c>
      <c r="Q555" t="s">
        <v>1626</v>
      </c>
      <c r="R555">
        <v>28678</v>
      </c>
      <c r="T555" s="16" t="s">
        <v>842</v>
      </c>
      <c r="U555" s="16">
        <v>28208</v>
      </c>
    </row>
    <row r="556" spans="1:21" x14ac:dyDescent="0.35">
      <c r="A556" s="16" t="s">
        <v>843</v>
      </c>
      <c r="B556" s="16">
        <v>36393</v>
      </c>
      <c r="C556" s="16" t="s">
        <v>843</v>
      </c>
      <c r="D556" s="16">
        <v>27750</v>
      </c>
      <c r="E556" s="16" t="s">
        <v>843</v>
      </c>
      <c r="F556" s="16">
        <v>25128</v>
      </c>
      <c r="G556" s="16" t="s">
        <v>843</v>
      </c>
      <c r="H556" s="16">
        <v>2622</v>
      </c>
      <c r="I556" s="16"/>
      <c r="K556" s="16" t="s">
        <v>843</v>
      </c>
      <c r="L556" s="16">
        <v>25559</v>
      </c>
      <c r="M556" s="63" t="s">
        <v>843</v>
      </c>
      <c r="N556" s="64">
        <v>846.3</v>
      </c>
      <c r="T556" s="16" t="s">
        <v>843</v>
      </c>
      <c r="U556" s="16">
        <v>28198</v>
      </c>
    </row>
    <row r="557" spans="1:21" x14ac:dyDescent="0.35">
      <c r="A557" s="16" t="s">
        <v>844</v>
      </c>
      <c r="B557" s="16">
        <v>36402</v>
      </c>
      <c r="C557" s="16" t="s">
        <v>844</v>
      </c>
      <c r="D557" s="16">
        <v>27720</v>
      </c>
      <c r="E557" s="16" t="s">
        <v>844</v>
      </c>
      <c r="F557" s="16">
        <v>25126</v>
      </c>
      <c r="G557" s="16" t="s">
        <v>844</v>
      </c>
      <c r="H557" s="16">
        <v>2593</v>
      </c>
      <c r="I557" s="16"/>
      <c r="K557" s="16" t="s">
        <v>844</v>
      </c>
      <c r="L557" s="16">
        <v>25561</v>
      </c>
      <c r="M557" s="63" t="s">
        <v>844</v>
      </c>
      <c r="N557" s="64">
        <v>846.4</v>
      </c>
      <c r="T557" s="16" t="s">
        <v>844</v>
      </c>
      <c r="U557" s="16">
        <v>28169</v>
      </c>
    </row>
    <row r="558" spans="1:21" x14ac:dyDescent="0.35">
      <c r="A558" s="16" t="s">
        <v>845</v>
      </c>
      <c r="B558" s="16">
        <v>36409</v>
      </c>
      <c r="C558" s="16" t="s">
        <v>845</v>
      </c>
      <c r="D558" s="16">
        <v>27687</v>
      </c>
      <c r="E558" s="16" t="s">
        <v>845</v>
      </c>
      <c r="F558" s="16">
        <v>25147</v>
      </c>
      <c r="G558" s="16" t="s">
        <v>845</v>
      </c>
      <c r="H558" s="16">
        <v>2540</v>
      </c>
      <c r="I558" s="16"/>
      <c r="K558" s="16" t="s">
        <v>845</v>
      </c>
      <c r="L558" s="16">
        <v>25594</v>
      </c>
      <c r="M558" s="63" t="s">
        <v>845</v>
      </c>
      <c r="N558" s="64">
        <v>847.1</v>
      </c>
      <c r="T558" s="16" t="s">
        <v>845</v>
      </c>
      <c r="U558" s="16">
        <v>28149</v>
      </c>
    </row>
    <row r="559" spans="1:21" x14ac:dyDescent="0.35">
      <c r="A559" s="16" t="s">
        <v>846</v>
      </c>
      <c r="B559" s="16">
        <v>36417</v>
      </c>
      <c r="C559" s="16" t="s">
        <v>846</v>
      </c>
      <c r="D559" s="16">
        <v>27656</v>
      </c>
      <c r="E559" s="16" t="s">
        <v>846</v>
      </c>
      <c r="F559" s="16">
        <v>25149</v>
      </c>
      <c r="G559" s="16" t="s">
        <v>846</v>
      </c>
      <c r="H559" s="16">
        <v>2507</v>
      </c>
      <c r="I559" s="16"/>
      <c r="K559" s="16" t="s">
        <v>846</v>
      </c>
      <c r="L559" s="16">
        <v>25600</v>
      </c>
      <c r="M559" s="63" t="s">
        <v>846</v>
      </c>
      <c r="N559" s="64">
        <v>853</v>
      </c>
      <c r="T559" s="16" t="s">
        <v>846</v>
      </c>
      <c r="U559" s="16">
        <v>28121</v>
      </c>
    </row>
    <row r="560" spans="1:21" x14ac:dyDescent="0.35">
      <c r="A560" s="16" t="s">
        <v>847</v>
      </c>
      <c r="B560" s="16">
        <v>36425</v>
      </c>
      <c r="C560" s="16" t="s">
        <v>847</v>
      </c>
      <c r="D560" s="16">
        <v>27620</v>
      </c>
      <c r="E560" s="16" t="s">
        <v>847</v>
      </c>
      <c r="F560" s="16">
        <v>25136</v>
      </c>
      <c r="G560" s="16" t="s">
        <v>847</v>
      </c>
      <c r="H560" s="16">
        <v>2484</v>
      </c>
      <c r="I560" s="16"/>
      <c r="K560" s="16" t="s">
        <v>847</v>
      </c>
      <c r="L560" s="16">
        <v>25583</v>
      </c>
      <c r="M560" s="63" t="s">
        <v>847</v>
      </c>
      <c r="N560" s="64">
        <v>854.5</v>
      </c>
      <c r="T560" s="16" t="s">
        <v>847</v>
      </c>
      <c r="U560" s="16">
        <v>28080</v>
      </c>
    </row>
    <row r="561" spans="1:21" x14ac:dyDescent="0.35">
      <c r="A561" s="16" t="s">
        <v>848</v>
      </c>
      <c r="B561" s="16">
        <v>36433</v>
      </c>
      <c r="C561" s="16" t="s">
        <v>848</v>
      </c>
      <c r="D561" s="16">
        <v>27666</v>
      </c>
      <c r="E561" s="16" t="s">
        <v>848</v>
      </c>
      <c r="F561" s="16">
        <v>25183</v>
      </c>
      <c r="G561" s="16" t="s">
        <v>848</v>
      </c>
      <c r="H561" s="16">
        <v>2482</v>
      </c>
      <c r="I561" s="16"/>
      <c r="K561" s="16" t="s">
        <v>848</v>
      </c>
      <c r="L561" s="16">
        <v>25638</v>
      </c>
      <c r="M561" s="63" t="s">
        <v>848</v>
      </c>
      <c r="N561" s="64">
        <v>853.5</v>
      </c>
      <c r="T561" s="16" t="s">
        <v>848</v>
      </c>
      <c r="U561" s="16">
        <v>28134</v>
      </c>
    </row>
    <row r="562" spans="1:21" x14ac:dyDescent="0.35">
      <c r="A562" s="16" t="s">
        <v>849</v>
      </c>
      <c r="B562" s="16">
        <v>36441</v>
      </c>
      <c r="C562" s="16" t="s">
        <v>849</v>
      </c>
      <c r="D562" s="16">
        <v>27705</v>
      </c>
      <c r="E562" s="16" t="s">
        <v>849</v>
      </c>
      <c r="F562" s="16">
        <v>25220</v>
      </c>
      <c r="G562" s="16" t="s">
        <v>849</v>
      </c>
      <c r="H562" s="16">
        <v>2485</v>
      </c>
      <c r="I562" s="16"/>
      <c r="K562" s="16" t="s">
        <v>849</v>
      </c>
      <c r="L562" s="16">
        <v>25670</v>
      </c>
      <c r="M562" s="63" t="s">
        <v>849</v>
      </c>
      <c r="N562" s="64">
        <v>852.4</v>
      </c>
      <c r="T562" s="16" t="s">
        <v>849</v>
      </c>
      <c r="U562" s="16">
        <v>28167</v>
      </c>
    </row>
    <row r="563" spans="1:21" x14ac:dyDescent="0.35">
      <c r="A563" s="16" t="s">
        <v>850</v>
      </c>
      <c r="B563" s="16">
        <v>36449</v>
      </c>
      <c r="C563" s="16" t="s">
        <v>850</v>
      </c>
      <c r="D563" s="16">
        <v>27731</v>
      </c>
      <c r="E563" s="16" t="s">
        <v>850</v>
      </c>
      <c r="F563" s="16">
        <v>25254</v>
      </c>
      <c r="G563" s="16" t="s">
        <v>850</v>
      </c>
      <c r="H563" s="16">
        <v>2476</v>
      </c>
      <c r="I563" s="16"/>
      <c r="K563" s="16" t="s">
        <v>850</v>
      </c>
      <c r="L563" s="16">
        <v>25705</v>
      </c>
      <c r="M563" s="63" t="s">
        <v>850</v>
      </c>
      <c r="N563" s="64">
        <v>854.4</v>
      </c>
      <c r="T563" s="16" t="s">
        <v>850</v>
      </c>
      <c r="U563" s="16">
        <v>28195</v>
      </c>
    </row>
    <row r="564" spans="1:21" x14ac:dyDescent="0.35">
      <c r="A564" s="16" t="s">
        <v>851</v>
      </c>
      <c r="B564" s="16">
        <v>36457</v>
      </c>
      <c r="C564" s="16" t="s">
        <v>851</v>
      </c>
      <c r="D564" s="16">
        <v>27748</v>
      </c>
      <c r="E564" s="16" t="s">
        <v>851</v>
      </c>
      <c r="F564" s="16">
        <v>25288</v>
      </c>
      <c r="G564" s="16" t="s">
        <v>851</v>
      </c>
      <c r="H564" s="16">
        <v>2461</v>
      </c>
      <c r="I564" s="16"/>
      <c r="K564" s="16" t="s">
        <v>851</v>
      </c>
      <c r="L564" s="16">
        <v>25733</v>
      </c>
      <c r="M564" s="63" t="s">
        <v>851</v>
      </c>
      <c r="N564" s="64">
        <v>855.9</v>
      </c>
      <c r="T564" s="16" t="s">
        <v>851</v>
      </c>
      <c r="U564" s="16">
        <v>28206</v>
      </c>
    </row>
    <row r="565" spans="1:21" x14ac:dyDescent="0.35">
      <c r="A565" s="16" t="s">
        <v>852</v>
      </c>
      <c r="B565" s="16">
        <v>36465</v>
      </c>
      <c r="C565" s="16" t="s">
        <v>852</v>
      </c>
      <c r="D565" s="16">
        <v>27749</v>
      </c>
      <c r="E565" s="16" t="s">
        <v>852</v>
      </c>
      <c r="F565" s="16">
        <v>25317</v>
      </c>
      <c r="G565" s="16" t="s">
        <v>852</v>
      </c>
      <c r="H565" s="16">
        <v>2432</v>
      </c>
      <c r="I565" s="16"/>
      <c r="K565" s="16" t="s">
        <v>852</v>
      </c>
      <c r="L565" s="16">
        <v>25770</v>
      </c>
      <c r="M565" s="63" t="s">
        <v>852</v>
      </c>
      <c r="N565" s="64">
        <v>854.2</v>
      </c>
      <c r="T565" s="16" t="s">
        <v>852</v>
      </c>
      <c r="U565" s="16">
        <v>28215</v>
      </c>
    </row>
    <row r="566" spans="1:21" x14ac:dyDescent="0.35">
      <c r="A566" s="16" t="s">
        <v>853</v>
      </c>
      <c r="B566" s="16">
        <v>36473</v>
      </c>
      <c r="C566" s="16" t="s">
        <v>853</v>
      </c>
      <c r="D566" s="16">
        <v>27782</v>
      </c>
      <c r="E566" s="16" t="s">
        <v>853</v>
      </c>
      <c r="F566" s="16">
        <v>25347</v>
      </c>
      <c r="G566" s="16" t="s">
        <v>853</v>
      </c>
      <c r="H566" s="16">
        <v>2435</v>
      </c>
      <c r="I566" s="16"/>
      <c r="K566" s="16" t="s">
        <v>853</v>
      </c>
      <c r="L566" s="16">
        <v>25791</v>
      </c>
      <c r="M566" s="63" t="s">
        <v>853</v>
      </c>
      <c r="N566" s="64">
        <v>855.1</v>
      </c>
      <c r="T566" s="16" t="s">
        <v>853</v>
      </c>
      <c r="U566" s="16">
        <v>28239</v>
      </c>
    </row>
    <row r="567" spans="1:21" x14ac:dyDescent="0.35">
      <c r="A567" s="16" t="s">
        <v>854</v>
      </c>
      <c r="B567" s="16">
        <v>36482</v>
      </c>
      <c r="C567" s="16" t="s">
        <v>854</v>
      </c>
      <c r="D567" s="16">
        <v>27825</v>
      </c>
      <c r="E567" s="16" t="s">
        <v>854</v>
      </c>
      <c r="F567" s="16">
        <v>25399</v>
      </c>
      <c r="G567" s="16" t="s">
        <v>854</v>
      </c>
      <c r="H567" s="16">
        <v>2426</v>
      </c>
      <c r="I567" s="16"/>
      <c r="K567" s="16" t="s">
        <v>854</v>
      </c>
      <c r="L567" s="16">
        <v>25838</v>
      </c>
      <c r="M567" s="63" t="s">
        <v>854</v>
      </c>
      <c r="N567" s="64">
        <v>855.5</v>
      </c>
      <c r="T567" s="16" t="s">
        <v>854</v>
      </c>
      <c r="U567" s="16">
        <v>28276</v>
      </c>
    </row>
    <row r="568" spans="1:21" x14ac:dyDescent="0.35">
      <c r="A568" s="16" t="s">
        <v>855</v>
      </c>
      <c r="B568" s="16">
        <v>36494</v>
      </c>
      <c r="C568" s="16" t="s">
        <v>855</v>
      </c>
      <c r="D568" s="16">
        <v>27847</v>
      </c>
      <c r="E568" s="16" t="s">
        <v>855</v>
      </c>
      <c r="F568" s="16">
        <v>25413</v>
      </c>
      <c r="G568" s="16" t="s">
        <v>855</v>
      </c>
      <c r="H568" s="16">
        <v>2434</v>
      </c>
      <c r="I568" s="16"/>
      <c r="K568" s="16" t="s">
        <v>855</v>
      </c>
      <c r="L568" s="16">
        <v>25852</v>
      </c>
      <c r="M568" s="63" t="s">
        <v>855</v>
      </c>
      <c r="N568" s="64">
        <v>854.9</v>
      </c>
      <c r="T568" s="16" t="s">
        <v>855</v>
      </c>
      <c r="U568" s="16">
        <v>28300</v>
      </c>
    </row>
    <row r="569" spans="1:21" x14ac:dyDescent="0.35">
      <c r="A569" s="16" t="s">
        <v>856</v>
      </c>
      <c r="B569" s="16">
        <v>36504</v>
      </c>
      <c r="C569" s="16" t="s">
        <v>856</v>
      </c>
      <c r="D569" s="16">
        <v>27856</v>
      </c>
      <c r="E569" s="16" t="s">
        <v>856</v>
      </c>
      <c r="F569" s="16">
        <v>25432</v>
      </c>
      <c r="G569" s="16" t="s">
        <v>856</v>
      </c>
      <c r="H569" s="16">
        <v>2425</v>
      </c>
      <c r="I569" s="16"/>
      <c r="K569" s="16" t="s">
        <v>856</v>
      </c>
      <c r="L569" s="16">
        <v>25869</v>
      </c>
      <c r="M569" s="63" t="s">
        <v>856</v>
      </c>
      <c r="N569" s="64">
        <v>854.1</v>
      </c>
      <c r="T569" s="16" t="s">
        <v>856</v>
      </c>
      <c r="U569" s="16">
        <v>28307</v>
      </c>
    </row>
    <row r="570" spans="1:21" x14ac:dyDescent="0.35">
      <c r="A570" s="16" t="s">
        <v>857</v>
      </c>
      <c r="B570" s="16">
        <v>36514</v>
      </c>
      <c r="C570" s="16" t="s">
        <v>857</v>
      </c>
      <c r="D570" s="16">
        <v>27858</v>
      </c>
      <c r="E570" s="16" t="s">
        <v>857</v>
      </c>
      <c r="F570" s="16">
        <v>25454</v>
      </c>
      <c r="G570" s="16" t="s">
        <v>857</v>
      </c>
      <c r="H570" s="16">
        <v>2403</v>
      </c>
      <c r="I570" s="16"/>
      <c r="K570" s="16" t="s">
        <v>857</v>
      </c>
      <c r="L570" s="16">
        <v>25891</v>
      </c>
      <c r="M570" s="63" t="s">
        <v>857</v>
      </c>
      <c r="N570" s="64">
        <v>854.7</v>
      </c>
      <c r="T570" s="16" t="s">
        <v>857</v>
      </c>
      <c r="U570" s="16">
        <v>28312</v>
      </c>
    </row>
    <row r="571" spans="1:21" x14ac:dyDescent="0.35">
      <c r="A571" s="16" t="s">
        <v>858</v>
      </c>
      <c r="B571" s="16">
        <v>36526</v>
      </c>
      <c r="C571" s="16" t="s">
        <v>858</v>
      </c>
      <c r="D571" s="16">
        <v>27883</v>
      </c>
      <c r="E571" s="16" t="s">
        <v>858</v>
      </c>
      <c r="F571" s="16">
        <v>25549</v>
      </c>
      <c r="G571" s="16" t="s">
        <v>858</v>
      </c>
      <c r="H571" s="16">
        <v>2333</v>
      </c>
      <c r="I571" s="16"/>
      <c r="K571" s="16" t="s">
        <v>858</v>
      </c>
      <c r="L571" s="16">
        <v>25982</v>
      </c>
      <c r="M571" s="63" t="s">
        <v>858</v>
      </c>
      <c r="N571" s="64">
        <v>859.7</v>
      </c>
      <c r="T571" s="16" t="s">
        <v>858</v>
      </c>
      <c r="U571" s="16">
        <v>28335</v>
      </c>
    </row>
    <row r="572" spans="1:21" x14ac:dyDescent="0.35">
      <c r="A572" s="16" t="s">
        <v>859</v>
      </c>
      <c r="B572" s="16">
        <v>36535</v>
      </c>
      <c r="C572" s="16" t="s">
        <v>859</v>
      </c>
      <c r="D572" s="16">
        <v>27916</v>
      </c>
      <c r="E572" s="16" t="s">
        <v>859</v>
      </c>
      <c r="F572" s="16">
        <v>25562</v>
      </c>
      <c r="G572" s="16" t="s">
        <v>859</v>
      </c>
      <c r="H572" s="16">
        <v>2354</v>
      </c>
      <c r="I572" s="16"/>
      <c r="K572" s="16" t="s">
        <v>859</v>
      </c>
      <c r="L572" s="16">
        <v>25987</v>
      </c>
      <c r="M572" s="63" t="s">
        <v>859</v>
      </c>
      <c r="N572" s="64">
        <v>861.8</v>
      </c>
      <c r="T572" s="16" t="s">
        <v>859</v>
      </c>
      <c r="U572" s="16">
        <v>28363</v>
      </c>
    </row>
    <row r="573" spans="1:21" x14ac:dyDescent="0.35">
      <c r="A573" s="16" t="s">
        <v>860</v>
      </c>
      <c r="B573" s="16">
        <v>36546</v>
      </c>
      <c r="C573" s="16" t="s">
        <v>860</v>
      </c>
      <c r="D573" s="16">
        <v>27899</v>
      </c>
      <c r="E573" s="16" t="s">
        <v>860</v>
      </c>
      <c r="F573" s="16">
        <v>25558</v>
      </c>
      <c r="G573" s="16" t="s">
        <v>860</v>
      </c>
      <c r="H573" s="16">
        <v>2340</v>
      </c>
      <c r="I573" s="16"/>
      <c r="K573" s="16" t="s">
        <v>860</v>
      </c>
      <c r="L573" s="16">
        <v>25981</v>
      </c>
      <c r="M573" s="63" t="s">
        <v>860</v>
      </c>
      <c r="N573" s="64">
        <v>859.9</v>
      </c>
      <c r="T573" s="16" t="s">
        <v>860</v>
      </c>
      <c r="U573" s="16">
        <v>28338</v>
      </c>
    </row>
    <row r="574" spans="1:21" x14ac:dyDescent="0.35">
      <c r="A574" s="16" t="s">
        <v>861</v>
      </c>
      <c r="B574" s="16">
        <v>36557</v>
      </c>
      <c r="C574" s="16" t="s">
        <v>861</v>
      </c>
      <c r="D574" s="16">
        <v>27869</v>
      </c>
      <c r="E574" s="16" t="s">
        <v>861</v>
      </c>
      <c r="F574" s="16">
        <v>25555</v>
      </c>
      <c r="G574" s="16" t="s">
        <v>861</v>
      </c>
      <c r="H574" s="16">
        <v>2314</v>
      </c>
      <c r="I574" s="16"/>
      <c r="K574" s="16" t="s">
        <v>861</v>
      </c>
      <c r="L574" s="16">
        <v>25970</v>
      </c>
      <c r="M574" s="63" t="s">
        <v>861</v>
      </c>
      <c r="N574" s="64">
        <v>859.9</v>
      </c>
      <c r="T574" s="16" t="s">
        <v>861</v>
      </c>
      <c r="U574" s="16">
        <v>28301</v>
      </c>
    </row>
    <row r="575" spans="1:21" x14ac:dyDescent="0.35">
      <c r="A575" s="16" t="s">
        <v>862</v>
      </c>
      <c r="B575" s="16">
        <v>36566</v>
      </c>
      <c r="C575" s="16" t="s">
        <v>862</v>
      </c>
      <c r="D575" s="16">
        <v>27891</v>
      </c>
      <c r="E575" s="16" t="s">
        <v>862</v>
      </c>
      <c r="F575" s="16">
        <v>25558</v>
      </c>
      <c r="G575" s="16" t="s">
        <v>862</v>
      </c>
      <c r="H575" s="16">
        <v>2333</v>
      </c>
      <c r="I575" s="16"/>
      <c r="K575" s="16" t="s">
        <v>862</v>
      </c>
      <c r="L575" s="16">
        <v>25977</v>
      </c>
      <c r="M575" s="63" t="s">
        <v>862</v>
      </c>
      <c r="N575" s="64">
        <v>858.6</v>
      </c>
      <c r="T575" s="16" t="s">
        <v>862</v>
      </c>
      <c r="U575" s="16">
        <v>28327</v>
      </c>
    </row>
    <row r="576" spans="1:21" x14ac:dyDescent="0.35">
      <c r="A576" s="16" t="s">
        <v>863</v>
      </c>
      <c r="B576" s="16">
        <v>36577</v>
      </c>
      <c r="C576" s="16" t="s">
        <v>863</v>
      </c>
      <c r="D576" s="16">
        <v>27914</v>
      </c>
      <c r="E576" s="16" t="s">
        <v>863</v>
      </c>
      <c r="F576" s="16">
        <v>25582</v>
      </c>
      <c r="G576" s="16" t="s">
        <v>863</v>
      </c>
      <c r="H576" s="16">
        <v>2333</v>
      </c>
      <c r="I576" s="16"/>
      <c r="K576" s="16" t="s">
        <v>863</v>
      </c>
      <c r="L576" s="16">
        <v>26002</v>
      </c>
      <c r="M576" s="63" t="s">
        <v>863</v>
      </c>
      <c r="N576" s="64">
        <v>860.1</v>
      </c>
      <c r="T576" s="16" t="s">
        <v>863</v>
      </c>
      <c r="U576" s="16">
        <v>28349</v>
      </c>
    </row>
    <row r="577" spans="1:21" x14ac:dyDescent="0.35">
      <c r="A577" s="16" t="s">
        <v>864</v>
      </c>
      <c r="B577" s="16">
        <v>36587</v>
      </c>
      <c r="C577" s="16" t="s">
        <v>864</v>
      </c>
      <c r="D577" s="16">
        <v>27915</v>
      </c>
      <c r="E577" s="16" t="s">
        <v>864</v>
      </c>
      <c r="F577" s="16">
        <v>25589</v>
      </c>
      <c r="G577" s="16" t="s">
        <v>864</v>
      </c>
      <c r="H577" s="16">
        <v>2327</v>
      </c>
      <c r="I577" s="16"/>
      <c r="K577" s="16" t="s">
        <v>864</v>
      </c>
      <c r="L577" s="16">
        <v>26009</v>
      </c>
      <c r="M577" s="63" t="s">
        <v>864</v>
      </c>
      <c r="N577" s="64">
        <v>862.8</v>
      </c>
      <c r="T577" s="16" t="s">
        <v>864</v>
      </c>
      <c r="U577" s="16">
        <v>28350</v>
      </c>
    </row>
    <row r="578" spans="1:21" x14ac:dyDescent="0.35">
      <c r="A578" s="16" t="s">
        <v>865</v>
      </c>
      <c r="B578" s="16">
        <v>36598</v>
      </c>
      <c r="C578" s="16" t="s">
        <v>865</v>
      </c>
      <c r="D578" s="16">
        <v>27885</v>
      </c>
      <c r="E578" s="16" t="s">
        <v>865</v>
      </c>
      <c r="F578" s="16">
        <v>25584</v>
      </c>
      <c r="G578" s="16" t="s">
        <v>865</v>
      </c>
      <c r="H578" s="16">
        <v>2301</v>
      </c>
      <c r="I578" s="16"/>
      <c r="K578" s="16" t="s">
        <v>865</v>
      </c>
      <c r="L578" s="16">
        <v>26006</v>
      </c>
      <c r="M578" s="63" t="s">
        <v>865</v>
      </c>
      <c r="N578" s="64">
        <v>862.3</v>
      </c>
      <c r="T578" s="16" t="s">
        <v>865</v>
      </c>
      <c r="U578" s="16">
        <v>28320</v>
      </c>
    </row>
    <row r="579" spans="1:21" x14ac:dyDescent="0.35">
      <c r="A579" s="16" t="s">
        <v>866</v>
      </c>
      <c r="B579" s="16">
        <v>36609</v>
      </c>
      <c r="C579" s="16" t="s">
        <v>866</v>
      </c>
      <c r="D579" s="16">
        <v>27902</v>
      </c>
      <c r="E579" s="16" t="s">
        <v>866</v>
      </c>
      <c r="F579" s="16">
        <v>25634</v>
      </c>
      <c r="G579" s="16" t="s">
        <v>866</v>
      </c>
      <c r="H579" s="16">
        <v>2268</v>
      </c>
      <c r="I579" s="16"/>
      <c r="K579" s="16" t="s">
        <v>866</v>
      </c>
      <c r="L579" s="16">
        <v>26063</v>
      </c>
      <c r="M579" s="63" t="s">
        <v>866</v>
      </c>
      <c r="N579" s="64">
        <v>863.5</v>
      </c>
      <c r="T579" s="16" t="s">
        <v>866</v>
      </c>
      <c r="U579" s="16">
        <v>28348</v>
      </c>
    </row>
    <row r="580" spans="1:21" x14ac:dyDescent="0.35">
      <c r="A580" s="16" t="s">
        <v>867</v>
      </c>
      <c r="B580" s="16">
        <v>36620</v>
      </c>
      <c r="C580" s="16" t="s">
        <v>867</v>
      </c>
      <c r="D580" s="16">
        <v>27906</v>
      </c>
      <c r="E580" s="16" t="s">
        <v>867</v>
      </c>
      <c r="F580" s="16">
        <v>25640</v>
      </c>
      <c r="G580" s="16" t="s">
        <v>867</v>
      </c>
      <c r="H580" s="16">
        <v>2266</v>
      </c>
      <c r="I580" s="16"/>
      <c r="K580" s="16" t="s">
        <v>867</v>
      </c>
      <c r="L580" s="16">
        <v>26062</v>
      </c>
      <c r="M580" s="63" t="s">
        <v>867</v>
      </c>
      <c r="N580" s="64">
        <v>863.3</v>
      </c>
      <c r="T580" s="16" t="s">
        <v>867</v>
      </c>
      <c r="U580" s="16">
        <v>28347</v>
      </c>
    </row>
    <row r="581" spans="1:21" x14ac:dyDescent="0.35">
      <c r="A581" s="16" t="s">
        <v>868</v>
      </c>
      <c r="B581" s="16">
        <v>36631</v>
      </c>
      <c r="C581" s="16" t="s">
        <v>868</v>
      </c>
      <c r="D581" s="16">
        <v>27963</v>
      </c>
      <c r="E581" s="16" t="s">
        <v>868</v>
      </c>
      <c r="F581" s="16">
        <v>25693</v>
      </c>
      <c r="G581" s="16" t="s">
        <v>868</v>
      </c>
      <c r="H581" s="16">
        <v>2271</v>
      </c>
      <c r="I581" s="16"/>
      <c r="K581" s="16" t="s">
        <v>868</v>
      </c>
      <c r="L581" s="16">
        <v>26120</v>
      </c>
      <c r="M581" s="63" t="s">
        <v>868</v>
      </c>
      <c r="N581" s="64">
        <v>865.8</v>
      </c>
      <c r="T581" s="16" t="s">
        <v>868</v>
      </c>
      <c r="U581" s="16">
        <v>28407</v>
      </c>
    </row>
    <row r="582" spans="1:21" x14ac:dyDescent="0.35">
      <c r="A582" s="16" t="s">
        <v>869</v>
      </c>
      <c r="B582" s="16">
        <v>36642</v>
      </c>
      <c r="C582" s="16" t="s">
        <v>869</v>
      </c>
      <c r="D582" s="16">
        <v>28001</v>
      </c>
      <c r="E582" s="16" t="s">
        <v>869</v>
      </c>
      <c r="F582" s="16">
        <v>25757</v>
      </c>
      <c r="G582" s="16" t="s">
        <v>869</v>
      </c>
      <c r="H582" s="16">
        <v>2244</v>
      </c>
      <c r="I582" s="16"/>
      <c r="K582" s="16" t="s">
        <v>869</v>
      </c>
      <c r="L582" s="16">
        <v>26177</v>
      </c>
      <c r="M582" s="63" t="s">
        <v>869</v>
      </c>
      <c r="N582" s="64">
        <v>869.2</v>
      </c>
      <c r="T582" s="16" t="s">
        <v>869</v>
      </c>
      <c r="U582" s="16">
        <v>28439</v>
      </c>
    </row>
    <row r="583" spans="1:21" x14ac:dyDescent="0.35">
      <c r="A583" s="16" t="s">
        <v>870</v>
      </c>
      <c r="B583" s="16">
        <v>36653</v>
      </c>
      <c r="C583" s="16" t="s">
        <v>870</v>
      </c>
      <c r="D583" s="16">
        <v>27993</v>
      </c>
      <c r="E583" s="16" t="s">
        <v>870</v>
      </c>
      <c r="F583" s="16">
        <v>25781</v>
      </c>
      <c r="G583" s="16" t="s">
        <v>870</v>
      </c>
      <c r="H583" s="16">
        <v>2212</v>
      </c>
      <c r="I583" s="16"/>
      <c r="K583" s="16" t="s">
        <v>870</v>
      </c>
      <c r="L583" s="16">
        <v>26198</v>
      </c>
      <c r="M583" s="63" t="s">
        <v>870</v>
      </c>
      <c r="N583" s="64">
        <v>866.1</v>
      </c>
      <c r="T583" s="16" t="s">
        <v>870</v>
      </c>
      <c r="U583" s="16">
        <v>28427</v>
      </c>
    </row>
    <row r="584" spans="1:21" x14ac:dyDescent="0.35">
      <c r="A584" s="16" t="s">
        <v>871</v>
      </c>
      <c r="B584" s="16">
        <v>36663</v>
      </c>
      <c r="C584" s="16" t="s">
        <v>871</v>
      </c>
      <c r="D584" s="16">
        <v>28002</v>
      </c>
      <c r="E584" s="16" t="s">
        <v>871</v>
      </c>
      <c r="F584" s="16">
        <v>25836</v>
      </c>
      <c r="G584" s="16" t="s">
        <v>871</v>
      </c>
      <c r="H584" s="16">
        <v>2166</v>
      </c>
      <c r="I584" s="16"/>
      <c r="K584" s="16" t="s">
        <v>871</v>
      </c>
      <c r="L584" s="16">
        <v>26258</v>
      </c>
      <c r="M584" s="63" t="s">
        <v>871</v>
      </c>
      <c r="N584" s="64">
        <v>867.8</v>
      </c>
      <c r="T584" s="16" t="s">
        <v>871</v>
      </c>
      <c r="U584" s="16">
        <v>28439</v>
      </c>
    </row>
    <row r="585" spans="1:21" x14ac:dyDescent="0.35">
      <c r="A585" s="16" t="s">
        <v>872</v>
      </c>
      <c r="B585" s="16">
        <v>36674</v>
      </c>
      <c r="C585" s="16" t="s">
        <v>872</v>
      </c>
      <c r="D585" s="16">
        <v>28015</v>
      </c>
      <c r="E585" s="16" t="s">
        <v>872</v>
      </c>
      <c r="F585" s="16">
        <v>25902</v>
      </c>
      <c r="G585" s="16" t="s">
        <v>872</v>
      </c>
      <c r="H585" s="16">
        <v>2113</v>
      </c>
      <c r="I585" s="16"/>
      <c r="K585" s="16" t="s">
        <v>872</v>
      </c>
      <c r="L585" s="16">
        <v>26324</v>
      </c>
      <c r="M585" s="63" t="s">
        <v>872</v>
      </c>
      <c r="N585" s="64">
        <v>870.2</v>
      </c>
      <c r="T585" s="16" t="s">
        <v>872</v>
      </c>
      <c r="U585" s="16">
        <v>28456</v>
      </c>
    </row>
    <row r="586" spans="1:21" x14ac:dyDescent="0.35">
      <c r="A586" s="16" t="s">
        <v>873</v>
      </c>
      <c r="B586" s="16">
        <v>36685</v>
      </c>
      <c r="C586" s="16" t="s">
        <v>873</v>
      </c>
      <c r="D586" s="16">
        <v>28025</v>
      </c>
      <c r="E586" s="16" t="s">
        <v>873</v>
      </c>
      <c r="F586" s="16">
        <v>25960</v>
      </c>
      <c r="G586" s="16" t="s">
        <v>873</v>
      </c>
      <c r="H586" s="16">
        <v>2066</v>
      </c>
      <c r="I586" s="16"/>
      <c r="K586" s="16" t="s">
        <v>873</v>
      </c>
      <c r="L586" s="16">
        <v>26381</v>
      </c>
      <c r="M586" s="63" t="s">
        <v>873</v>
      </c>
      <c r="N586" s="64">
        <v>873.7</v>
      </c>
      <c r="T586" s="16" t="s">
        <v>873</v>
      </c>
      <c r="U586" s="16">
        <v>28466</v>
      </c>
    </row>
    <row r="587" spans="1:21" x14ac:dyDescent="0.35">
      <c r="A587" s="16" t="s">
        <v>874</v>
      </c>
      <c r="B587" s="16">
        <v>36695</v>
      </c>
      <c r="C587" s="16" t="s">
        <v>874</v>
      </c>
      <c r="D587" s="16">
        <v>28040</v>
      </c>
      <c r="E587" s="16" t="s">
        <v>874</v>
      </c>
      <c r="F587" s="16">
        <v>26005</v>
      </c>
      <c r="G587" s="16" t="s">
        <v>874</v>
      </c>
      <c r="H587" s="16">
        <v>2034</v>
      </c>
      <c r="I587" s="16"/>
      <c r="K587" s="16" t="s">
        <v>874</v>
      </c>
      <c r="L587" s="16">
        <v>26428</v>
      </c>
      <c r="M587" s="63" t="s">
        <v>874</v>
      </c>
      <c r="N587" s="64">
        <v>877.5</v>
      </c>
      <c r="T587" s="16" t="s">
        <v>874</v>
      </c>
      <c r="U587" s="16">
        <v>28480</v>
      </c>
    </row>
    <row r="588" spans="1:21" x14ac:dyDescent="0.35">
      <c r="A588" s="16" t="s">
        <v>875</v>
      </c>
      <c r="B588" s="16">
        <v>36706</v>
      </c>
      <c r="C588" s="16" t="s">
        <v>875</v>
      </c>
      <c r="D588" s="16">
        <v>28052</v>
      </c>
      <c r="E588" s="16" t="s">
        <v>875</v>
      </c>
      <c r="F588" s="16">
        <v>26020</v>
      </c>
      <c r="G588" s="16" t="s">
        <v>875</v>
      </c>
      <c r="H588" s="16">
        <v>2032</v>
      </c>
      <c r="I588" s="16"/>
      <c r="K588" s="16" t="s">
        <v>875</v>
      </c>
      <c r="L588" s="16">
        <v>26450</v>
      </c>
      <c r="M588" s="63" t="s">
        <v>875</v>
      </c>
      <c r="N588" s="64">
        <v>878.1</v>
      </c>
      <c r="T588" s="16" t="s">
        <v>875</v>
      </c>
      <c r="U588" s="16">
        <v>28497</v>
      </c>
    </row>
    <row r="589" spans="1:21" x14ac:dyDescent="0.35">
      <c r="A589" s="16" t="s">
        <v>876</v>
      </c>
      <c r="B589" s="16">
        <v>36718</v>
      </c>
      <c r="C589" s="16" t="s">
        <v>876</v>
      </c>
      <c r="D589" s="16">
        <v>28116</v>
      </c>
      <c r="E589" s="16" t="s">
        <v>876</v>
      </c>
      <c r="F589" s="16">
        <v>26078</v>
      </c>
      <c r="G589" s="16" t="s">
        <v>876</v>
      </c>
      <c r="H589" s="16">
        <v>2038</v>
      </c>
      <c r="I589" s="16"/>
      <c r="K589" s="16" t="s">
        <v>876</v>
      </c>
      <c r="L589" s="16">
        <v>26514</v>
      </c>
      <c r="M589" s="63" t="s">
        <v>876</v>
      </c>
      <c r="N589" s="64">
        <v>878.3</v>
      </c>
      <c r="T589" s="16" t="s">
        <v>876</v>
      </c>
      <c r="U589" s="16">
        <v>28564</v>
      </c>
    </row>
    <row r="590" spans="1:21" x14ac:dyDescent="0.35">
      <c r="A590" s="16" t="s">
        <v>877</v>
      </c>
      <c r="B590" s="16">
        <v>36728</v>
      </c>
      <c r="C590" s="16" t="s">
        <v>877</v>
      </c>
      <c r="D590" s="16">
        <v>28118</v>
      </c>
      <c r="E590" s="16" t="s">
        <v>877</v>
      </c>
      <c r="F590" s="16">
        <v>26050</v>
      </c>
      <c r="G590" s="16" t="s">
        <v>877</v>
      </c>
      <c r="H590" s="16">
        <v>2068</v>
      </c>
      <c r="I590" s="16"/>
      <c r="K590" s="16" t="s">
        <v>877</v>
      </c>
      <c r="L590" s="16">
        <v>26493</v>
      </c>
      <c r="M590" s="63" t="s">
        <v>877</v>
      </c>
      <c r="N590" s="64">
        <v>877</v>
      </c>
      <c r="T590" s="16" t="s">
        <v>877</v>
      </c>
      <c r="U590" s="16">
        <v>28577</v>
      </c>
    </row>
    <row r="591" spans="1:21" x14ac:dyDescent="0.35">
      <c r="A591" s="16" t="s">
        <v>878</v>
      </c>
      <c r="B591" s="16">
        <v>36740</v>
      </c>
      <c r="C591" s="16" t="s">
        <v>878</v>
      </c>
      <c r="D591" s="16">
        <v>28069</v>
      </c>
      <c r="E591" s="16" t="s">
        <v>878</v>
      </c>
      <c r="F591" s="16">
        <v>26062</v>
      </c>
      <c r="G591" s="16" t="s">
        <v>878</v>
      </c>
      <c r="H591" s="16">
        <v>2008</v>
      </c>
      <c r="I591" s="16"/>
      <c r="K591" s="16" t="s">
        <v>878</v>
      </c>
      <c r="L591" s="16">
        <v>26509</v>
      </c>
      <c r="M591" s="63" t="s">
        <v>878</v>
      </c>
      <c r="N591" s="64">
        <v>877.9</v>
      </c>
      <c r="T591" s="16" t="s">
        <v>878</v>
      </c>
      <c r="U591" s="16">
        <v>28531</v>
      </c>
    </row>
    <row r="592" spans="1:21" x14ac:dyDescent="0.35">
      <c r="A592" s="16" t="s">
        <v>879</v>
      </c>
      <c r="B592" s="16">
        <v>36751</v>
      </c>
      <c r="C592" s="16" t="s">
        <v>879</v>
      </c>
      <c r="D592" s="16">
        <v>28060</v>
      </c>
      <c r="E592" s="16" t="s">
        <v>879</v>
      </c>
      <c r="F592" s="16">
        <v>26121</v>
      </c>
      <c r="G592" s="16" t="s">
        <v>879</v>
      </c>
      <c r="H592" s="16">
        <v>1939</v>
      </c>
      <c r="I592" s="16"/>
      <c r="K592" s="16" t="s">
        <v>879</v>
      </c>
      <c r="L592" s="16">
        <v>26572</v>
      </c>
      <c r="M592" s="63" t="s">
        <v>879</v>
      </c>
      <c r="N592" s="64">
        <v>880.2</v>
      </c>
      <c r="T592" s="16" t="s">
        <v>879</v>
      </c>
      <c r="U592" s="16">
        <v>28523</v>
      </c>
    </row>
    <row r="593" spans="1:21" x14ac:dyDescent="0.35">
      <c r="A593" s="16" t="s">
        <v>880</v>
      </c>
      <c r="B593" s="16">
        <v>36763</v>
      </c>
      <c r="C593" s="16" t="s">
        <v>880</v>
      </c>
      <c r="D593" s="16">
        <v>28051</v>
      </c>
      <c r="E593" s="16" t="s">
        <v>880</v>
      </c>
      <c r="F593" s="16">
        <v>26154</v>
      </c>
      <c r="G593" s="16" t="s">
        <v>880</v>
      </c>
      <c r="H593" s="16">
        <v>1897</v>
      </c>
      <c r="I593" s="16"/>
      <c r="K593" s="16" t="s">
        <v>880</v>
      </c>
      <c r="L593" s="16">
        <v>26603</v>
      </c>
      <c r="M593" s="63" t="s">
        <v>880</v>
      </c>
      <c r="N593" s="64">
        <v>882.9</v>
      </c>
      <c r="T593" s="16" t="s">
        <v>880</v>
      </c>
      <c r="U593" s="16">
        <v>28512</v>
      </c>
    </row>
    <row r="594" spans="1:21" x14ac:dyDescent="0.35">
      <c r="A594" s="16" t="s">
        <v>881</v>
      </c>
      <c r="B594" s="16">
        <v>36774</v>
      </c>
      <c r="C594" s="16" t="s">
        <v>881</v>
      </c>
      <c r="D594" s="16">
        <v>28048</v>
      </c>
      <c r="E594" s="16" t="s">
        <v>881</v>
      </c>
      <c r="F594" s="16">
        <v>26172</v>
      </c>
      <c r="G594" s="16" t="s">
        <v>881</v>
      </c>
      <c r="H594" s="16">
        <v>1876</v>
      </c>
      <c r="I594" s="16"/>
      <c r="K594" s="16" t="s">
        <v>881</v>
      </c>
      <c r="L594" s="16">
        <v>26622</v>
      </c>
      <c r="M594" s="63" t="s">
        <v>881</v>
      </c>
      <c r="N594" s="64">
        <v>884.5</v>
      </c>
      <c r="T594" s="16" t="s">
        <v>881</v>
      </c>
      <c r="U594" s="16">
        <v>28509</v>
      </c>
    </row>
    <row r="595" spans="1:21" x14ac:dyDescent="0.35">
      <c r="A595" s="16" t="s">
        <v>882</v>
      </c>
      <c r="B595" s="16">
        <v>36786</v>
      </c>
      <c r="C595" s="16" t="s">
        <v>882</v>
      </c>
      <c r="D595" s="16">
        <v>28045</v>
      </c>
      <c r="E595" s="16" t="s">
        <v>882</v>
      </c>
      <c r="F595" s="16">
        <v>26192</v>
      </c>
      <c r="G595" s="16" t="s">
        <v>882</v>
      </c>
      <c r="H595" s="16">
        <v>1853</v>
      </c>
      <c r="I595" s="16"/>
      <c r="K595" s="16" t="s">
        <v>882</v>
      </c>
      <c r="L595" s="16">
        <v>26636</v>
      </c>
      <c r="M595" s="63" t="s">
        <v>882</v>
      </c>
      <c r="N595" s="64">
        <v>879.8</v>
      </c>
      <c r="T595" s="16" t="s">
        <v>882</v>
      </c>
      <c r="U595" s="16">
        <v>28500</v>
      </c>
    </row>
    <row r="596" spans="1:21" x14ac:dyDescent="0.35">
      <c r="A596" s="16" t="s">
        <v>883</v>
      </c>
      <c r="B596" s="16">
        <v>36798</v>
      </c>
      <c r="C596" s="16" t="s">
        <v>883</v>
      </c>
      <c r="D596" s="16">
        <v>28000</v>
      </c>
      <c r="E596" s="16" t="s">
        <v>883</v>
      </c>
      <c r="F596" s="16">
        <v>26192</v>
      </c>
      <c r="G596" s="16" t="s">
        <v>883</v>
      </c>
      <c r="H596" s="16">
        <v>1808</v>
      </c>
      <c r="I596" s="16"/>
      <c r="K596" s="16" t="s">
        <v>883</v>
      </c>
      <c r="L596" s="16">
        <v>26632</v>
      </c>
      <c r="M596" s="63" t="s">
        <v>883</v>
      </c>
      <c r="N596" s="64">
        <v>881.1</v>
      </c>
      <c r="T596" s="16" t="s">
        <v>883</v>
      </c>
      <c r="U596" s="16">
        <v>28453</v>
      </c>
    </row>
    <row r="597" spans="1:21" x14ac:dyDescent="0.35">
      <c r="A597" s="16" t="s">
        <v>884</v>
      </c>
      <c r="B597" s="16">
        <v>36809</v>
      </c>
      <c r="C597" s="16" t="s">
        <v>884</v>
      </c>
      <c r="D597" s="16">
        <v>28028</v>
      </c>
      <c r="E597" s="16" t="s">
        <v>884</v>
      </c>
      <c r="F597" s="16">
        <v>26226</v>
      </c>
      <c r="G597" s="16" t="s">
        <v>884</v>
      </c>
      <c r="H597" s="16">
        <v>1803</v>
      </c>
      <c r="I597" s="16"/>
      <c r="K597" s="16" t="s">
        <v>884</v>
      </c>
      <c r="L597" s="16">
        <v>26658</v>
      </c>
      <c r="M597" s="63" t="s">
        <v>884</v>
      </c>
      <c r="N597" s="64">
        <v>880.4</v>
      </c>
      <c r="T597" s="16" t="s">
        <v>884</v>
      </c>
      <c r="U597" s="16">
        <v>28474</v>
      </c>
    </row>
    <row r="598" spans="1:21" x14ac:dyDescent="0.35">
      <c r="A598" s="16" t="s">
        <v>885</v>
      </c>
      <c r="B598" s="16">
        <v>36821</v>
      </c>
      <c r="C598" s="16" t="s">
        <v>885</v>
      </c>
      <c r="D598" s="16">
        <v>28045</v>
      </c>
      <c r="E598" s="16" t="s">
        <v>885</v>
      </c>
      <c r="F598" s="16">
        <v>26245</v>
      </c>
      <c r="G598" s="16" t="s">
        <v>885</v>
      </c>
      <c r="H598" s="16">
        <v>1800</v>
      </c>
      <c r="I598" s="16"/>
      <c r="K598" s="16" t="s">
        <v>885</v>
      </c>
      <c r="L598" s="16">
        <v>26677</v>
      </c>
      <c r="M598" s="63" t="s">
        <v>885</v>
      </c>
      <c r="N598" s="64">
        <v>884.1</v>
      </c>
      <c r="T598" s="16" t="s">
        <v>885</v>
      </c>
      <c r="U598" s="16">
        <v>28490</v>
      </c>
    </row>
    <row r="599" spans="1:21" x14ac:dyDescent="0.35">
      <c r="A599" s="16" t="s">
        <v>886</v>
      </c>
      <c r="B599" s="16">
        <v>36831</v>
      </c>
      <c r="C599" s="16" t="s">
        <v>886</v>
      </c>
      <c r="D599" s="16">
        <v>28049</v>
      </c>
      <c r="E599" s="16" t="s">
        <v>886</v>
      </c>
      <c r="F599" s="16">
        <v>26265</v>
      </c>
      <c r="G599" s="16" t="s">
        <v>886</v>
      </c>
      <c r="H599" s="16">
        <v>1784</v>
      </c>
      <c r="I599" s="16"/>
      <c r="K599" s="16" t="s">
        <v>886</v>
      </c>
      <c r="L599" s="16">
        <v>26707</v>
      </c>
      <c r="M599" s="63" t="s">
        <v>886</v>
      </c>
      <c r="N599" s="64">
        <v>885.9</v>
      </c>
      <c r="T599" s="16" t="s">
        <v>886</v>
      </c>
      <c r="U599" s="16">
        <v>28506</v>
      </c>
    </row>
    <row r="600" spans="1:21" x14ac:dyDescent="0.35">
      <c r="A600" s="16" t="s">
        <v>887</v>
      </c>
      <c r="B600" s="16">
        <v>36843</v>
      </c>
      <c r="C600" s="16" t="s">
        <v>887</v>
      </c>
      <c r="D600" s="16">
        <v>28040</v>
      </c>
      <c r="E600" s="16" t="s">
        <v>887</v>
      </c>
      <c r="F600" s="16">
        <v>26266</v>
      </c>
      <c r="G600" s="16" t="s">
        <v>887</v>
      </c>
      <c r="H600" s="16">
        <v>1774</v>
      </c>
      <c r="I600" s="16"/>
      <c r="K600" s="16" t="s">
        <v>887</v>
      </c>
      <c r="L600" s="16">
        <v>26708</v>
      </c>
      <c r="M600" s="63" t="s">
        <v>887</v>
      </c>
      <c r="N600" s="64">
        <v>885.1</v>
      </c>
      <c r="T600" s="16" t="s">
        <v>887</v>
      </c>
      <c r="U600" s="16">
        <v>28495</v>
      </c>
    </row>
    <row r="601" spans="1:21" x14ac:dyDescent="0.35">
      <c r="A601" s="16" t="s">
        <v>888</v>
      </c>
      <c r="B601" s="16">
        <v>36855</v>
      </c>
      <c r="C601" s="16" t="s">
        <v>888</v>
      </c>
      <c r="D601" s="16">
        <v>28044</v>
      </c>
      <c r="E601" s="16" t="s">
        <v>888</v>
      </c>
      <c r="F601" s="16">
        <v>26270</v>
      </c>
      <c r="G601" s="16" t="s">
        <v>888</v>
      </c>
      <c r="H601" s="16">
        <v>1775</v>
      </c>
      <c r="I601" s="16"/>
      <c r="K601" s="16" t="s">
        <v>888</v>
      </c>
      <c r="L601" s="16">
        <v>26714</v>
      </c>
      <c r="M601" s="63" t="s">
        <v>888</v>
      </c>
      <c r="N601" s="64">
        <v>884.1</v>
      </c>
      <c r="T601" s="16" t="s">
        <v>888</v>
      </c>
      <c r="U601" s="16">
        <v>28505</v>
      </c>
    </row>
    <row r="602" spans="1:21" x14ac:dyDescent="0.35">
      <c r="A602" s="16" t="s">
        <v>889</v>
      </c>
      <c r="B602" s="16">
        <v>36867</v>
      </c>
      <c r="C602" s="16" t="s">
        <v>889</v>
      </c>
      <c r="D602" s="16">
        <v>28113</v>
      </c>
      <c r="E602" s="16" t="s">
        <v>889</v>
      </c>
      <c r="F602" s="16">
        <v>26330</v>
      </c>
      <c r="G602" s="16" t="s">
        <v>889</v>
      </c>
      <c r="H602" s="16">
        <v>1784</v>
      </c>
      <c r="I602" s="16"/>
      <c r="K602" s="16" t="s">
        <v>889</v>
      </c>
      <c r="L602" s="16">
        <v>26770</v>
      </c>
      <c r="M602" s="63" t="s">
        <v>889</v>
      </c>
      <c r="N602" s="64">
        <v>884.6</v>
      </c>
      <c r="T602" s="16" t="s">
        <v>889</v>
      </c>
      <c r="U602" s="16">
        <v>28571</v>
      </c>
    </row>
    <row r="603" spans="1:21" x14ac:dyDescent="0.35">
      <c r="A603" s="16" t="s">
        <v>890</v>
      </c>
      <c r="B603" s="16">
        <v>36884</v>
      </c>
      <c r="C603" s="16" t="s">
        <v>890</v>
      </c>
      <c r="D603" s="16">
        <v>28185</v>
      </c>
      <c r="E603" s="16" t="s">
        <v>890</v>
      </c>
      <c r="F603" s="16">
        <v>26392</v>
      </c>
      <c r="G603" s="16" t="s">
        <v>890</v>
      </c>
      <c r="H603" s="16">
        <v>1793</v>
      </c>
      <c r="I603" s="16"/>
      <c r="K603" s="16" t="s">
        <v>890</v>
      </c>
      <c r="L603" s="16">
        <v>26824</v>
      </c>
      <c r="M603" s="63" t="s">
        <v>890</v>
      </c>
      <c r="N603" s="64">
        <v>885.4</v>
      </c>
      <c r="T603" s="16" t="s">
        <v>890</v>
      </c>
      <c r="U603" s="16">
        <v>28632</v>
      </c>
    </row>
    <row r="604" spans="1:21" x14ac:dyDescent="0.35">
      <c r="A604" s="16" t="s">
        <v>891</v>
      </c>
      <c r="B604" s="16">
        <v>36901</v>
      </c>
      <c r="C604" s="16" t="s">
        <v>891</v>
      </c>
      <c r="D604" s="16">
        <v>28180</v>
      </c>
      <c r="E604" s="16" t="s">
        <v>891</v>
      </c>
      <c r="F604" s="16">
        <v>26407</v>
      </c>
      <c r="G604" s="16" t="s">
        <v>891</v>
      </c>
      <c r="H604" s="16">
        <v>1773</v>
      </c>
      <c r="I604" s="16"/>
      <c r="K604" s="16" t="s">
        <v>891</v>
      </c>
      <c r="L604" s="16">
        <v>26834</v>
      </c>
      <c r="M604" s="63" t="s">
        <v>891</v>
      </c>
      <c r="N604" s="64">
        <v>887.6</v>
      </c>
      <c r="T604" s="16" t="s">
        <v>891</v>
      </c>
      <c r="U604" s="16">
        <v>28619</v>
      </c>
    </row>
    <row r="605" spans="1:21" x14ac:dyDescent="0.35">
      <c r="A605" s="16" t="s">
        <v>892</v>
      </c>
      <c r="B605" s="16">
        <v>36917</v>
      </c>
      <c r="C605" s="16" t="s">
        <v>892</v>
      </c>
      <c r="D605" s="16">
        <v>28220</v>
      </c>
      <c r="E605" s="16" t="s">
        <v>892</v>
      </c>
      <c r="F605" s="16">
        <v>26450</v>
      </c>
      <c r="G605" s="16" t="s">
        <v>892</v>
      </c>
      <c r="H605" s="16">
        <v>1770</v>
      </c>
      <c r="I605" s="16"/>
      <c r="K605" s="16" t="s">
        <v>892</v>
      </c>
      <c r="L605" s="16">
        <v>26878</v>
      </c>
      <c r="M605" s="63" t="s">
        <v>892</v>
      </c>
      <c r="N605" s="64">
        <v>888.2</v>
      </c>
      <c r="T605" s="16" t="s">
        <v>892</v>
      </c>
      <c r="U605" s="16">
        <v>28660</v>
      </c>
    </row>
    <row r="606" spans="1:21" x14ac:dyDescent="0.35">
      <c r="A606" s="16" t="s">
        <v>893</v>
      </c>
      <c r="B606" s="16">
        <v>36934</v>
      </c>
      <c r="C606" s="16" t="s">
        <v>893</v>
      </c>
      <c r="D606" s="16">
        <v>28265</v>
      </c>
      <c r="E606" s="16" t="s">
        <v>893</v>
      </c>
      <c r="F606" s="16">
        <v>26510</v>
      </c>
      <c r="G606" s="16" t="s">
        <v>893</v>
      </c>
      <c r="H606" s="16">
        <v>1755</v>
      </c>
      <c r="I606" s="16"/>
      <c r="K606" s="16" t="s">
        <v>893</v>
      </c>
      <c r="L606" s="16">
        <v>26939</v>
      </c>
      <c r="M606" s="63" t="s">
        <v>893</v>
      </c>
      <c r="N606" s="64">
        <v>888.5</v>
      </c>
      <c r="T606" s="16" t="s">
        <v>893</v>
      </c>
      <c r="U606" s="16">
        <v>28706</v>
      </c>
    </row>
    <row r="607" spans="1:21" x14ac:dyDescent="0.35">
      <c r="A607" s="16" t="s">
        <v>894</v>
      </c>
      <c r="B607" s="16">
        <v>36951</v>
      </c>
      <c r="C607" s="16" t="s">
        <v>894</v>
      </c>
      <c r="D607" s="16">
        <v>28278</v>
      </c>
      <c r="E607" s="16" t="s">
        <v>894</v>
      </c>
      <c r="F607" s="16">
        <v>26524</v>
      </c>
      <c r="G607" s="16" t="s">
        <v>894</v>
      </c>
      <c r="H607" s="16">
        <v>1754</v>
      </c>
      <c r="I607" s="16"/>
      <c r="K607" s="16" t="s">
        <v>894</v>
      </c>
      <c r="L607" s="16">
        <v>26955</v>
      </c>
      <c r="M607" s="63" t="s">
        <v>894</v>
      </c>
      <c r="N607" s="64">
        <v>883.2</v>
      </c>
      <c r="T607" s="16" t="s">
        <v>894</v>
      </c>
      <c r="U607" s="16">
        <v>28719</v>
      </c>
    </row>
    <row r="608" spans="1:21" x14ac:dyDescent="0.35">
      <c r="A608" s="16" t="s">
        <v>895</v>
      </c>
      <c r="B608" s="16">
        <v>36968</v>
      </c>
      <c r="C608" s="16" t="s">
        <v>895</v>
      </c>
      <c r="D608" s="16">
        <v>28344</v>
      </c>
      <c r="E608" s="16" t="s">
        <v>895</v>
      </c>
      <c r="F608" s="16">
        <v>26565</v>
      </c>
      <c r="G608" s="16" t="s">
        <v>895</v>
      </c>
      <c r="H608" s="16">
        <v>1779</v>
      </c>
      <c r="I608" s="16"/>
      <c r="K608" s="16" t="s">
        <v>895</v>
      </c>
      <c r="L608" s="16">
        <v>27000</v>
      </c>
      <c r="M608" s="63" t="s">
        <v>895</v>
      </c>
      <c r="N608" s="64">
        <v>887.2</v>
      </c>
      <c r="T608" s="16" t="s">
        <v>895</v>
      </c>
      <c r="U608" s="16">
        <v>28790</v>
      </c>
    </row>
    <row r="609" spans="1:21" x14ac:dyDescent="0.35">
      <c r="A609" s="16" t="s">
        <v>896</v>
      </c>
      <c r="B609" s="16">
        <v>36985</v>
      </c>
      <c r="C609" s="16" t="s">
        <v>896</v>
      </c>
      <c r="D609" s="16">
        <v>28362</v>
      </c>
      <c r="E609" s="16" t="s">
        <v>896</v>
      </c>
      <c r="F609" s="16">
        <v>26579</v>
      </c>
      <c r="G609" s="16" t="s">
        <v>896</v>
      </c>
      <c r="H609" s="16">
        <v>1784</v>
      </c>
      <c r="I609" s="16"/>
      <c r="K609" s="16" t="s">
        <v>896</v>
      </c>
      <c r="L609" s="16">
        <v>27018</v>
      </c>
      <c r="M609" s="63" t="s">
        <v>896</v>
      </c>
      <c r="N609" s="64">
        <v>888</v>
      </c>
      <c r="T609" s="16" t="s">
        <v>896</v>
      </c>
      <c r="U609" s="16">
        <v>28812</v>
      </c>
    </row>
    <row r="610" spans="1:21" x14ac:dyDescent="0.35">
      <c r="A610" s="16" t="s">
        <v>897</v>
      </c>
      <c r="B610" s="16">
        <v>37002</v>
      </c>
      <c r="C610" s="16" t="s">
        <v>897</v>
      </c>
      <c r="D610" s="16">
        <v>28357</v>
      </c>
      <c r="E610" s="16" t="s">
        <v>897</v>
      </c>
      <c r="F610" s="16">
        <v>26589</v>
      </c>
      <c r="G610" s="16" t="s">
        <v>897</v>
      </c>
      <c r="H610" s="16">
        <v>1768</v>
      </c>
      <c r="I610" s="16"/>
      <c r="K610" s="16" t="s">
        <v>897</v>
      </c>
      <c r="L610" s="16">
        <v>27036</v>
      </c>
      <c r="M610" s="63" t="s">
        <v>897</v>
      </c>
      <c r="N610" s="64">
        <v>888.3</v>
      </c>
      <c r="T610" s="16" t="s">
        <v>897</v>
      </c>
      <c r="U610" s="16">
        <v>28816</v>
      </c>
    </row>
    <row r="611" spans="1:21" x14ac:dyDescent="0.35">
      <c r="A611" s="16" t="s">
        <v>898</v>
      </c>
      <c r="B611" s="16">
        <v>37019</v>
      </c>
      <c r="C611" s="16" t="s">
        <v>898</v>
      </c>
      <c r="D611" s="16">
        <v>28353</v>
      </c>
      <c r="E611" s="16" t="s">
        <v>898</v>
      </c>
      <c r="F611" s="16">
        <v>26590</v>
      </c>
      <c r="G611" s="16" t="s">
        <v>898</v>
      </c>
      <c r="H611" s="16">
        <v>1763</v>
      </c>
      <c r="I611" s="16"/>
      <c r="K611" s="16" t="s">
        <v>898</v>
      </c>
      <c r="L611" s="16">
        <v>27042</v>
      </c>
      <c r="M611" s="63" t="s">
        <v>898</v>
      </c>
      <c r="N611" s="64">
        <v>886.2</v>
      </c>
      <c r="T611" s="16" t="s">
        <v>898</v>
      </c>
      <c r="U611" s="16">
        <v>28816</v>
      </c>
    </row>
    <row r="612" spans="1:21" x14ac:dyDescent="0.35">
      <c r="A612" s="16" t="s">
        <v>899</v>
      </c>
      <c r="B612" s="16">
        <v>37036</v>
      </c>
      <c r="C612" s="16" t="s">
        <v>899</v>
      </c>
      <c r="D612" s="16">
        <v>28345</v>
      </c>
      <c r="E612" s="16" t="s">
        <v>899</v>
      </c>
      <c r="F612" s="16">
        <v>26596</v>
      </c>
      <c r="G612" s="16" t="s">
        <v>899</v>
      </c>
      <c r="H612" s="16">
        <v>1749</v>
      </c>
      <c r="I612" s="16"/>
      <c r="K612" s="16" t="s">
        <v>899</v>
      </c>
      <c r="L612" s="16">
        <v>27058</v>
      </c>
      <c r="M612" s="63" t="s">
        <v>899</v>
      </c>
      <c r="N612" s="64">
        <v>887.3</v>
      </c>
      <c r="T612" s="16" t="s">
        <v>899</v>
      </c>
      <c r="U612" s="16">
        <v>28819</v>
      </c>
    </row>
    <row r="613" spans="1:21" x14ac:dyDescent="0.35">
      <c r="A613" s="16" t="s">
        <v>900</v>
      </c>
      <c r="B613" s="16">
        <v>37052</v>
      </c>
      <c r="C613" s="16" t="s">
        <v>900</v>
      </c>
      <c r="D613" s="16">
        <v>28368</v>
      </c>
      <c r="E613" s="16" t="s">
        <v>900</v>
      </c>
      <c r="F613" s="16">
        <v>26636</v>
      </c>
      <c r="G613" s="16" t="s">
        <v>900</v>
      </c>
      <c r="H613" s="16">
        <v>1733</v>
      </c>
      <c r="I613" s="16"/>
      <c r="K613" s="16" t="s">
        <v>900</v>
      </c>
      <c r="L613" s="16">
        <v>27095</v>
      </c>
      <c r="M613" s="63" t="s">
        <v>900</v>
      </c>
      <c r="N613" s="64">
        <v>890.6</v>
      </c>
      <c r="T613" s="16" t="s">
        <v>900</v>
      </c>
      <c r="U613" s="16">
        <v>28839</v>
      </c>
    </row>
    <row r="614" spans="1:21" x14ac:dyDescent="0.35">
      <c r="A614" s="16" t="s">
        <v>901</v>
      </c>
      <c r="B614" s="16">
        <v>37069</v>
      </c>
      <c r="C614" s="16" t="s">
        <v>901</v>
      </c>
      <c r="D614" s="16">
        <v>28375</v>
      </c>
      <c r="E614" s="16" t="s">
        <v>901</v>
      </c>
      <c r="F614" s="16">
        <v>26663</v>
      </c>
      <c r="G614" s="16" t="s">
        <v>901</v>
      </c>
      <c r="H614" s="16">
        <v>1712</v>
      </c>
      <c r="I614" s="16"/>
      <c r="K614" s="16" t="s">
        <v>901</v>
      </c>
      <c r="L614" s="16">
        <v>27115</v>
      </c>
      <c r="M614" s="63" t="s">
        <v>901</v>
      </c>
      <c r="N614" s="64">
        <v>892.3</v>
      </c>
      <c r="T614" s="16" t="s">
        <v>901</v>
      </c>
      <c r="U614" s="16">
        <v>28838</v>
      </c>
    </row>
    <row r="615" spans="1:21" x14ac:dyDescent="0.35">
      <c r="A615" s="16" t="s">
        <v>902</v>
      </c>
      <c r="B615" s="16">
        <v>37089</v>
      </c>
      <c r="C615" s="16" t="s">
        <v>902</v>
      </c>
      <c r="D615" s="16">
        <v>28406</v>
      </c>
      <c r="E615" s="16" t="s">
        <v>902</v>
      </c>
      <c r="F615" s="16">
        <v>26713</v>
      </c>
      <c r="G615" s="16" t="s">
        <v>902</v>
      </c>
      <c r="H615" s="16">
        <v>1693</v>
      </c>
      <c r="I615" s="16"/>
      <c r="K615" s="16" t="s">
        <v>902</v>
      </c>
      <c r="L615" s="16">
        <v>27170</v>
      </c>
      <c r="M615" s="63" t="s">
        <v>902</v>
      </c>
      <c r="N615" s="64">
        <v>893.4</v>
      </c>
      <c r="T615" s="16" t="s">
        <v>902</v>
      </c>
      <c r="U615" s="16">
        <v>28875</v>
      </c>
    </row>
    <row r="616" spans="1:21" x14ac:dyDescent="0.35">
      <c r="A616" s="16" t="s">
        <v>903</v>
      </c>
      <c r="B616" s="16">
        <v>37106</v>
      </c>
      <c r="C616" s="16" t="s">
        <v>903</v>
      </c>
      <c r="D616" s="16">
        <v>28448</v>
      </c>
      <c r="E616" s="16" t="s">
        <v>903</v>
      </c>
      <c r="F616" s="16">
        <v>26760</v>
      </c>
      <c r="G616" s="16" t="s">
        <v>903</v>
      </c>
      <c r="H616" s="16">
        <v>1688</v>
      </c>
      <c r="I616" s="16"/>
      <c r="K616" s="16" t="s">
        <v>903</v>
      </c>
      <c r="L616" s="16">
        <v>27218</v>
      </c>
      <c r="M616" s="63" t="s">
        <v>903</v>
      </c>
      <c r="N616" s="64">
        <v>894.8</v>
      </c>
      <c r="T616" s="16" t="s">
        <v>903</v>
      </c>
      <c r="U616" s="16">
        <v>28920</v>
      </c>
    </row>
    <row r="617" spans="1:21" x14ac:dyDescent="0.35">
      <c r="A617" s="16" t="s">
        <v>904</v>
      </c>
      <c r="B617" s="16">
        <v>37125</v>
      </c>
      <c r="C617" s="16" t="s">
        <v>904</v>
      </c>
      <c r="D617" s="16">
        <v>28433</v>
      </c>
      <c r="E617" s="16" t="s">
        <v>904</v>
      </c>
      <c r="F617" s="16">
        <v>26757</v>
      </c>
      <c r="G617" s="16" t="s">
        <v>904</v>
      </c>
      <c r="H617" s="16">
        <v>1676</v>
      </c>
      <c r="I617" s="16"/>
      <c r="K617" s="16" t="s">
        <v>904</v>
      </c>
      <c r="L617" s="16">
        <v>27212</v>
      </c>
      <c r="M617" s="63" t="s">
        <v>904</v>
      </c>
      <c r="N617" s="64">
        <v>892.6</v>
      </c>
      <c r="T617" s="16" t="s">
        <v>904</v>
      </c>
      <c r="U617" s="16">
        <v>28899</v>
      </c>
    </row>
    <row r="618" spans="1:21" x14ac:dyDescent="0.35">
      <c r="A618" s="16" t="s">
        <v>905</v>
      </c>
      <c r="B618" s="16">
        <v>37143</v>
      </c>
      <c r="C618" s="16" t="s">
        <v>905</v>
      </c>
      <c r="D618" s="16">
        <v>28497</v>
      </c>
      <c r="E618" s="16" t="s">
        <v>905</v>
      </c>
      <c r="F618" s="16">
        <v>26816</v>
      </c>
      <c r="G618" s="16" t="s">
        <v>905</v>
      </c>
      <c r="H618" s="16">
        <v>1681</v>
      </c>
      <c r="I618" s="16"/>
      <c r="K618" s="16" t="s">
        <v>905</v>
      </c>
      <c r="L618" s="16">
        <v>27270</v>
      </c>
      <c r="M618" s="63" t="s">
        <v>905</v>
      </c>
      <c r="N618" s="64">
        <v>894.6</v>
      </c>
      <c r="T618" s="16" t="s">
        <v>905</v>
      </c>
      <c r="U618" s="16">
        <v>28964</v>
      </c>
    </row>
    <row r="619" spans="1:21" x14ac:dyDescent="0.35">
      <c r="A619" s="16" t="s">
        <v>906</v>
      </c>
      <c r="B619" s="16">
        <v>37162</v>
      </c>
      <c r="C619" s="16" t="s">
        <v>906</v>
      </c>
      <c r="D619" s="16">
        <v>28530</v>
      </c>
      <c r="E619" s="16" t="s">
        <v>906</v>
      </c>
      <c r="F619" s="16">
        <v>26858</v>
      </c>
      <c r="G619" s="16" t="s">
        <v>906</v>
      </c>
      <c r="H619" s="16">
        <v>1673</v>
      </c>
      <c r="I619" s="16"/>
      <c r="K619" s="16" t="s">
        <v>906</v>
      </c>
      <c r="L619" s="16">
        <v>27322</v>
      </c>
      <c r="M619" s="63" t="s">
        <v>906</v>
      </c>
      <c r="N619" s="64">
        <v>897</v>
      </c>
      <c r="T619" s="16" t="s">
        <v>906</v>
      </c>
      <c r="U619" s="16">
        <v>29006</v>
      </c>
    </row>
    <row r="620" spans="1:21" x14ac:dyDescent="0.35">
      <c r="A620" s="16" t="s">
        <v>907</v>
      </c>
      <c r="B620" s="16">
        <v>37180</v>
      </c>
      <c r="C620" s="16" t="s">
        <v>907</v>
      </c>
      <c r="D620" s="16">
        <v>28535</v>
      </c>
      <c r="E620" s="16" t="s">
        <v>907</v>
      </c>
      <c r="F620" s="16">
        <v>26846</v>
      </c>
      <c r="G620" s="16" t="s">
        <v>907</v>
      </c>
      <c r="H620" s="16">
        <v>1689</v>
      </c>
      <c r="I620" s="16"/>
      <c r="K620" s="16" t="s">
        <v>907</v>
      </c>
      <c r="L620" s="16">
        <v>27307</v>
      </c>
      <c r="M620" s="63" t="s">
        <v>907</v>
      </c>
      <c r="N620" s="64">
        <v>889.8</v>
      </c>
      <c r="T620" s="16" t="s">
        <v>907</v>
      </c>
      <c r="U620" s="16">
        <v>29008</v>
      </c>
    </row>
    <row r="621" spans="1:21" x14ac:dyDescent="0.35">
      <c r="A621" s="16" t="s">
        <v>908</v>
      </c>
      <c r="B621" s="16">
        <v>37198</v>
      </c>
      <c r="C621" s="16" t="s">
        <v>908</v>
      </c>
      <c r="D621" s="16">
        <v>28517</v>
      </c>
      <c r="E621" s="16" t="s">
        <v>908</v>
      </c>
      <c r="F621" s="16">
        <v>26843</v>
      </c>
      <c r="G621" s="16" t="s">
        <v>908</v>
      </c>
      <c r="H621" s="16">
        <v>1674</v>
      </c>
      <c r="I621" s="16"/>
      <c r="K621" s="16" t="s">
        <v>908</v>
      </c>
      <c r="L621" s="16">
        <v>27309</v>
      </c>
      <c r="M621" s="63" t="s">
        <v>908</v>
      </c>
      <c r="N621" s="64">
        <v>888.2</v>
      </c>
      <c r="T621" s="16" t="s">
        <v>908</v>
      </c>
      <c r="U621" s="16">
        <v>28993</v>
      </c>
    </row>
    <row r="622" spans="1:21" x14ac:dyDescent="0.35">
      <c r="A622" s="16" t="s">
        <v>909</v>
      </c>
      <c r="B622" s="16">
        <v>37217</v>
      </c>
      <c r="C622" s="16" t="s">
        <v>909</v>
      </c>
      <c r="D622" s="16">
        <v>28567</v>
      </c>
      <c r="E622" s="16" t="s">
        <v>909</v>
      </c>
      <c r="F622" s="16">
        <v>26895</v>
      </c>
      <c r="G622" s="16" t="s">
        <v>909</v>
      </c>
      <c r="H622" s="16">
        <v>1672</v>
      </c>
      <c r="I622" s="16"/>
      <c r="K622" s="16" t="s">
        <v>909</v>
      </c>
      <c r="L622" s="16">
        <v>27362</v>
      </c>
      <c r="M622" s="63" t="s">
        <v>909</v>
      </c>
      <c r="N622" s="64">
        <v>884.4</v>
      </c>
      <c r="T622" s="16" t="s">
        <v>909</v>
      </c>
      <c r="U622" s="16">
        <v>29044</v>
      </c>
    </row>
    <row r="623" spans="1:21" x14ac:dyDescent="0.35">
      <c r="A623" s="16" t="s">
        <v>910</v>
      </c>
      <c r="B623" s="16">
        <v>37236</v>
      </c>
      <c r="C623" s="16" t="s">
        <v>910</v>
      </c>
      <c r="D623" s="16">
        <v>28584</v>
      </c>
      <c r="E623" s="16" t="s">
        <v>910</v>
      </c>
      <c r="F623" s="16">
        <v>26938</v>
      </c>
      <c r="G623" s="16" t="s">
        <v>910</v>
      </c>
      <c r="H623" s="16">
        <v>1646</v>
      </c>
      <c r="I623" s="16"/>
      <c r="K623" s="16" t="s">
        <v>910</v>
      </c>
      <c r="L623" s="16">
        <v>27406</v>
      </c>
      <c r="M623" s="63" t="s">
        <v>910</v>
      </c>
      <c r="N623" s="64">
        <v>899</v>
      </c>
      <c r="T623" s="16" t="s">
        <v>910</v>
      </c>
      <c r="U623" s="16">
        <v>29061</v>
      </c>
    </row>
    <row r="624" spans="1:21" x14ac:dyDescent="0.35">
      <c r="A624" s="16" t="s">
        <v>911</v>
      </c>
      <c r="B624" s="16">
        <v>37253</v>
      </c>
      <c r="C624" s="16" t="s">
        <v>911</v>
      </c>
      <c r="D624" s="16">
        <v>28615</v>
      </c>
      <c r="E624" s="16" t="s">
        <v>911</v>
      </c>
      <c r="F624" s="16">
        <v>26985</v>
      </c>
      <c r="G624" s="16" t="s">
        <v>911</v>
      </c>
      <c r="H624" s="16">
        <v>1630</v>
      </c>
      <c r="I624" s="16"/>
      <c r="K624" s="16" t="s">
        <v>911</v>
      </c>
      <c r="L624" s="16">
        <v>27442</v>
      </c>
      <c r="M624" s="63" t="s">
        <v>911</v>
      </c>
      <c r="N624" s="64">
        <v>893.3</v>
      </c>
      <c r="T624" s="16" t="s">
        <v>911</v>
      </c>
      <c r="U624" s="16">
        <v>29081</v>
      </c>
    </row>
    <row r="625" spans="1:21" x14ac:dyDescent="0.35">
      <c r="A625" s="16" t="s">
        <v>912</v>
      </c>
      <c r="B625" s="16">
        <v>37271</v>
      </c>
      <c r="C625" s="16" t="s">
        <v>912</v>
      </c>
      <c r="D625" s="16">
        <v>28601</v>
      </c>
      <c r="E625" s="16" t="s">
        <v>912</v>
      </c>
      <c r="F625" s="16">
        <v>27013</v>
      </c>
      <c r="G625" s="16" t="s">
        <v>912</v>
      </c>
      <c r="H625" s="16">
        <v>1588</v>
      </c>
      <c r="I625" s="16"/>
      <c r="K625" s="16" t="s">
        <v>912</v>
      </c>
      <c r="L625" s="16">
        <v>27468</v>
      </c>
      <c r="M625" s="63" t="s">
        <v>912</v>
      </c>
      <c r="N625" s="64">
        <v>895.3</v>
      </c>
      <c r="T625" s="16" t="s">
        <v>912</v>
      </c>
      <c r="U625" s="16">
        <v>29067</v>
      </c>
    </row>
    <row r="626" spans="1:21" x14ac:dyDescent="0.35">
      <c r="A626" s="16" t="s">
        <v>913</v>
      </c>
      <c r="B626" s="16">
        <v>37290</v>
      </c>
      <c r="C626" s="16" t="s">
        <v>913</v>
      </c>
      <c r="D626" s="16">
        <v>28610</v>
      </c>
      <c r="E626" s="16" t="s">
        <v>913</v>
      </c>
      <c r="F626" s="16">
        <v>27071</v>
      </c>
      <c r="G626" s="16" t="s">
        <v>913</v>
      </c>
      <c r="H626" s="16">
        <v>1540</v>
      </c>
      <c r="I626" s="16"/>
      <c r="K626" s="16" t="s">
        <v>913</v>
      </c>
      <c r="L626" s="16">
        <v>27528</v>
      </c>
      <c r="M626" s="63" t="s">
        <v>913</v>
      </c>
      <c r="N626" s="64">
        <v>896</v>
      </c>
      <c r="T626" s="16" t="s">
        <v>913</v>
      </c>
      <c r="U626" s="16">
        <v>29080</v>
      </c>
    </row>
    <row r="627" spans="1:21" x14ac:dyDescent="0.35">
      <c r="A627" s="16" t="s">
        <v>914</v>
      </c>
      <c r="B627" s="16">
        <v>37311</v>
      </c>
      <c r="C627" s="16" t="s">
        <v>914</v>
      </c>
      <c r="D627" s="16">
        <v>28632</v>
      </c>
      <c r="E627" s="16" t="s">
        <v>914</v>
      </c>
      <c r="F627" s="16">
        <v>27114</v>
      </c>
      <c r="G627" s="16" t="s">
        <v>914</v>
      </c>
      <c r="H627" s="16">
        <v>1518</v>
      </c>
      <c r="I627" s="16"/>
      <c r="K627" s="16" t="s">
        <v>914</v>
      </c>
      <c r="L627" s="16">
        <v>27565</v>
      </c>
      <c r="M627" s="63" t="s">
        <v>914</v>
      </c>
      <c r="N627" s="64">
        <v>899.8</v>
      </c>
      <c r="T627" s="16" t="s">
        <v>914</v>
      </c>
      <c r="U627" s="16">
        <v>29094</v>
      </c>
    </row>
    <row r="628" spans="1:21" x14ac:dyDescent="0.35">
      <c r="A628" s="16" t="s">
        <v>915</v>
      </c>
      <c r="B628" s="16">
        <v>37333</v>
      </c>
      <c r="C628" s="16" t="s">
        <v>915</v>
      </c>
      <c r="D628" s="16">
        <v>28654</v>
      </c>
      <c r="E628" s="16" t="s">
        <v>915</v>
      </c>
      <c r="F628" s="16">
        <v>27114</v>
      </c>
      <c r="G628" s="16" t="s">
        <v>915</v>
      </c>
      <c r="H628" s="16">
        <v>1540</v>
      </c>
      <c r="I628" s="16"/>
      <c r="K628" s="16" t="s">
        <v>915</v>
      </c>
      <c r="L628" s="16">
        <v>27555</v>
      </c>
      <c r="M628" s="63" t="s">
        <v>915</v>
      </c>
      <c r="N628" s="64">
        <v>896</v>
      </c>
      <c r="T628" s="16" t="s">
        <v>915</v>
      </c>
      <c r="U628" s="16">
        <v>29103</v>
      </c>
    </row>
    <row r="629" spans="1:21" x14ac:dyDescent="0.35">
      <c r="A629" s="16" t="s">
        <v>916</v>
      </c>
      <c r="B629" s="16">
        <v>37355</v>
      </c>
      <c r="C629" s="16" t="s">
        <v>916</v>
      </c>
      <c r="D629" s="16">
        <v>28647</v>
      </c>
      <c r="E629" s="16" t="s">
        <v>916</v>
      </c>
      <c r="F629" s="16">
        <v>27084</v>
      </c>
      <c r="G629" s="16" t="s">
        <v>916</v>
      </c>
      <c r="H629" s="16">
        <v>1563</v>
      </c>
      <c r="I629" s="16"/>
      <c r="K629" s="16" t="s">
        <v>916</v>
      </c>
      <c r="L629" s="16">
        <v>27528</v>
      </c>
      <c r="M629" s="63" t="s">
        <v>916</v>
      </c>
      <c r="N629" s="64">
        <v>894.8</v>
      </c>
      <c r="T629" s="16" t="s">
        <v>916</v>
      </c>
      <c r="U629" s="16">
        <v>29099</v>
      </c>
    </row>
    <row r="630" spans="1:21" x14ac:dyDescent="0.35">
      <c r="A630" s="16" t="s">
        <v>917</v>
      </c>
      <c r="B630" s="16">
        <v>37377</v>
      </c>
      <c r="C630" s="16" t="s">
        <v>917</v>
      </c>
      <c r="D630" s="16">
        <v>28600</v>
      </c>
      <c r="E630" s="16" t="s">
        <v>917</v>
      </c>
      <c r="F630" s="16">
        <v>27071</v>
      </c>
      <c r="G630" s="16" t="s">
        <v>917</v>
      </c>
      <c r="H630" s="16">
        <v>1529</v>
      </c>
      <c r="I630" s="16"/>
      <c r="K630" s="16" t="s">
        <v>917</v>
      </c>
      <c r="L630" s="16">
        <v>27516</v>
      </c>
      <c r="M630" s="63" t="s">
        <v>917</v>
      </c>
      <c r="N630" s="64">
        <v>896.7</v>
      </c>
      <c r="T630" s="16" t="s">
        <v>917</v>
      </c>
      <c r="U630" s="16">
        <v>29056</v>
      </c>
    </row>
    <row r="631" spans="1:21" x14ac:dyDescent="0.35">
      <c r="A631" s="16" t="s">
        <v>918</v>
      </c>
      <c r="B631" s="16">
        <v>37398</v>
      </c>
      <c r="C631" s="16" t="s">
        <v>918</v>
      </c>
      <c r="D631" s="16">
        <v>28621</v>
      </c>
      <c r="E631" s="16" t="s">
        <v>918</v>
      </c>
      <c r="F631" s="16">
        <v>27114</v>
      </c>
      <c r="G631" s="16" t="s">
        <v>918</v>
      </c>
      <c r="H631" s="16">
        <v>1508</v>
      </c>
      <c r="I631" s="16"/>
      <c r="K631" s="16" t="s">
        <v>918</v>
      </c>
      <c r="L631" s="16">
        <v>27549</v>
      </c>
      <c r="M631" s="63" t="s">
        <v>918</v>
      </c>
      <c r="N631" s="64">
        <v>903.4</v>
      </c>
      <c r="T631" s="16" t="s">
        <v>918</v>
      </c>
      <c r="U631" s="16">
        <v>29068</v>
      </c>
    </row>
    <row r="632" spans="1:21" x14ac:dyDescent="0.35">
      <c r="A632" s="16" t="s">
        <v>919</v>
      </c>
      <c r="B632" s="16">
        <v>37419</v>
      </c>
      <c r="C632" s="16" t="s">
        <v>919</v>
      </c>
      <c r="D632" s="16">
        <v>28704</v>
      </c>
      <c r="E632" s="16" t="s">
        <v>919</v>
      </c>
      <c r="F632" s="16">
        <v>27211</v>
      </c>
      <c r="G632" s="16" t="s">
        <v>919</v>
      </c>
      <c r="H632" s="16">
        <v>1493</v>
      </c>
      <c r="I632" s="16"/>
      <c r="K632" s="16" t="s">
        <v>919</v>
      </c>
      <c r="L632" s="16">
        <v>27637</v>
      </c>
      <c r="M632" s="63" t="s">
        <v>919</v>
      </c>
      <c r="N632" s="64">
        <v>908</v>
      </c>
      <c r="T632" s="16" t="s">
        <v>919</v>
      </c>
      <c r="U632" s="16">
        <v>29142</v>
      </c>
    </row>
    <row r="633" spans="1:21" x14ac:dyDescent="0.35">
      <c r="A633" s="16" t="s">
        <v>920</v>
      </c>
      <c r="B633" s="16">
        <v>37441</v>
      </c>
      <c r="C633" s="16" t="s">
        <v>920</v>
      </c>
      <c r="D633" s="16">
        <v>28700</v>
      </c>
      <c r="E633" s="16" t="s">
        <v>920</v>
      </c>
      <c r="F633" s="16">
        <v>27195</v>
      </c>
      <c r="G633" s="16" t="s">
        <v>920</v>
      </c>
      <c r="H633" s="16">
        <v>1506</v>
      </c>
      <c r="I633" s="16"/>
      <c r="K633" s="16" t="s">
        <v>920</v>
      </c>
      <c r="L633" s="16">
        <v>27618</v>
      </c>
      <c r="M633" s="63" t="s">
        <v>920</v>
      </c>
      <c r="N633" s="64">
        <v>904.8</v>
      </c>
      <c r="T633" s="16" t="s">
        <v>920</v>
      </c>
      <c r="U633" s="16">
        <v>29134</v>
      </c>
    </row>
    <row r="634" spans="1:21" x14ac:dyDescent="0.35">
      <c r="A634" s="16" t="s">
        <v>921</v>
      </c>
      <c r="B634" s="16">
        <v>37461</v>
      </c>
      <c r="C634" s="16" t="s">
        <v>921</v>
      </c>
      <c r="D634" s="16">
        <v>28682</v>
      </c>
      <c r="E634" s="16" t="s">
        <v>921</v>
      </c>
      <c r="F634" s="16">
        <v>27212</v>
      </c>
      <c r="G634" s="16" t="s">
        <v>921</v>
      </c>
      <c r="H634" s="16">
        <v>1470</v>
      </c>
      <c r="I634" s="16"/>
      <c r="K634" s="16" t="s">
        <v>921</v>
      </c>
      <c r="L634" s="16">
        <v>27623</v>
      </c>
      <c r="M634" s="63" t="s">
        <v>921</v>
      </c>
      <c r="N634" s="64">
        <v>900.5</v>
      </c>
      <c r="T634" s="16" t="s">
        <v>921</v>
      </c>
      <c r="U634" s="16">
        <v>29105</v>
      </c>
    </row>
    <row r="635" spans="1:21" x14ac:dyDescent="0.35">
      <c r="A635" s="16" t="s">
        <v>922</v>
      </c>
      <c r="B635" s="16">
        <v>37483</v>
      </c>
      <c r="C635" s="16" t="s">
        <v>922</v>
      </c>
      <c r="D635" s="16">
        <v>28700</v>
      </c>
      <c r="E635" s="16" t="s">
        <v>922</v>
      </c>
      <c r="F635" s="16">
        <v>27250</v>
      </c>
      <c r="G635" s="16" t="s">
        <v>922</v>
      </c>
      <c r="H635" s="16">
        <v>1449</v>
      </c>
      <c r="I635" s="16"/>
      <c r="K635" s="16" t="s">
        <v>922</v>
      </c>
      <c r="L635" s="16">
        <v>27663</v>
      </c>
      <c r="M635" s="63" t="s">
        <v>922</v>
      </c>
      <c r="N635" s="64">
        <v>903.4</v>
      </c>
      <c r="T635" s="16" t="s">
        <v>922</v>
      </c>
      <c r="U635" s="16">
        <v>29122</v>
      </c>
    </row>
    <row r="636" spans="1:21" x14ac:dyDescent="0.35">
      <c r="A636" s="16" t="s">
        <v>923</v>
      </c>
      <c r="B636" s="16">
        <v>37504</v>
      </c>
      <c r="C636" s="16" t="s">
        <v>923</v>
      </c>
      <c r="D636" s="16">
        <v>28700</v>
      </c>
      <c r="E636" s="16" t="s">
        <v>923</v>
      </c>
      <c r="F636" s="16">
        <v>27279</v>
      </c>
      <c r="G636" s="16" t="s">
        <v>923</v>
      </c>
      <c r="H636" s="16">
        <v>1421</v>
      </c>
      <c r="I636" s="16"/>
      <c r="K636" s="16" t="s">
        <v>923</v>
      </c>
      <c r="L636" s="16">
        <v>27699</v>
      </c>
      <c r="M636" s="63" t="s">
        <v>923</v>
      </c>
      <c r="N636" s="64">
        <v>906.5</v>
      </c>
      <c r="T636" s="16" t="s">
        <v>923</v>
      </c>
      <c r="U636" s="16">
        <v>29130</v>
      </c>
    </row>
    <row r="637" spans="1:21" x14ac:dyDescent="0.35">
      <c r="A637" s="16" t="s">
        <v>924</v>
      </c>
      <c r="B637" s="16">
        <v>37526</v>
      </c>
      <c r="C637" s="16" t="s">
        <v>924</v>
      </c>
      <c r="D637" s="16">
        <v>28732</v>
      </c>
      <c r="E637" s="16" t="s">
        <v>924</v>
      </c>
      <c r="F637" s="16">
        <v>27274</v>
      </c>
      <c r="G637" s="16" t="s">
        <v>924</v>
      </c>
      <c r="H637" s="16">
        <v>1458</v>
      </c>
      <c r="I637" s="16"/>
      <c r="K637" s="16" t="s">
        <v>924</v>
      </c>
      <c r="L637" s="16">
        <v>27707</v>
      </c>
      <c r="M637" s="63" t="s">
        <v>924</v>
      </c>
      <c r="N637" s="64">
        <v>906.4</v>
      </c>
      <c r="T637" s="16" t="s">
        <v>924</v>
      </c>
      <c r="U637" s="16">
        <v>29174</v>
      </c>
    </row>
    <row r="638" spans="1:21" x14ac:dyDescent="0.35">
      <c r="A638" s="16" t="s">
        <v>925</v>
      </c>
      <c r="B638" s="16">
        <v>37548</v>
      </c>
      <c r="C638" s="16" t="s">
        <v>925</v>
      </c>
      <c r="D638" s="16">
        <v>28715</v>
      </c>
      <c r="E638" s="16" t="s">
        <v>925</v>
      </c>
      <c r="F638" s="16">
        <v>27253</v>
      </c>
      <c r="G638" s="16" t="s">
        <v>925</v>
      </c>
      <c r="H638" s="16">
        <v>1462</v>
      </c>
      <c r="I638" s="16"/>
      <c r="K638" s="16" t="s">
        <v>925</v>
      </c>
      <c r="L638" s="16">
        <v>27699</v>
      </c>
      <c r="M638" s="63" t="s">
        <v>925</v>
      </c>
      <c r="N638" s="64">
        <v>905.8</v>
      </c>
      <c r="T638" s="16" t="s">
        <v>925</v>
      </c>
      <c r="U638" s="16">
        <v>29171</v>
      </c>
    </row>
    <row r="639" spans="1:21" x14ac:dyDescent="0.35">
      <c r="A639" s="16" t="s">
        <v>926</v>
      </c>
      <c r="B639" s="16">
        <v>37562</v>
      </c>
      <c r="C639" s="16" t="s">
        <v>926</v>
      </c>
      <c r="D639" s="16">
        <v>28743</v>
      </c>
      <c r="E639" s="16" t="s">
        <v>926</v>
      </c>
      <c r="F639" s="16">
        <v>27269</v>
      </c>
      <c r="G639" s="16" t="s">
        <v>926</v>
      </c>
      <c r="H639" s="16">
        <v>1474</v>
      </c>
      <c r="I639" s="16"/>
      <c r="K639" s="16" t="s">
        <v>926</v>
      </c>
      <c r="L639" s="16">
        <v>27719</v>
      </c>
      <c r="M639" s="63" t="s">
        <v>926</v>
      </c>
      <c r="N639" s="64">
        <v>906.4</v>
      </c>
      <c r="T639" s="16" t="s">
        <v>926</v>
      </c>
      <c r="U639" s="16">
        <v>29201</v>
      </c>
    </row>
    <row r="640" spans="1:21" x14ac:dyDescent="0.35">
      <c r="A640" s="16" t="s">
        <v>927</v>
      </c>
      <c r="B640" s="16">
        <v>37583</v>
      </c>
      <c r="C640" s="16" t="s">
        <v>927</v>
      </c>
      <c r="D640" s="16">
        <v>28738</v>
      </c>
      <c r="E640" s="16" t="s">
        <v>927</v>
      </c>
      <c r="F640" s="16">
        <v>27259</v>
      </c>
      <c r="G640" s="16" t="s">
        <v>927</v>
      </c>
      <c r="H640" s="16">
        <v>1479</v>
      </c>
      <c r="I640" s="16"/>
      <c r="K640" s="16" t="s">
        <v>927</v>
      </c>
      <c r="L640" s="16">
        <v>27715</v>
      </c>
      <c r="M640" s="63" t="s">
        <v>927</v>
      </c>
      <c r="N640" s="64">
        <v>904.9</v>
      </c>
      <c r="T640" s="16" t="s">
        <v>927</v>
      </c>
      <c r="U640" s="16">
        <v>29203</v>
      </c>
    </row>
    <row r="641" spans="1:21" x14ac:dyDescent="0.35">
      <c r="A641" s="16" t="s">
        <v>928</v>
      </c>
      <c r="B641" s="16">
        <v>37604</v>
      </c>
      <c r="C641" s="16" t="s">
        <v>928</v>
      </c>
      <c r="D641" s="16">
        <v>28757</v>
      </c>
      <c r="E641" s="16" t="s">
        <v>928</v>
      </c>
      <c r="F641" s="16">
        <v>27277</v>
      </c>
      <c r="G641" s="16" t="s">
        <v>928</v>
      </c>
      <c r="H641" s="16">
        <v>1480</v>
      </c>
      <c r="I641" s="16"/>
      <c r="K641" s="16" t="s">
        <v>928</v>
      </c>
      <c r="L641" s="16">
        <v>27735</v>
      </c>
      <c r="M641" s="63" t="s">
        <v>928</v>
      </c>
      <c r="N641" s="64">
        <v>904.2</v>
      </c>
      <c r="T641" s="16" t="s">
        <v>928</v>
      </c>
      <c r="U641" s="16">
        <v>29223</v>
      </c>
    </row>
    <row r="642" spans="1:21" x14ac:dyDescent="0.35">
      <c r="A642" s="16" t="s">
        <v>929</v>
      </c>
      <c r="B642" s="16">
        <v>37625</v>
      </c>
      <c r="C642" s="16" t="s">
        <v>929</v>
      </c>
      <c r="D642" s="16">
        <v>28807</v>
      </c>
      <c r="E642" s="16" t="s">
        <v>929</v>
      </c>
      <c r="F642" s="16">
        <v>27320</v>
      </c>
      <c r="G642" s="16" t="s">
        <v>929</v>
      </c>
      <c r="H642" s="16">
        <v>1486</v>
      </c>
      <c r="I642" s="16"/>
      <c r="K642" s="16" t="s">
        <v>929</v>
      </c>
      <c r="L642" s="16">
        <v>27787</v>
      </c>
      <c r="M642" s="63" t="s">
        <v>929</v>
      </c>
      <c r="N642" s="64">
        <v>903.5</v>
      </c>
      <c r="T642" s="16" t="s">
        <v>929</v>
      </c>
      <c r="U642" s="16">
        <v>29282</v>
      </c>
    </row>
    <row r="643" spans="1:21" x14ac:dyDescent="0.35">
      <c r="A643" s="16" t="s">
        <v>930</v>
      </c>
      <c r="B643" s="16">
        <v>37647</v>
      </c>
      <c r="C643" s="16" t="s">
        <v>930</v>
      </c>
      <c r="D643" s="16">
        <v>28836</v>
      </c>
      <c r="E643" s="16" t="s">
        <v>930</v>
      </c>
      <c r="F643" s="16">
        <v>27325</v>
      </c>
      <c r="G643" s="16" t="s">
        <v>930</v>
      </c>
      <c r="H643" s="16">
        <v>1511</v>
      </c>
      <c r="I643" s="16"/>
      <c r="K643" s="16" t="s">
        <v>930</v>
      </c>
      <c r="L643" s="16">
        <v>27803</v>
      </c>
      <c r="M643" s="63" t="s">
        <v>930</v>
      </c>
      <c r="N643" s="64">
        <v>903.5</v>
      </c>
      <c r="T643" s="16" t="s">
        <v>930</v>
      </c>
      <c r="U643" s="16">
        <v>29323</v>
      </c>
    </row>
    <row r="644" spans="1:21" x14ac:dyDescent="0.35">
      <c r="A644" s="16" t="s">
        <v>931</v>
      </c>
      <c r="B644" s="16">
        <v>37668</v>
      </c>
      <c r="C644" s="16" t="s">
        <v>931</v>
      </c>
      <c r="D644" s="16">
        <v>28806</v>
      </c>
      <c r="E644" s="16" t="s">
        <v>931</v>
      </c>
      <c r="F644" s="16">
        <v>27297</v>
      </c>
      <c r="G644" s="16" t="s">
        <v>931</v>
      </c>
      <c r="H644" s="16">
        <v>1509</v>
      </c>
      <c r="I644" s="16"/>
      <c r="K644" s="16" t="s">
        <v>931</v>
      </c>
      <c r="L644" s="16">
        <v>27769</v>
      </c>
      <c r="M644" s="63" t="s">
        <v>931</v>
      </c>
      <c r="N644" s="64">
        <v>899.7</v>
      </c>
      <c r="T644" s="16" t="s">
        <v>931</v>
      </c>
      <c r="U644" s="16">
        <v>29287</v>
      </c>
    </row>
    <row r="645" spans="1:21" x14ac:dyDescent="0.35">
      <c r="A645" s="16" t="s">
        <v>932</v>
      </c>
      <c r="B645" s="16">
        <v>37689</v>
      </c>
      <c r="C645" s="16" t="s">
        <v>932</v>
      </c>
      <c r="D645" s="16">
        <v>28809</v>
      </c>
      <c r="E645" s="16" t="s">
        <v>932</v>
      </c>
      <c r="F645" s="16">
        <v>27311</v>
      </c>
      <c r="G645" s="16" t="s">
        <v>932</v>
      </c>
      <c r="H645" s="16">
        <v>1498</v>
      </c>
      <c r="I645" s="16"/>
      <c r="K645" s="16" t="s">
        <v>932</v>
      </c>
      <c r="L645" s="16">
        <v>27781</v>
      </c>
      <c r="M645" s="63" t="s">
        <v>932</v>
      </c>
      <c r="N645" s="64">
        <v>900.1</v>
      </c>
      <c r="T645" s="16" t="s">
        <v>932</v>
      </c>
      <c r="U645" s="16">
        <v>29289</v>
      </c>
    </row>
    <row r="646" spans="1:21" x14ac:dyDescent="0.35">
      <c r="A646" s="16" t="s">
        <v>933</v>
      </c>
      <c r="B646" s="16">
        <v>37711</v>
      </c>
      <c r="C646" s="16" t="s">
        <v>933</v>
      </c>
      <c r="D646" s="16">
        <v>28827</v>
      </c>
      <c r="E646" s="16" t="s">
        <v>933</v>
      </c>
      <c r="F646" s="16">
        <v>27324</v>
      </c>
      <c r="G646" s="16" t="s">
        <v>933</v>
      </c>
      <c r="H646" s="16">
        <v>1503</v>
      </c>
      <c r="I646" s="16"/>
      <c r="K646" s="16" t="s">
        <v>933</v>
      </c>
      <c r="L646" s="16">
        <v>27797</v>
      </c>
      <c r="M646" s="63" t="s">
        <v>933</v>
      </c>
      <c r="N646" s="64">
        <v>901.5</v>
      </c>
      <c r="T646" s="16" t="s">
        <v>933</v>
      </c>
      <c r="U646" s="16">
        <v>29312</v>
      </c>
    </row>
    <row r="647" spans="1:21" x14ac:dyDescent="0.35">
      <c r="A647" s="16" t="s">
        <v>934</v>
      </c>
      <c r="B647" s="16">
        <v>37732</v>
      </c>
      <c r="C647" s="16" t="s">
        <v>934</v>
      </c>
      <c r="D647" s="16">
        <v>28892</v>
      </c>
      <c r="E647" s="16" t="s">
        <v>934</v>
      </c>
      <c r="F647" s="16">
        <v>27382</v>
      </c>
      <c r="G647" s="16" t="s">
        <v>934</v>
      </c>
      <c r="H647" s="16">
        <v>1510</v>
      </c>
      <c r="I647" s="16"/>
      <c r="K647" s="16" t="s">
        <v>934</v>
      </c>
      <c r="L647" s="16">
        <v>27856</v>
      </c>
      <c r="M647" s="63" t="s">
        <v>934</v>
      </c>
      <c r="N647" s="64">
        <v>903.9</v>
      </c>
      <c r="T647" s="16" t="s">
        <v>934</v>
      </c>
      <c r="U647" s="16">
        <v>29379</v>
      </c>
    </row>
    <row r="648" spans="1:21" x14ac:dyDescent="0.35">
      <c r="A648" s="16" t="s">
        <v>935</v>
      </c>
      <c r="B648" s="16">
        <v>37754</v>
      </c>
      <c r="C648" s="16" t="s">
        <v>935</v>
      </c>
      <c r="D648" s="16">
        <v>28940</v>
      </c>
      <c r="E648" s="16" t="s">
        <v>935</v>
      </c>
      <c r="F648" s="16">
        <v>27412</v>
      </c>
      <c r="G648" s="16" t="s">
        <v>935</v>
      </c>
      <c r="H648" s="16">
        <v>1528</v>
      </c>
      <c r="I648" s="16"/>
      <c r="K648" s="16" t="s">
        <v>935</v>
      </c>
      <c r="L648" s="16">
        <v>27888</v>
      </c>
      <c r="M648" s="63" t="s">
        <v>935</v>
      </c>
      <c r="N648" s="64">
        <v>908.3</v>
      </c>
      <c r="T648" s="16" t="s">
        <v>935</v>
      </c>
      <c r="U648" s="16">
        <v>29430</v>
      </c>
    </row>
    <row r="649" spans="1:21" x14ac:dyDescent="0.35">
      <c r="A649" s="16" t="s">
        <v>936</v>
      </c>
      <c r="B649" s="16">
        <v>37775</v>
      </c>
      <c r="C649" s="16" t="s">
        <v>936</v>
      </c>
      <c r="D649" s="16">
        <v>28963</v>
      </c>
      <c r="E649" s="16" t="s">
        <v>936</v>
      </c>
      <c r="F649" s="16">
        <v>27457</v>
      </c>
      <c r="G649" s="16" t="s">
        <v>936</v>
      </c>
      <c r="H649" s="16">
        <v>1506</v>
      </c>
      <c r="I649" s="16"/>
      <c r="K649" s="16" t="s">
        <v>936</v>
      </c>
      <c r="L649" s="16">
        <v>27933</v>
      </c>
      <c r="M649" s="63" t="s">
        <v>936</v>
      </c>
      <c r="N649" s="64">
        <v>897.4</v>
      </c>
      <c r="T649" s="16" t="s">
        <v>936</v>
      </c>
      <c r="U649" s="16">
        <v>29452</v>
      </c>
    </row>
    <row r="650" spans="1:21" x14ac:dyDescent="0.35">
      <c r="A650" s="16" t="s">
        <v>937</v>
      </c>
      <c r="B650" s="16">
        <v>37795</v>
      </c>
      <c r="C650" s="16" t="s">
        <v>937</v>
      </c>
      <c r="D650" s="16">
        <v>28944</v>
      </c>
      <c r="E650" s="16" t="s">
        <v>937</v>
      </c>
      <c r="F650" s="16">
        <v>27430</v>
      </c>
      <c r="G650" s="16" t="s">
        <v>937</v>
      </c>
      <c r="H650" s="16">
        <v>1514</v>
      </c>
      <c r="I650" s="16"/>
      <c r="K650" s="16" t="s">
        <v>937</v>
      </c>
      <c r="L650" s="16">
        <v>27908</v>
      </c>
      <c r="M650" s="63" t="s">
        <v>937</v>
      </c>
      <c r="N650" s="64">
        <v>898.9</v>
      </c>
      <c r="T650" s="16" t="s">
        <v>937</v>
      </c>
      <c r="U650" s="16">
        <v>29434</v>
      </c>
    </row>
    <row r="651" spans="1:21" x14ac:dyDescent="0.35">
      <c r="A651" s="16" t="s">
        <v>938</v>
      </c>
      <c r="B651" s="16">
        <v>37816</v>
      </c>
      <c r="C651" s="16" t="s">
        <v>938</v>
      </c>
      <c r="D651" s="16">
        <v>29007</v>
      </c>
      <c r="E651" s="16" t="s">
        <v>938</v>
      </c>
      <c r="F651" s="16">
        <v>27479</v>
      </c>
      <c r="G651" s="16" t="s">
        <v>938</v>
      </c>
      <c r="H651" s="16">
        <v>1527</v>
      </c>
      <c r="I651" s="16"/>
      <c r="K651" s="16" t="s">
        <v>938</v>
      </c>
      <c r="L651" s="16">
        <v>27949</v>
      </c>
      <c r="M651" s="63" t="s">
        <v>938</v>
      </c>
      <c r="N651" s="64">
        <v>894.2</v>
      </c>
      <c r="T651" s="16" t="s">
        <v>938</v>
      </c>
      <c r="U651" s="16">
        <v>29488</v>
      </c>
    </row>
    <row r="652" spans="1:21" x14ac:dyDescent="0.35">
      <c r="A652" s="16" t="s">
        <v>939</v>
      </c>
      <c r="B652" s="16">
        <v>37837</v>
      </c>
      <c r="C652" s="16" t="s">
        <v>939</v>
      </c>
      <c r="D652" s="16">
        <v>29012</v>
      </c>
      <c r="E652" s="16" t="s">
        <v>939</v>
      </c>
      <c r="F652" s="16">
        <v>27459</v>
      </c>
      <c r="G652" s="16" t="s">
        <v>939</v>
      </c>
      <c r="H652" s="16">
        <v>1553</v>
      </c>
      <c r="I652" s="16"/>
      <c r="K652" s="16" t="s">
        <v>939</v>
      </c>
      <c r="L652" s="16">
        <v>27935</v>
      </c>
      <c r="M652" s="63" t="s">
        <v>939</v>
      </c>
      <c r="N652" s="64">
        <v>903.9</v>
      </c>
      <c r="T652" s="16" t="s">
        <v>939</v>
      </c>
      <c r="U652" s="16">
        <v>29501</v>
      </c>
    </row>
    <row r="653" spans="1:21" x14ac:dyDescent="0.35">
      <c r="A653" s="16" t="s">
        <v>940</v>
      </c>
      <c r="B653" s="16">
        <v>37858</v>
      </c>
      <c r="C653" s="16" t="s">
        <v>940</v>
      </c>
      <c r="D653" s="16">
        <v>29074</v>
      </c>
      <c r="E653" s="16" t="s">
        <v>940</v>
      </c>
      <c r="F653" s="16">
        <v>27539</v>
      </c>
      <c r="G653" s="16" t="s">
        <v>940</v>
      </c>
      <c r="H653" s="16">
        <v>1534</v>
      </c>
      <c r="I653" s="16"/>
      <c r="K653" s="16" t="s">
        <v>940</v>
      </c>
      <c r="L653" s="16">
        <v>28023</v>
      </c>
      <c r="M653" s="63" t="s">
        <v>940</v>
      </c>
      <c r="N653" s="64">
        <v>904.3</v>
      </c>
      <c r="T653" s="16" t="s">
        <v>940</v>
      </c>
      <c r="U653" s="16">
        <v>29568</v>
      </c>
    </row>
    <row r="654" spans="1:21" x14ac:dyDescent="0.35">
      <c r="A654" s="16" t="s">
        <v>941</v>
      </c>
      <c r="B654" s="16">
        <v>37878</v>
      </c>
      <c r="C654" s="16" t="s">
        <v>941</v>
      </c>
      <c r="D654" s="16">
        <v>29091</v>
      </c>
      <c r="E654" s="16" t="s">
        <v>941</v>
      </c>
      <c r="F654" s="16">
        <v>27568</v>
      </c>
      <c r="G654" s="16" t="s">
        <v>941</v>
      </c>
      <c r="H654" s="16">
        <v>1523</v>
      </c>
      <c r="I654" s="16"/>
      <c r="K654" s="16" t="s">
        <v>941</v>
      </c>
      <c r="L654" s="16">
        <v>28059</v>
      </c>
      <c r="M654" s="63" t="s">
        <v>941</v>
      </c>
      <c r="N654" s="64">
        <v>906.4</v>
      </c>
      <c r="T654" s="16" t="s">
        <v>941</v>
      </c>
      <c r="U654" s="16">
        <v>29591</v>
      </c>
    </row>
    <row r="655" spans="1:21" x14ac:dyDescent="0.35">
      <c r="A655" s="16" t="s">
        <v>942</v>
      </c>
      <c r="B655" s="16">
        <v>37899</v>
      </c>
      <c r="C655" s="16" t="s">
        <v>942</v>
      </c>
      <c r="D655" s="16">
        <v>29125</v>
      </c>
      <c r="E655" s="16" t="s">
        <v>942</v>
      </c>
      <c r="F655" s="16">
        <v>27618</v>
      </c>
      <c r="G655" s="16" t="s">
        <v>942</v>
      </c>
      <c r="H655" s="16">
        <v>1508</v>
      </c>
      <c r="I655" s="16"/>
      <c r="K655" s="16" t="s">
        <v>942</v>
      </c>
      <c r="L655" s="16">
        <v>28110</v>
      </c>
      <c r="M655" s="63" t="s">
        <v>942</v>
      </c>
      <c r="N655" s="64">
        <v>905.3</v>
      </c>
      <c r="T655" s="16" t="s">
        <v>942</v>
      </c>
      <c r="U655" s="16">
        <v>29626</v>
      </c>
    </row>
    <row r="656" spans="1:21" x14ac:dyDescent="0.35">
      <c r="A656" s="16" t="s">
        <v>943</v>
      </c>
      <c r="B656" s="16">
        <v>37920</v>
      </c>
      <c r="C656" s="16" t="s">
        <v>943</v>
      </c>
      <c r="D656" s="16">
        <v>29061</v>
      </c>
      <c r="E656" s="16" t="s">
        <v>943</v>
      </c>
      <c r="F656" s="16">
        <v>27589</v>
      </c>
      <c r="G656" s="16" t="s">
        <v>943</v>
      </c>
      <c r="H656" s="16">
        <v>1473</v>
      </c>
      <c r="I656" s="16"/>
      <c r="K656" s="16" t="s">
        <v>943</v>
      </c>
      <c r="L656" s="16">
        <v>28081</v>
      </c>
      <c r="M656" s="63" t="s">
        <v>943</v>
      </c>
      <c r="N656" s="64">
        <v>903.5</v>
      </c>
      <c r="T656" s="16" t="s">
        <v>943</v>
      </c>
      <c r="U656" s="16">
        <v>29561</v>
      </c>
    </row>
    <row r="657" spans="1:21" x14ac:dyDescent="0.35">
      <c r="A657" s="16" t="s">
        <v>944</v>
      </c>
      <c r="B657" s="16">
        <v>37940</v>
      </c>
      <c r="C657" s="16" t="s">
        <v>944</v>
      </c>
      <c r="D657" s="16">
        <v>29063</v>
      </c>
      <c r="E657" s="16" t="s">
        <v>944</v>
      </c>
      <c r="F657" s="16">
        <v>27558</v>
      </c>
      <c r="G657" s="16" t="s">
        <v>944</v>
      </c>
      <c r="H657" s="16">
        <v>1504</v>
      </c>
      <c r="I657" s="16"/>
      <c r="K657" s="16" t="s">
        <v>944</v>
      </c>
      <c r="L657" s="16">
        <v>28058</v>
      </c>
      <c r="M657" s="63" t="s">
        <v>944</v>
      </c>
      <c r="N657" s="64">
        <v>901.7</v>
      </c>
      <c r="T657" s="16" t="s">
        <v>944</v>
      </c>
      <c r="U657" s="16">
        <v>29575</v>
      </c>
    </row>
    <row r="658" spans="1:21" x14ac:dyDescent="0.35">
      <c r="A658" s="16" t="s">
        <v>945</v>
      </c>
      <c r="B658" s="16">
        <v>37961</v>
      </c>
      <c r="C658" s="16" t="s">
        <v>945</v>
      </c>
      <c r="D658" s="16">
        <v>29110</v>
      </c>
      <c r="E658" s="16" t="s">
        <v>945</v>
      </c>
      <c r="F658" s="16">
        <v>27590</v>
      </c>
      <c r="G658" s="16" t="s">
        <v>945</v>
      </c>
      <c r="H658" s="16">
        <v>1519</v>
      </c>
      <c r="I658" s="16"/>
      <c r="K658" s="16" t="s">
        <v>945</v>
      </c>
      <c r="L658" s="16">
        <v>28099</v>
      </c>
      <c r="M658" s="63" t="s">
        <v>945</v>
      </c>
      <c r="N658" s="64">
        <v>904.6</v>
      </c>
      <c r="T658" s="16" t="s">
        <v>945</v>
      </c>
      <c r="U658" s="16">
        <v>29630</v>
      </c>
    </row>
    <row r="659" spans="1:21" x14ac:dyDescent="0.35">
      <c r="A659" s="16" t="s">
        <v>946</v>
      </c>
      <c r="B659" s="16">
        <v>37982</v>
      </c>
      <c r="C659" s="16" t="s">
        <v>946</v>
      </c>
      <c r="D659" s="16">
        <v>29129</v>
      </c>
      <c r="E659" s="16" t="s">
        <v>946</v>
      </c>
      <c r="F659" s="16">
        <v>27626</v>
      </c>
      <c r="G659" s="16" t="s">
        <v>946</v>
      </c>
      <c r="H659" s="16">
        <v>1504</v>
      </c>
      <c r="I659" s="16"/>
      <c r="K659" s="16" t="s">
        <v>946</v>
      </c>
      <c r="L659" s="16">
        <v>28142</v>
      </c>
      <c r="M659" s="63" t="s">
        <v>946</v>
      </c>
      <c r="N659" s="64">
        <v>905.3</v>
      </c>
      <c r="T659" s="16" t="s">
        <v>946</v>
      </c>
      <c r="U659" s="16">
        <v>29659</v>
      </c>
    </row>
    <row r="660" spans="1:21" x14ac:dyDescent="0.35">
      <c r="A660" s="16" t="s">
        <v>947</v>
      </c>
      <c r="B660" s="16">
        <v>38002</v>
      </c>
      <c r="C660" s="16" t="s">
        <v>947</v>
      </c>
      <c r="D660" s="16">
        <v>29149</v>
      </c>
      <c r="E660" s="16" t="s">
        <v>947</v>
      </c>
      <c r="F660" s="16">
        <v>27675</v>
      </c>
      <c r="G660" s="16" t="s">
        <v>947</v>
      </c>
      <c r="H660" s="16">
        <v>1473</v>
      </c>
      <c r="I660" s="16"/>
      <c r="K660" s="16" t="s">
        <v>947</v>
      </c>
      <c r="L660" s="16">
        <v>28199</v>
      </c>
      <c r="M660" s="63" t="s">
        <v>947</v>
      </c>
      <c r="N660" s="64">
        <v>905.5</v>
      </c>
      <c r="T660" s="16" t="s">
        <v>947</v>
      </c>
      <c r="U660" s="16">
        <v>29684</v>
      </c>
    </row>
    <row r="661" spans="1:21" x14ac:dyDescent="0.35">
      <c r="A661" s="16" t="s">
        <v>948</v>
      </c>
      <c r="B661" s="16">
        <v>38023</v>
      </c>
      <c r="C661" s="16" t="s">
        <v>948</v>
      </c>
      <c r="D661" s="16">
        <v>29166</v>
      </c>
      <c r="E661" s="16" t="s">
        <v>948</v>
      </c>
      <c r="F661" s="16">
        <v>27711</v>
      </c>
      <c r="G661" s="16" t="s">
        <v>948</v>
      </c>
      <c r="H661" s="16">
        <v>1454</v>
      </c>
      <c r="I661" s="16"/>
      <c r="K661" s="16" t="s">
        <v>948</v>
      </c>
      <c r="L661" s="16">
        <v>28226</v>
      </c>
      <c r="M661" s="63" t="s">
        <v>948</v>
      </c>
      <c r="N661" s="64">
        <v>907.2</v>
      </c>
      <c r="T661" s="16" t="s">
        <v>948</v>
      </c>
      <c r="U661" s="16">
        <v>29693</v>
      </c>
    </row>
    <row r="662" spans="1:21" x14ac:dyDescent="0.35">
      <c r="A662" s="16" t="s">
        <v>949</v>
      </c>
      <c r="B662" s="16">
        <v>38044</v>
      </c>
      <c r="C662" s="16" t="s">
        <v>949</v>
      </c>
      <c r="D662" s="16">
        <v>29206</v>
      </c>
      <c r="E662" s="16" t="s">
        <v>949</v>
      </c>
      <c r="F662" s="16">
        <v>27710</v>
      </c>
      <c r="G662" s="16" t="s">
        <v>949</v>
      </c>
      <c r="H662" s="16">
        <v>1495</v>
      </c>
      <c r="I662" s="16"/>
      <c r="K662" s="16" t="s">
        <v>949</v>
      </c>
      <c r="L662" s="16">
        <v>28236</v>
      </c>
      <c r="M662" s="63" t="s">
        <v>949</v>
      </c>
      <c r="N662" s="64">
        <v>908.6</v>
      </c>
      <c r="T662" s="16" t="s">
        <v>949</v>
      </c>
      <c r="U662" s="16">
        <v>29742</v>
      </c>
    </row>
    <row r="663" spans="1:21" x14ac:dyDescent="0.35">
      <c r="A663" s="16" t="s">
        <v>950</v>
      </c>
      <c r="B663" s="16">
        <v>38068</v>
      </c>
      <c r="C663" s="16" t="s">
        <v>950</v>
      </c>
      <c r="D663" s="16">
        <v>29191</v>
      </c>
      <c r="E663" s="16" t="s">
        <v>950</v>
      </c>
      <c r="F663" s="16">
        <v>27697</v>
      </c>
      <c r="G663" s="16" t="s">
        <v>950</v>
      </c>
      <c r="H663" s="16">
        <v>1494</v>
      </c>
      <c r="I663" s="16"/>
      <c r="K663" s="16" t="s">
        <v>950</v>
      </c>
      <c r="L663" s="16">
        <v>28228</v>
      </c>
      <c r="M663" s="63" t="s">
        <v>950</v>
      </c>
      <c r="N663" s="64">
        <v>908.1</v>
      </c>
      <c r="T663" s="16" t="s">
        <v>950</v>
      </c>
      <c r="U663" s="16">
        <v>29732</v>
      </c>
    </row>
    <row r="664" spans="1:21" x14ac:dyDescent="0.35">
      <c r="A664" s="16" t="s">
        <v>951</v>
      </c>
      <c r="B664" s="16">
        <v>38093</v>
      </c>
      <c r="C664" s="16" t="s">
        <v>951</v>
      </c>
      <c r="D664" s="16">
        <v>29215</v>
      </c>
      <c r="E664" s="16" t="s">
        <v>951</v>
      </c>
      <c r="F664" s="16">
        <v>27724</v>
      </c>
      <c r="G664" s="16" t="s">
        <v>951</v>
      </c>
      <c r="H664" s="16">
        <v>1491</v>
      </c>
      <c r="I664" s="16"/>
      <c r="K664" s="16" t="s">
        <v>951</v>
      </c>
      <c r="L664" s="16">
        <v>28256</v>
      </c>
      <c r="M664" s="63" t="s">
        <v>951</v>
      </c>
      <c r="N664" s="64">
        <v>908.3</v>
      </c>
      <c r="T664" s="16" t="s">
        <v>951</v>
      </c>
      <c r="U664" s="16">
        <v>29758</v>
      </c>
    </row>
    <row r="665" spans="1:21" x14ac:dyDescent="0.35">
      <c r="A665" s="16" t="s">
        <v>952</v>
      </c>
      <c r="B665" s="16">
        <v>38118</v>
      </c>
      <c r="C665" s="16" t="s">
        <v>952</v>
      </c>
      <c r="D665" s="16">
        <v>29218</v>
      </c>
      <c r="E665" s="16" t="s">
        <v>952</v>
      </c>
      <c r="F665" s="16">
        <v>27756</v>
      </c>
      <c r="G665" s="16" t="s">
        <v>952</v>
      </c>
      <c r="H665" s="16">
        <v>1461</v>
      </c>
      <c r="I665" s="16"/>
      <c r="K665" s="16" t="s">
        <v>952</v>
      </c>
      <c r="L665" s="16">
        <v>28285</v>
      </c>
      <c r="M665" s="63" t="s">
        <v>952</v>
      </c>
      <c r="N665" s="64">
        <v>907.4</v>
      </c>
      <c r="T665" s="16" t="s">
        <v>952</v>
      </c>
      <c r="U665" s="16">
        <v>29758</v>
      </c>
    </row>
    <row r="666" spans="1:21" x14ac:dyDescent="0.35">
      <c r="A666" s="16" t="s">
        <v>953</v>
      </c>
      <c r="B666" s="16">
        <v>38143</v>
      </c>
      <c r="C666" s="16" t="s">
        <v>953</v>
      </c>
      <c r="D666" s="16">
        <v>29219</v>
      </c>
      <c r="E666" s="16" t="s">
        <v>953</v>
      </c>
      <c r="F666" s="16">
        <v>27772</v>
      </c>
      <c r="G666" s="16" t="s">
        <v>953</v>
      </c>
      <c r="H666" s="16">
        <v>1447</v>
      </c>
      <c r="I666" s="16"/>
      <c r="K666" s="16" t="s">
        <v>953</v>
      </c>
      <c r="L666" s="16">
        <v>28295</v>
      </c>
      <c r="M666" s="63" t="s">
        <v>953</v>
      </c>
      <c r="N666" s="64">
        <v>905.2</v>
      </c>
      <c r="T666" s="16" t="s">
        <v>953</v>
      </c>
      <c r="U666" s="16">
        <v>29757</v>
      </c>
    </row>
    <row r="667" spans="1:21" x14ac:dyDescent="0.35">
      <c r="A667" s="16" t="s">
        <v>954</v>
      </c>
      <c r="B667" s="16">
        <v>38167</v>
      </c>
      <c r="C667" s="16" t="s">
        <v>954</v>
      </c>
      <c r="D667" s="16">
        <v>29216</v>
      </c>
      <c r="E667" s="16" t="s">
        <v>954</v>
      </c>
      <c r="F667" s="16">
        <v>27774</v>
      </c>
      <c r="G667" s="16" t="s">
        <v>954</v>
      </c>
      <c r="H667" s="16">
        <v>1442</v>
      </c>
      <c r="I667" s="16"/>
      <c r="K667" s="16" t="s">
        <v>954</v>
      </c>
      <c r="L667" s="16">
        <v>28304</v>
      </c>
      <c r="M667" s="63" t="s">
        <v>954</v>
      </c>
      <c r="N667" s="64">
        <v>903.9</v>
      </c>
      <c r="T667" s="16" t="s">
        <v>954</v>
      </c>
      <c r="U667" s="16">
        <v>29762</v>
      </c>
    </row>
    <row r="668" spans="1:21" x14ac:dyDescent="0.35">
      <c r="A668" s="16" t="s">
        <v>955</v>
      </c>
      <c r="B668" s="16">
        <v>38192</v>
      </c>
      <c r="C668" s="16" t="s">
        <v>955</v>
      </c>
      <c r="D668" s="16">
        <v>29302</v>
      </c>
      <c r="E668" s="16" t="s">
        <v>955</v>
      </c>
      <c r="F668" s="16">
        <v>27874</v>
      </c>
      <c r="G668" s="16" t="s">
        <v>955</v>
      </c>
      <c r="H668" s="16">
        <v>1428</v>
      </c>
      <c r="I668" s="16"/>
      <c r="K668" s="16" t="s">
        <v>955</v>
      </c>
      <c r="L668" s="16">
        <v>28399</v>
      </c>
      <c r="M668" s="63" t="s">
        <v>955</v>
      </c>
      <c r="N668" s="64">
        <v>905.2</v>
      </c>
      <c r="T668" s="16" t="s">
        <v>955</v>
      </c>
      <c r="U668" s="16">
        <v>29841</v>
      </c>
    </row>
    <row r="669" spans="1:21" x14ac:dyDescent="0.35">
      <c r="A669" s="16" t="s">
        <v>956</v>
      </c>
      <c r="B669" s="16">
        <v>38216</v>
      </c>
      <c r="C669" s="16" t="s">
        <v>956</v>
      </c>
      <c r="D669" s="16">
        <v>29339</v>
      </c>
      <c r="E669" s="16" t="s">
        <v>956</v>
      </c>
      <c r="F669" s="16">
        <v>27915</v>
      </c>
      <c r="G669" s="16" t="s">
        <v>956</v>
      </c>
      <c r="H669" s="16">
        <v>1424</v>
      </c>
      <c r="I669" s="16"/>
      <c r="K669" s="16" t="s">
        <v>956</v>
      </c>
      <c r="L669" s="16">
        <v>28438</v>
      </c>
      <c r="M669" s="63" t="s">
        <v>956</v>
      </c>
      <c r="N669" s="64">
        <v>909.1</v>
      </c>
      <c r="T669" s="16" t="s">
        <v>956</v>
      </c>
      <c r="U669" s="16">
        <v>29874</v>
      </c>
    </row>
    <row r="670" spans="1:21" x14ac:dyDescent="0.35">
      <c r="A670" s="16" t="s">
        <v>957</v>
      </c>
      <c r="B670" s="16">
        <v>38241</v>
      </c>
      <c r="C670" s="16" t="s">
        <v>957</v>
      </c>
      <c r="D670" s="16">
        <v>29351</v>
      </c>
      <c r="E670" s="16" t="s">
        <v>957</v>
      </c>
      <c r="F670" s="16">
        <v>27929</v>
      </c>
      <c r="G670" s="16" t="s">
        <v>957</v>
      </c>
      <c r="H670" s="16">
        <v>1422</v>
      </c>
      <c r="I670" s="16"/>
      <c r="K670" s="16" t="s">
        <v>957</v>
      </c>
      <c r="L670" s="16">
        <v>28459</v>
      </c>
      <c r="M670" s="63" t="s">
        <v>957</v>
      </c>
      <c r="N670" s="64">
        <v>913.1</v>
      </c>
      <c r="T670" s="16" t="s">
        <v>957</v>
      </c>
      <c r="U670" s="16">
        <v>29894</v>
      </c>
    </row>
    <row r="671" spans="1:21" x14ac:dyDescent="0.35">
      <c r="A671" s="16" t="s">
        <v>958</v>
      </c>
      <c r="B671" s="16">
        <v>38266</v>
      </c>
      <c r="C671" s="16" t="s">
        <v>958</v>
      </c>
      <c r="D671" s="16">
        <v>29343</v>
      </c>
      <c r="E671" s="16" t="s">
        <v>958</v>
      </c>
      <c r="F671" s="16">
        <v>27918</v>
      </c>
      <c r="G671" s="16" t="s">
        <v>958</v>
      </c>
      <c r="H671" s="16">
        <v>1425</v>
      </c>
      <c r="I671" s="16"/>
      <c r="K671" s="16" t="s">
        <v>958</v>
      </c>
      <c r="L671" s="16">
        <v>28449</v>
      </c>
      <c r="M671" s="63" t="s">
        <v>958</v>
      </c>
      <c r="N671" s="64">
        <v>911.5</v>
      </c>
      <c r="T671" s="16" t="s">
        <v>958</v>
      </c>
      <c r="U671" s="16">
        <v>29887</v>
      </c>
    </row>
    <row r="672" spans="1:21" x14ac:dyDescent="0.35">
      <c r="A672" s="16" t="s">
        <v>959</v>
      </c>
      <c r="B672" s="16">
        <v>38291</v>
      </c>
      <c r="C672" s="16" t="s">
        <v>959</v>
      </c>
      <c r="D672" s="16">
        <v>29349</v>
      </c>
      <c r="E672" s="16" t="s">
        <v>959</v>
      </c>
      <c r="F672" s="16">
        <v>27928</v>
      </c>
      <c r="G672" s="16" t="s">
        <v>959</v>
      </c>
      <c r="H672" s="16">
        <v>1422</v>
      </c>
      <c r="I672" s="16"/>
      <c r="K672" s="16" t="s">
        <v>959</v>
      </c>
      <c r="L672" s="16">
        <v>28466</v>
      </c>
      <c r="M672" s="63" t="s">
        <v>959</v>
      </c>
      <c r="N672" s="64">
        <v>911.4</v>
      </c>
      <c r="T672" s="16" t="s">
        <v>959</v>
      </c>
      <c r="U672" s="16">
        <v>29900</v>
      </c>
    </row>
    <row r="673" spans="1:21" x14ac:dyDescent="0.35">
      <c r="A673" s="16" t="s">
        <v>960</v>
      </c>
      <c r="B673" s="16">
        <v>38316</v>
      </c>
      <c r="C673" s="16" t="s">
        <v>960</v>
      </c>
      <c r="D673" s="16">
        <v>29350</v>
      </c>
      <c r="E673" s="16" t="s">
        <v>960</v>
      </c>
      <c r="F673" s="16">
        <v>27924</v>
      </c>
      <c r="G673" s="16" t="s">
        <v>960</v>
      </c>
      <c r="H673" s="16">
        <v>1426</v>
      </c>
      <c r="I673" s="16"/>
      <c r="K673" s="16" t="s">
        <v>960</v>
      </c>
      <c r="L673" s="16">
        <v>28470</v>
      </c>
      <c r="M673" s="63" t="s">
        <v>960</v>
      </c>
      <c r="N673" s="64">
        <v>909.8</v>
      </c>
      <c r="T673" s="16" t="s">
        <v>960</v>
      </c>
      <c r="U673" s="16">
        <v>29907</v>
      </c>
    </row>
    <row r="674" spans="1:21" x14ac:dyDescent="0.35">
      <c r="A674" s="16" t="s">
        <v>961</v>
      </c>
      <c r="B674" s="16">
        <v>38339</v>
      </c>
      <c r="C674" s="16" t="s">
        <v>961</v>
      </c>
      <c r="D674" s="16">
        <v>29336</v>
      </c>
      <c r="E674" s="16" t="s">
        <v>961</v>
      </c>
      <c r="F674" s="16">
        <v>27922</v>
      </c>
      <c r="G674" s="16" t="s">
        <v>961</v>
      </c>
      <c r="H674" s="16">
        <v>1414</v>
      </c>
      <c r="I674" s="16"/>
      <c r="K674" s="16" t="s">
        <v>961</v>
      </c>
      <c r="L674" s="16">
        <v>28464</v>
      </c>
      <c r="M674" s="63" t="s">
        <v>961</v>
      </c>
      <c r="N674" s="64">
        <v>907.9</v>
      </c>
      <c r="T674" s="16" t="s">
        <v>961</v>
      </c>
      <c r="U674" s="16">
        <v>29887</v>
      </c>
    </row>
    <row r="675" spans="1:21" x14ac:dyDescent="0.35">
      <c r="A675" s="16" t="s">
        <v>962</v>
      </c>
      <c r="B675" s="16">
        <v>38374</v>
      </c>
      <c r="C675" s="16" t="s">
        <v>962</v>
      </c>
      <c r="D675" s="16">
        <v>29338</v>
      </c>
      <c r="E675" s="16" t="s">
        <v>962</v>
      </c>
      <c r="F675" s="16">
        <v>27943</v>
      </c>
      <c r="G675" s="16" t="s">
        <v>962</v>
      </c>
      <c r="H675" s="16">
        <v>1395</v>
      </c>
      <c r="I675" s="16"/>
      <c r="K675" s="16" t="s">
        <v>962</v>
      </c>
      <c r="L675" s="16">
        <v>28480</v>
      </c>
      <c r="M675" s="63" t="s">
        <v>962</v>
      </c>
      <c r="N675" s="64">
        <v>908.9</v>
      </c>
      <c r="T675" s="16" t="s">
        <v>962</v>
      </c>
      <c r="U675" s="16">
        <v>29885</v>
      </c>
    </row>
    <row r="676" spans="1:21" x14ac:dyDescent="0.35">
      <c r="A676" s="16" t="s">
        <v>963</v>
      </c>
      <c r="B676" s="16">
        <v>38409</v>
      </c>
      <c r="C676" s="16" t="s">
        <v>963</v>
      </c>
      <c r="D676" s="16">
        <v>29380</v>
      </c>
      <c r="E676" s="16" t="s">
        <v>963</v>
      </c>
      <c r="F676" s="16">
        <v>27987</v>
      </c>
      <c r="G676" s="16" t="s">
        <v>963</v>
      </c>
      <c r="H676" s="16">
        <v>1392</v>
      </c>
      <c r="I676" s="16"/>
      <c r="K676" s="16" t="s">
        <v>963</v>
      </c>
      <c r="L676" s="16">
        <v>28518</v>
      </c>
      <c r="M676" s="63" t="s">
        <v>963</v>
      </c>
      <c r="N676" s="64">
        <v>911.9</v>
      </c>
      <c r="T676" s="16" t="s">
        <v>963</v>
      </c>
      <c r="U676" s="16">
        <v>29919</v>
      </c>
    </row>
    <row r="677" spans="1:21" x14ac:dyDescent="0.35">
      <c r="A677" s="16" t="s">
        <v>964</v>
      </c>
      <c r="B677" s="16">
        <v>38444</v>
      </c>
      <c r="C677" s="16" t="s">
        <v>964</v>
      </c>
      <c r="D677" s="16">
        <v>29400</v>
      </c>
      <c r="E677" s="16" t="s">
        <v>964</v>
      </c>
      <c r="F677" s="16">
        <v>28013</v>
      </c>
      <c r="G677" s="16" t="s">
        <v>964</v>
      </c>
      <c r="H677" s="16">
        <v>1387</v>
      </c>
      <c r="I677" s="16"/>
      <c r="K677" s="16" t="s">
        <v>964</v>
      </c>
      <c r="L677" s="16">
        <v>28544</v>
      </c>
      <c r="M677" s="63" t="s">
        <v>964</v>
      </c>
      <c r="N677" s="64">
        <v>916</v>
      </c>
      <c r="T677" s="16" t="s">
        <v>964</v>
      </c>
      <c r="U677" s="16">
        <v>29941</v>
      </c>
    </row>
    <row r="678" spans="1:21" x14ac:dyDescent="0.35">
      <c r="A678" s="16" t="s">
        <v>965</v>
      </c>
      <c r="B678" s="16">
        <v>38478</v>
      </c>
      <c r="C678" s="16" t="s">
        <v>965</v>
      </c>
      <c r="D678" s="16">
        <v>29482</v>
      </c>
      <c r="E678" s="16" t="s">
        <v>965</v>
      </c>
      <c r="F678" s="16">
        <v>28089</v>
      </c>
      <c r="G678" s="16" t="s">
        <v>965</v>
      </c>
      <c r="H678" s="16">
        <v>1393</v>
      </c>
      <c r="I678" s="16"/>
      <c r="K678" s="16" t="s">
        <v>965</v>
      </c>
      <c r="L678" s="16">
        <v>28627</v>
      </c>
      <c r="M678" s="63" t="s">
        <v>965</v>
      </c>
      <c r="N678" s="64">
        <v>919.3</v>
      </c>
      <c r="T678" s="16" t="s">
        <v>965</v>
      </c>
      <c r="U678" s="16">
        <v>30034</v>
      </c>
    </row>
    <row r="679" spans="1:21" x14ac:dyDescent="0.35">
      <c r="A679" s="16" t="s">
        <v>966</v>
      </c>
      <c r="B679" s="16">
        <v>38512</v>
      </c>
      <c r="C679" s="16" t="s">
        <v>966</v>
      </c>
      <c r="D679" s="16">
        <v>29538</v>
      </c>
      <c r="E679" s="16" t="s">
        <v>966</v>
      </c>
      <c r="F679" s="16">
        <v>28129</v>
      </c>
      <c r="G679" s="16" t="s">
        <v>966</v>
      </c>
      <c r="H679" s="16">
        <v>1409</v>
      </c>
      <c r="I679" s="16"/>
      <c r="K679" s="16" t="s">
        <v>966</v>
      </c>
      <c r="L679" s="16">
        <v>28673</v>
      </c>
      <c r="M679" s="63" t="s">
        <v>966</v>
      </c>
      <c r="N679" s="64">
        <v>923</v>
      </c>
      <c r="T679" s="16" t="s">
        <v>966</v>
      </c>
      <c r="U679" s="16">
        <v>30097</v>
      </c>
    </row>
    <row r="680" spans="1:21" x14ac:dyDescent="0.35">
      <c r="A680" s="16" t="s">
        <v>967</v>
      </c>
      <c r="B680" s="16">
        <v>38547</v>
      </c>
      <c r="C680" s="16" t="s">
        <v>967</v>
      </c>
      <c r="D680" s="16">
        <v>29589</v>
      </c>
      <c r="E680" s="16" t="s">
        <v>967</v>
      </c>
      <c r="F680" s="16">
        <v>28179</v>
      </c>
      <c r="G680" s="16" t="s">
        <v>967</v>
      </c>
      <c r="H680" s="16">
        <v>1410</v>
      </c>
      <c r="I680" s="16"/>
      <c r="K680" s="16" t="s">
        <v>967</v>
      </c>
      <c r="L680" s="16">
        <v>28726</v>
      </c>
      <c r="M680" s="63" t="s">
        <v>967</v>
      </c>
      <c r="N680" s="64">
        <v>924.2</v>
      </c>
      <c r="T680" s="16" t="s">
        <v>967</v>
      </c>
      <c r="U680" s="16">
        <v>30152</v>
      </c>
    </row>
    <row r="681" spans="1:21" x14ac:dyDescent="0.35">
      <c r="A681" s="16" t="s">
        <v>968</v>
      </c>
      <c r="B681" s="16">
        <v>38582</v>
      </c>
      <c r="C681" s="16" t="s">
        <v>968</v>
      </c>
      <c r="D681" s="16">
        <v>29665</v>
      </c>
      <c r="E681" s="16" t="s">
        <v>968</v>
      </c>
      <c r="F681" s="16">
        <v>28232</v>
      </c>
      <c r="G681" s="16" t="s">
        <v>968</v>
      </c>
      <c r="H681" s="16">
        <v>1433</v>
      </c>
      <c r="I681" s="16"/>
      <c r="K681" s="16" t="s">
        <v>968</v>
      </c>
      <c r="L681" s="16">
        <v>28794</v>
      </c>
      <c r="M681" s="63" t="s">
        <v>968</v>
      </c>
      <c r="N681" s="64">
        <v>926.4</v>
      </c>
      <c r="T681" s="16" t="s">
        <v>968</v>
      </c>
      <c r="U681" s="16">
        <v>30241</v>
      </c>
    </row>
    <row r="682" spans="1:21" x14ac:dyDescent="0.35">
      <c r="A682" s="16" t="s">
        <v>969</v>
      </c>
      <c r="B682" s="16">
        <v>38617</v>
      </c>
      <c r="C682" s="16" t="s">
        <v>969</v>
      </c>
      <c r="D682" s="16">
        <v>29624</v>
      </c>
      <c r="E682" s="16" t="s">
        <v>969</v>
      </c>
      <c r="F682" s="16">
        <v>28220</v>
      </c>
      <c r="G682" s="16" t="s">
        <v>969</v>
      </c>
      <c r="H682" s="16">
        <v>1403</v>
      </c>
      <c r="I682" s="16"/>
      <c r="K682" s="16" t="s">
        <v>969</v>
      </c>
      <c r="L682" s="16">
        <v>28789</v>
      </c>
      <c r="M682" s="63" t="s">
        <v>969</v>
      </c>
      <c r="N682" s="64">
        <v>923.8</v>
      </c>
      <c r="T682" s="16" t="s">
        <v>969</v>
      </c>
      <c r="U682" s="16">
        <v>30205</v>
      </c>
    </row>
    <row r="683" spans="1:21" x14ac:dyDescent="0.35">
      <c r="A683" s="16" t="s">
        <v>970</v>
      </c>
      <c r="B683" s="16">
        <v>38651</v>
      </c>
      <c r="C683" s="16" t="s">
        <v>970</v>
      </c>
      <c r="D683" s="16">
        <v>29592</v>
      </c>
      <c r="E683" s="16" t="s">
        <v>970</v>
      </c>
      <c r="F683" s="16">
        <v>28185</v>
      </c>
      <c r="G683" s="16" t="s">
        <v>970</v>
      </c>
      <c r="H683" s="16">
        <v>1407</v>
      </c>
      <c r="I683" s="16"/>
      <c r="K683" s="16" t="s">
        <v>970</v>
      </c>
      <c r="L683" s="16">
        <v>28759</v>
      </c>
      <c r="M683" s="63" t="s">
        <v>970</v>
      </c>
      <c r="N683" s="64">
        <v>923.6</v>
      </c>
      <c r="T683" s="16" t="s">
        <v>970</v>
      </c>
      <c r="U683" s="16">
        <v>30179</v>
      </c>
    </row>
    <row r="684" spans="1:21" x14ac:dyDescent="0.35">
      <c r="A684" s="16" t="s">
        <v>971</v>
      </c>
      <c r="B684" s="16">
        <v>38685</v>
      </c>
      <c r="C684" s="16" t="s">
        <v>971</v>
      </c>
      <c r="D684" s="16">
        <v>29628</v>
      </c>
      <c r="E684" s="16" t="s">
        <v>971</v>
      </c>
      <c r="F684" s="16">
        <v>28203</v>
      </c>
      <c r="G684" s="16" t="s">
        <v>971</v>
      </c>
      <c r="H684" s="16">
        <v>1425</v>
      </c>
      <c r="I684" s="16"/>
      <c r="K684" s="16" t="s">
        <v>971</v>
      </c>
      <c r="L684" s="16">
        <v>28780</v>
      </c>
      <c r="M684" s="63" t="s">
        <v>971</v>
      </c>
      <c r="N684" s="64">
        <v>923</v>
      </c>
      <c r="T684" s="16" t="s">
        <v>971</v>
      </c>
      <c r="U684" s="16">
        <v>30215</v>
      </c>
    </row>
    <row r="685" spans="1:21" x14ac:dyDescent="0.35">
      <c r="A685" s="16" t="s">
        <v>972</v>
      </c>
      <c r="B685" s="16">
        <v>38720</v>
      </c>
      <c r="C685" s="16" t="s">
        <v>972</v>
      </c>
      <c r="D685" s="16">
        <v>29652</v>
      </c>
      <c r="E685" s="16" t="s">
        <v>972</v>
      </c>
      <c r="F685" s="16">
        <v>28225</v>
      </c>
      <c r="G685" s="16" t="s">
        <v>972</v>
      </c>
      <c r="H685" s="16">
        <v>1427</v>
      </c>
      <c r="I685" s="16"/>
      <c r="K685" s="16" t="s">
        <v>972</v>
      </c>
      <c r="L685" s="16">
        <v>28802</v>
      </c>
      <c r="M685" s="63" t="s">
        <v>972</v>
      </c>
      <c r="N685" s="64">
        <v>922.9</v>
      </c>
      <c r="T685" s="16" t="s">
        <v>972</v>
      </c>
      <c r="U685" s="16">
        <v>30240</v>
      </c>
    </row>
    <row r="686" spans="1:21" x14ac:dyDescent="0.35">
      <c r="A686" s="16" t="s">
        <v>973</v>
      </c>
      <c r="B686" s="16">
        <v>38755</v>
      </c>
      <c r="C686" s="16" t="s">
        <v>973</v>
      </c>
      <c r="D686" s="16">
        <v>29691</v>
      </c>
      <c r="E686" s="16" t="s">
        <v>973</v>
      </c>
      <c r="F686" s="16">
        <v>28279</v>
      </c>
      <c r="G686" s="16" t="s">
        <v>973</v>
      </c>
      <c r="H686" s="16">
        <v>1411</v>
      </c>
      <c r="I686" s="16"/>
      <c r="K686" s="16" t="s">
        <v>973</v>
      </c>
      <c r="L686" s="16">
        <v>28855</v>
      </c>
      <c r="M686" s="63" t="s">
        <v>973</v>
      </c>
      <c r="N686" s="64">
        <v>925.1</v>
      </c>
      <c r="T686" s="16" t="s">
        <v>973</v>
      </c>
      <c r="U686" s="16">
        <v>30279</v>
      </c>
    </row>
    <row r="687" spans="1:21" x14ac:dyDescent="0.35">
      <c r="A687" s="16" t="s">
        <v>974</v>
      </c>
      <c r="B687" s="16">
        <v>38787</v>
      </c>
      <c r="C687" s="16" t="s">
        <v>974</v>
      </c>
      <c r="D687" s="16">
        <v>29738</v>
      </c>
      <c r="E687" s="16" t="s">
        <v>974</v>
      </c>
      <c r="F687" s="16">
        <v>28330</v>
      </c>
      <c r="G687" s="16" t="s">
        <v>974</v>
      </c>
      <c r="H687" s="16">
        <v>1408</v>
      </c>
      <c r="I687" s="16"/>
      <c r="K687" s="16" t="s">
        <v>974</v>
      </c>
      <c r="L687" s="16">
        <v>28906</v>
      </c>
      <c r="M687" s="63" t="s">
        <v>974</v>
      </c>
      <c r="N687" s="64">
        <v>924.8</v>
      </c>
      <c r="T687" s="16" t="s">
        <v>974</v>
      </c>
      <c r="U687" s="16">
        <v>30327</v>
      </c>
    </row>
    <row r="688" spans="1:21" x14ac:dyDescent="0.35">
      <c r="A688" s="16" t="s">
        <v>975</v>
      </c>
      <c r="B688" s="16">
        <v>38819</v>
      </c>
      <c r="C688" s="16" t="s">
        <v>975</v>
      </c>
      <c r="D688" s="16">
        <v>29778</v>
      </c>
      <c r="E688" s="16" t="s">
        <v>975</v>
      </c>
      <c r="F688" s="16">
        <v>28356</v>
      </c>
      <c r="G688" s="16" t="s">
        <v>975</v>
      </c>
      <c r="H688" s="16">
        <v>1422</v>
      </c>
      <c r="I688" s="16"/>
      <c r="K688" s="16" t="s">
        <v>975</v>
      </c>
      <c r="L688" s="16">
        <v>28928</v>
      </c>
      <c r="M688" s="63" t="s">
        <v>975</v>
      </c>
      <c r="N688" s="64">
        <v>929.5</v>
      </c>
      <c r="T688" s="16" t="s">
        <v>975</v>
      </c>
      <c r="U688" s="16">
        <v>30365</v>
      </c>
    </row>
    <row r="689" spans="1:21" x14ac:dyDescent="0.35">
      <c r="A689" s="16" t="s">
        <v>976</v>
      </c>
      <c r="B689" s="16">
        <v>38851</v>
      </c>
      <c r="C689" s="16" t="s">
        <v>976</v>
      </c>
      <c r="D689" s="16">
        <v>29809</v>
      </c>
      <c r="E689" s="16" t="s">
        <v>976</v>
      </c>
      <c r="F689" s="16">
        <v>28323</v>
      </c>
      <c r="G689" s="16" t="s">
        <v>976</v>
      </c>
      <c r="H689" s="16">
        <v>1486</v>
      </c>
      <c r="I689" s="16"/>
      <c r="K689" s="16" t="s">
        <v>976</v>
      </c>
      <c r="L689" s="16">
        <v>28913</v>
      </c>
      <c r="M689" s="63" t="s">
        <v>976</v>
      </c>
      <c r="N689" s="64">
        <v>928.3</v>
      </c>
      <c r="T689" s="16" t="s">
        <v>976</v>
      </c>
      <c r="U689" s="16">
        <v>30413</v>
      </c>
    </row>
    <row r="690" spans="1:21" x14ac:dyDescent="0.35">
      <c r="A690" s="16" t="s">
        <v>977</v>
      </c>
      <c r="B690" s="16">
        <v>38883</v>
      </c>
      <c r="C690" s="16" t="s">
        <v>977</v>
      </c>
      <c r="D690" s="16">
        <v>29809</v>
      </c>
      <c r="E690" s="16" t="s">
        <v>977</v>
      </c>
      <c r="F690" s="16">
        <v>28289</v>
      </c>
      <c r="G690" s="16" t="s">
        <v>977</v>
      </c>
      <c r="H690" s="16">
        <v>1520</v>
      </c>
      <c r="I690" s="16"/>
      <c r="K690" s="16" t="s">
        <v>977</v>
      </c>
      <c r="L690" s="16">
        <v>28880</v>
      </c>
      <c r="M690" s="63" t="s">
        <v>977</v>
      </c>
      <c r="N690" s="64">
        <v>928.4</v>
      </c>
      <c r="T690" s="16" t="s">
        <v>977</v>
      </c>
      <c r="U690" s="16">
        <v>30418</v>
      </c>
    </row>
    <row r="691" spans="1:21" x14ac:dyDescent="0.35">
      <c r="A691" s="16" t="s">
        <v>978</v>
      </c>
      <c r="B691" s="16">
        <v>38915</v>
      </c>
      <c r="C691" s="16" t="s">
        <v>978</v>
      </c>
      <c r="D691" s="16">
        <v>29832</v>
      </c>
      <c r="E691" s="16" t="s">
        <v>978</v>
      </c>
      <c r="F691" s="16">
        <v>28281</v>
      </c>
      <c r="G691" s="16" t="s">
        <v>978</v>
      </c>
      <c r="H691" s="16">
        <v>1551</v>
      </c>
      <c r="I691" s="16"/>
      <c r="K691" s="16" t="s">
        <v>978</v>
      </c>
      <c r="L691" s="16">
        <v>28880</v>
      </c>
      <c r="M691" s="63" t="s">
        <v>978</v>
      </c>
      <c r="N691" s="64">
        <v>929.3</v>
      </c>
      <c r="T691" s="16" t="s">
        <v>978</v>
      </c>
      <c r="U691" s="16">
        <v>30447</v>
      </c>
    </row>
    <row r="692" spans="1:21" x14ac:dyDescent="0.35">
      <c r="A692" s="16" t="s">
        <v>979</v>
      </c>
      <c r="B692" s="16">
        <v>38948</v>
      </c>
      <c r="C692" s="16" t="s">
        <v>979</v>
      </c>
      <c r="D692" s="16">
        <v>29871</v>
      </c>
      <c r="E692" s="16" t="s">
        <v>979</v>
      </c>
      <c r="F692" s="16">
        <v>28337</v>
      </c>
      <c r="G692" s="16" t="s">
        <v>979</v>
      </c>
      <c r="H692" s="16">
        <v>1534</v>
      </c>
      <c r="I692" s="16"/>
      <c r="K692" s="16" t="s">
        <v>979</v>
      </c>
      <c r="L692" s="16">
        <v>28934</v>
      </c>
      <c r="M692" s="63" t="s">
        <v>979</v>
      </c>
      <c r="N692" s="64">
        <v>931.3</v>
      </c>
      <c r="T692" s="16" t="s">
        <v>979</v>
      </c>
      <c r="U692" s="16">
        <v>30485</v>
      </c>
    </row>
    <row r="693" spans="1:21" x14ac:dyDescent="0.35">
      <c r="A693" s="16" t="s">
        <v>980</v>
      </c>
      <c r="B693" s="16">
        <v>38979</v>
      </c>
      <c r="C693" s="16" t="s">
        <v>980</v>
      </c>
      <c r="D693" s="16">
        <v>29955</v>
      </c>
      <c r="E693" s="16" t="s">
        <v>980</v>
      </c>
      <c r="F693" s="16">
        <v>28385</v>
      </c>
      <c r="G693" s="16" t="s">
        <v>980</v>
      </c>
      <c r="H693" s="16">
        <v>1570</v>
      </c>
      <c r="I693" s="16"/>
      <c r="K693" s="16" t="s">
        <v>980</v>
      </c>
      <c r="L693" s="16">
        <v>28988</v>
      </c>
      <c r="M693" s="63" t="s">
        <v>980</v>
      </c>
      <c r="N693" s="64">
        <v>932.1</v>
      </c>
      <c r="T693" s="16" t="s">
        <v>980</v>
      </c>
      <c r="U693" s="16">
        <v>30572</v>
      </c>
    </row>
    <row r="694" spans="1:21" x14ac:dyDescent="0.35">
      <c r="A694" s="16" t="s">
        <v>981</v>
      </c>
      <c r="B694" s="16">
        <v>39012</v>
      </c>
      <c r="C694" s="16" t="s">
        <v>981</v>
      </c>
      <c r="D694" s="16">
        <v>30031</v>
      </c>
      <c r="E694" s="16" t="s">
        <v>981</v>
      </c>
      <c r="F694" s="16">
        <v>28442</v>
      </c>
      <c r="G694" s="16" t="s">
        <v>981</v>
      </c>
      <c r="H694" s="16">
        <v>1590</v>
      </c>
      <c r="I694" s="16"/>
      <c r="K694" s="16" t="s">
        <v>981</v>
      </c>
      <c r="L694" s="16">
        <v>29048</v>
      </c>
      <c r="M694" s="63" t="s">
        <v>981</v>
      </c>
      <c r="N694" s="64">
        <v>931.7</v>
      </c>
      <c r="T694" s="16" t="s">
        <v>981</v>
      </c>
      <c r="U694" s="16">
        <v>30653</v>
      </c>
    </row>
    <row r="695" spans="1:21" x14ac:dyDescent="0.35">
      <c r="A695" s="16" t="s">
        <v>982</v>
      </c>
      <c r="B695" s="16">
        <v>39044</v>
      </c>
      <c r="C695" s="16" t="s">
        <v>982</v>
      </c>
      <c r="D695" s="16">
        <v>30087</v>
      </c>
      <c r="E695" s="16" t="s">
        <v>982</v>
      </c>
      <c r="F695" s="16">
        <v>28467</v>
      </c>
      <c r="G695" s="16" t="s">
        <v>982</v>
      </c>
      <c r="H695" s="16">
        <v>1619</v>
      </c>
      <c r="I695" s="16"/>
      <c r="K695" s="16" t="s">
        <v>982</v>
      </c>
      <c r="L695" s="16">
        <v>29085</v>
      </c>
      <c r="M695" s="63" t="s">
        <v>982</v>
      </c>
      <c r="N695" s="64">
        <v>932</v>
      </c>
      <c r="T695" s="16" t="s">
        <v>982</v>
      </c>
      <c r="U695" s="16">
        <v>30718</v>
      </c>
    </row>
    <row r="696" spans="1:21" x14ac:dyDescent="0.35">
      <c r="A696" s="16" t="s">
        <v>983</v>
      </c>
      <c r="B696" s="16">
        <v>39076</v>
      </c>
      <c r="C696" s="16" t="s">
        <v>983</v>
      </c>
      <c r="D696" s="16">
        <v>30103</v>
      </c>
      <c r="E696" s="16" t="s">
        <v>983</v>
      </c>
      <c r="F696" s="16">
        <v>28452</v>
      </c>
      <c r="G696" s="16" t="s">
        <v>983</v>
      </c>
      <c r="H696" s="16">
        <v>1651</v>
      </c>
      <c r="I696" s="16"/>
      <c r="K696" s="16" t="s">
        <v>983</v>
      </c>
      <c r="L696" s="16">
        <v>29063</v>
      </c>
      <c r="M696" s="63" t="s">
        <v>983</v>
      </c>
      <c r="N696" s="64">
        <v>931.1</v>
      </c>
      <c r="T696" s="16" t="s">
        <v>983</v>
      </c>
      <c r="U696" s="16">
        <v>30727</v>
      </c>
    </row>
    <row r="697" spans="1:21" x14ac:dyDescent="0.35">
      <c r="A697" s="16" t="s">
        <v>984</v>
      </c>
      <c r="B697" s="16">
        <v>39108</v>
      </c>
      <c r="C697" s="16" t="s">
        <v>984</v>
      </c>
      <c r="D697" s="16">
        <v>30158</v>
      </c>
      <c r="E697" s="16" t="s">
        <v>984</v>
      </c>
      <c r="F697" s="16">
        <v>28488</v>
      </c>
      <c r="G697" s="16" t="s">
        <v>984</v>
      </c>
      <c r="H697" s="16">
        <v>1670</v>
      </c>
      <c r="I697" s="16"/>
      <c r="K697" s="16" t="s">
        <v>984</v>
      </c>
      <c r="L697" s="16">
        <v>29106</v>
      </c>
      <c r="M697" s="63" t="s">
        <v>984</v>
      </c>
      <c r="N697" s="64">
        <v>930.5</v>
      </c>
      <c r="T697" s="16" t="s">
        <v>984</v>
      </c>
      <c r="U697" s="16">
        <v>30791</v>
      </c>
    </row>
    <row r="698" spans="1:21" x14ac:dyDescent="0.35">
      <c r="A698" s="16" t="s">
        <v>985</v>
      </c>
      <c r="B698" s="16">
        <v>39140</v>
      </c>
      <c r="C698" s="16" t="s">
        <v>985</v>
      </c>
      <c r="D698" s="16">
        <v>30212</v>
      </c>
      <c r="E698" s="16" t="s">
        <v>985</v>
      </c>
      <c r="F698" s="16">
        <v>28531</v>
      </c>
      <c r="G698" s="16" t="s">
        <v>985</v>
      </c>
      <c r="H698" s="16">
        <v>1681</v>
      </c>
      <c r="I698" s="16"/>
      <c r="K698" s="16" t="s">
        <v>985</v>
      </c>
      <c r="L698" s="16">
        <v>29140</v>
      </c>
      <c r="M698" s="63" t="s">
        <v>985</v>
      </c>
      <c r="N698" s="64">
        <v>931.8</v>
      </c>
      <c r="T698" s="16" t="s">
        <v>985</v>
      </c>
      <c r="U698" s="16">
        <v>30838</v>
      </c>
    </row>
    <row r="699" spans="1:21" x14ac:dyDescent="0.35">
      <c r="A699" s="16" t="s">
        <v>986</v>
      </c>
      <c r="B699" s="16">
        <v>39173</v>
      </c>
      <c r="C699" s="16" t="s">
        <v>986</v>
      </c>
      <c r="D699" s="16">
        <v>30280</v>
      </c>
      <c r="E699" s="16" t="s">
        <v>986</v>
      </c>
      <c r="F699" s="16">
        <v>28605</v>
      </c>
      <c r="G699" s="16" t="s">
        <v>986</v>
      </c>
      <c r="H699" s="16">
        <v>1675</v>
      </c>
      <c r="I699" s="16"/>
      <c r="K699" s="16" t="s">
        <v>986</v>
      </c>
      <c r="L699" s="16">
        <v>29224</v>
      </c>
      <c r="M699" s="63" t="s">
        <v>986</v>
      </c>
      <c r="N699" s="64">
        <v>934.3</v>
      </c>
      <c r="T699" s="16" t="s">
        <v>986</v>
      </c>
      <c r="U699" s="16">
        <v>30914</v>
      </c>
    </row>
    <row r="700" spans="1:21" x14ac:dyDescent="0.35">
      <c r="A700" s="16" t="s">
        <v>987</v>
      </c>
      <c r="B700" s="16">
        <v>39206</v>
      </c>
      <c r="C700" s="16" t="s">
        <v>987</v>
      </c>
      <c r="D700" s="16">
        <v>30226</v>
      </c>
      <c r="E700" s="16" t="s">
        <v>987</v>
      </c>
      <c r="F700" s="16">
        <v>28549</v>
      </c>
      <c r="G700" s="16" t="s">
        <v>987</v>
      </c>
      <c r="H700" s="16">
        <v>1678</v>
      </c>
      <c r="I700" s="16"/>
      <c r="K700" s="16" t="s">
        <v>987</v>
      </c>
      <c r="L700" s="16">
        <v>29183</v>
      </c>
      <c r="M700" s="63" t="s">
        <v>987</v>
      </c>
      <c r="N700" s="64">
        <v>931.8</v>
      </c>
      <c r="T700" s="16" t="s">
        <v>987</v>
      </c>
      <c r="U700" s="16">
        <v>30877</v>
      </c>
    </row>
    <row r="701" spans="1:21" x14ac:dyDescent="0.35">
      <c r="A701" s="16" t="s">
        <v>988</v>
      </c>
      <c r="B701" s="16">
        <v>39238</v>
      </c>
      <c r="C701" s="16" t="s">
        <v>988</v>
      </c>
      <c r="D701" s="16">
        <v>30237</v>
      </c>
      <c r="E701" s="16" t="s">
        <v>988</v>
      </c>
      <c r="F701" s="16">
        <v>28557</v>
      </c>
      <c r="G701" s="16" t="s">
        <v>988</v>
      </c>
      <c r="H701" s="16">
        <v>1680</v>
      </c>
      <c r="I701" s="16"/>
      <c r="K701" s="16" t="s">
        <v>988</v>
      </c>
      <c r="L701" s="16">
        <v>29189</v>
      </c>
      <c r="M701" s="63" t="s">
        <v>988</v>
      </c>
      <c r="N701" s="64">
        <v>932</v>
      </c>
      <c r="T701" s="16" t="s">
        <v>988</v>
      </c>
      <c r="U701" s="16">
        <v>30880</v>
      </c>
    </row>
    <row r="702" spans="1:21" x14ac:dyDescent="0.35">
      <c r="A702" s="16" t="s">
        <v>989</v>
      </c>
      <c r="B702" s="16">
        <v>39270</v>
      </c>
      <c r="C702" s="16" t="s">
        <v>989</v>
      </c>
      <c r="D702" s="16">
        <v>30228</v>
      </c>
      <c r="E702" s="16" t="s">
        <v>989</v>
      </c>
      <c r="F702" s="16">
        <v>28567</v>
      </c>
      <c r="G702" s="16" t="s">
        <v>989</v>
      </c>
      <c r="H702" s="16">
        <v>1661</v>
      </c>
      <c r="I702" s="16"/>
      <c r="K702" s="16" t="s">
        <v>989</v>
      </c>
      <c r="L702" s="16">
        <v>29204</v>
      </c>
      <c r="M702" s="63" t="s">
        <v>989</v>
      </c>
      <c r="N702" s="64">
        <v>932.6</v>
      </c>
      <c r="T702" s="16" t="s">
        <v>989</v>
      </c>
      <c r="U702" s="16">
        <v>30877</v>
      </c>
    </row>
    <row r="703" spans="1:21" x14ac:dyDescent="0.35">
      <c r="A703" s="16" t="s">
        <v>990</v>
      </c>
      <c r="B703" s="16">
        <v>39304</v>
      </c>
      <c r="C703" s="16" t="s">
        <v>990</v>
      </c>
      <c r="D703" s="16">
        <v>30267</v>
      </c>
      <c r="E703" s="16" t="s">
        <v>990</v>
      </c>
      <c r="F703" s="16">
        <v>28577</v>
      </c>
      <c r="G703" s="16" t="s">
        <v>990</v>
      </c>
      <c r="H703" s="16">
        <v>1690</v>
      </c>
      <c r="I703" s="16"/>
      <c r="K703" s="16" t="s">
        <v>990</v>
      </c>
      <c r="L703" s="16">
        <v>29214</v>
      </c>
      <c r="M703" s="63" t="s">
        <v>990</v>
      </c>
      <c r="N703" s="64">
        <v>935.6</v>
      </c>
      <c r="T703" s="16" t="s">
        <v>990</v>
      </c>
      <c r="U703" s="16">
        <v>30915</v>
      </c>
    </row>
    <row r="704" spans="1:21" x14ac:dyDescent="0.35">
      <c r="A704" s="16" t="s">
        <v>991</v>
      </c>
      <c r="B704" s="16">
        <v>39336</v>
      </c>
      <c r="C704" s="16" t="s">
        <v>991</v>
      </c>
      <c r="D704" s="16">
        <v>30262</v>
      </c>
      <c r="E704" s="16" t="s">
        <v>991</v>
      </c>
      <c r="F704" s="16">
        <v>28570</v>
      </c>
      <c r="G704" s="16" t="s">
        <v>991</v>
      </c>
      <c r="H704" s="16">
        <v>1691</v>
      </c>
      <c r="I704" s="16"/>
      <c r="K704" s="16" t="s">
        <v>991</v>
      </c>
      <c r="L704" s="16">
        <v>29202</v>
      </c>
      <c r="M704" s="63" t="s">
        <v>991</v>
      </c>
      <c r="N704" s="64">
        <v>938.2</v>
      </c>
      <c r="T704" s="16" t="s">
        <v>991</v>
      </c>
      <c r="U704" s="16">
        <v>30905</v>
      </c>
    </row>
    <row r="705" spans="1:21" x14ac:dyDescent="0.35">
      <c r="A705" s="16" t="s">
        <v>992</v>
      </c>
      <c r="B705" s="16">
        <v>39369</v>
      </c>
      <c r="C705" s="16" t="s">
        <v>992</v>
      </c>
      <c r="D705" s="16">
        <v>30238</v>
      </c>
      <c r="E705" s="16" t="s">
        <v>992</v>
      </c>
      <c r="F705" s="16">
        <v>28542</v>
      </c>
      <c r="G705" s="16" t="s">
        <v>992</v>
      </c>
      <c r="H705" s="16">
        <v>1696</v>
      </c>
      <c r="I705" s="16"/>
      <c r="K705" s="16" t="s">
        <v>992</v>
      </c>
      <c r="L705" s="16">
        <v>29175</v>
      </c>
      <c r="M705" s="63" t="s">
        <v>992</v>
      </c>
      <c r="N705" s="64">
        <v>937.3</v>
      </c>
      <c r="T705" s="16" t="s">
        <v>992</v>
      </c>
      <c r="U705" s="16">
        <v>30883</v>
      </c>
    </row>
    <row r="706" spans="1:21" x14ac:dyDescent="0.35">
      <c r="A706" s="16" t="s">
        <v>993</v>
      </c>
      <c r="B706" s="16">
        <v>39401</v>
      </c>
      <c r="C706" s="16" t="s">
        <v>993</v>
      </c>
      <c r="D706" s="16">
        <v>30256</v>
      </c>
      <c r="E706" s="16" t="s">
        <v>993</v>
      </c>
      <c r="F706" s="16">
        <v>28566</v>
      </c>
      <c r="G706" s="16" t="s">
        <v>993</v>
      </c>
      <c r="H706" s="16">
        <v>1689</v>
      </c>
      <c r="I706" s="16"/>
      <c r="K706" s="16" t="s">
        <v>993</v>
      </c>
      <c r="L706" s="16">
        <v>29194</v>
      </c>
      <c r="M706" s="63" t="s">
        <v>993</v>
      </c>
      <c r="N706" s="64">
        <v>937.1</v>
      </c>
      <c r="T706" s="16" t="s">
        <v>993</v>
      </c>
      <c r="U706" s="16">
        <v>30898</v>
      </c>
    </row>
    <row r="707" spans="1:21" x14ac:dyDescent="0.35">
      <c r="A707" s="16" t="s">
        <v>994</v>
      </c>
      <c r="B707" s="16">
        <v>39433</v>
      </c>
      <c r="C707" s="16" t="s">
        <v>994</v>
      </c>
      <c r="D707" s="16">
        <v>30280</v>
      </c>
      <c r="E707" s="16" t="s">
        <v>994</v>
      </c>
      <c r="F707" s="16">
        <v>28603</v>
      </c>
      <c r="G707" s="16" t="s">
        <v>994</v>
      </c>
      <c r="H707" s="16">
        <v>1677</v>
      </c>
      <c r="I707" s="16"/>
      <c r="K707" s="16" t="s">
        <v>994</v>
      </c>
      <c r="L707" s="16">
        <v>29232</v>
      </c>
      <c r="M707" s="63" t="s">
        <v>994</v>
      </c>
      <c r="N707" s="64">
        <v>936.4</v>
      </c>
      <c r="T707" s="16" t="s">
        <v>994</v>
      </c>
      <c r="U707" s="16">
        <v>30924</v>
      </c>
    </row>
    <row r="708" spans="1:21" x14ac:dyDescent="0.35">
      <c r="A708" s="16" t="s">
        <v>995</v>
      </c>
      <c r="B708" s="16">
        <v>39466</v>
      </c>
      <c r="C708" s="16" t="s">
        <v>995</v>
      </c>
      <c r="D708" s="16">
        <v>30343</v>
      </c>
      <c r="E708" s="16" t="s">
        <v>995</v>
      </c>
      <c r="F708" s="16">
        <v>28688</v>
      </c>
      <c r="G708" s="16" t="s">
        <v>995</v>
      </c>
      <c r="H708" s="16">
        <v>1655</v>
      </c>
      <c r="I708" s="16"/>
      <c r="K708" s="16" t="s">
        <v>995</v>
      </c>
      <c r="L708" s="16">
        <v>29314</v>
      </c>
      <c r="M708" s="63" t="s">
        <v>995</v>
      </c>
      <c r="N708" s="64">
        <v>939.9</v>
      </c>
      <c r="T708" s="16" t="s">
        <v>995</v>
      </c>
      <c r="U708" s="16">
        <v>30984</v>
      </c>
    </row>
    <row r="709" spans="1:21" x14ac:dyDescent="0.35">
      <c r="A709" s="16" t="s">
        <v>996</v>
      </c>
      <c r="B709" s="16">
        <v>39498</v>
      </c>
      <c r="C709" s="16" t="s">
        <v>996</v>
      </c>
      <c r="D709" s="16">
        <v>30336</v>
      </c>
      <c r="E709" s="16" t="s">
        <v>996</v>
      </c>
      <c r="F709" s="16">
        <v>28696</v>
      </c>
      <c r="G709" s="16" t="s">
        <v>996</v>
      </c>
      <c r="H709" s="16">
        <v>1640</v>
      </c>
      <c r="I709" s="16"/>
      <c r="K709" s="16" t="s">
        <v>996</v>
      </c>
      <c r="L709" s="16">
        <v>29322</v>
      </c>
      <c r="M709" s="63" t="s">
        <v>996</v>
      </c>
      <c r="N709" s="64">
        <v>941.2</v>
      </c>
      <c r="T709" s="16" t="s">
        <v>996</v>
      </c>
      <c r="U709" s="16">
        <v>30980</v>
      </c>
    </row>
    <row r="710" spans="1:21" x14ac:dyDescent="0.35">
      <c r="A710" s="16" t="s">
        <v>997</v>
      </c>
      <c r="B710" s="16">
        <v>39531</v>
      </c>
      <c r="C710" s="16" t="s">
        <v>997</v>
      </c>
      <c r="D710" s="16">
        <v>30344</v>
      </c>
      <c r="E710" s="16" t="s">
        <v>997</v>
      </c>
      <c r="F710" s="16">
        <v>28715</v>
      </c>
      <c r="G710" s="16" t="s">
        <v>997</v>
      </c>
      <c r="H710" s="16">
        <v>1629</v>
      </c>
      <c r="I710" s="16"/>
      <c r="K710" s="16" t="s">
        <v>997</v>
      </c>
      <c r="L710" s="16">
        <v>29352</v>
      </c>
      <c r="M710" s="63" t="s">
        <v>997</v>
      </c>
      <c r="N710" s="64">
        <v>941.2</v>
      </c>
      <c r="T710" s="16" t="s">
        <v>997</v>
      </c>
      <c r="U710" s="16">
        <v>30997</v>
      </c>
    </row>
    <row r="711" spans="1:21" x14ac:dyDescent="0.35">
      <c r="A711" s="16" t="s">
        <v>998</v>
      </c>
      <c r="B711" s="16">
        <v>39558</v>
      </c>
      <c r="C711" s="16" t="s">
        <v>998</v>
      </c>
      <c r="D711" s="16">
        <v>30367</v>
      </c>
      <c r="E711" s="16" t="s">
        <v>998</v>
      </c>
      <c r="F711" s="16">
        <v>28736</v>
      </c>
      <c r="G711" s="16" t="s">
        <v>998</v>
      </c>
      <c r="H711" s="16">
        <v>1631</v>
      </c>
      <c r="I711" s="16"/>
      <c r="K711" s="16" t="s">
        <v>998</v>
      </c>
      <c r="L711" s="16">
        <v>29376</v>
      </c>
      <c r="M711" s="63" t="s">
        <v>998</v>
      </c>
      <c r="N711" s="64">
        <v>943</v>
      </c>
      <c r="T711" s="16" t="s">
        <v>998</v>
      </c>
      <c r="U711" s="16">
        <v>31020</v>
      </c>
    </row>
    <row r="712" spans="1:21" x14ac:dyDescent="0.35">
      <c r="A712" s="16" t="s">
        <v>999</v>
      </c>
      <c r="B712" s="16">
        <v>39584</v>
      </c>
      <c r="C712" s="16" t="s">
        <v>999</v>
      </c>
      <c r="D712" s="16">
        <v>30409</v>
      </c>
      <c r="E712" s="16" t="s">
        <v>999</v>
      </c>
      <c r="F712" s="16">
        <v>28771</v>
      </c>
      <c r="G712" s="16" t="s">
        <v>999</v>
      </c>
      <c r="H712" s="16">
        <v>1638</v>
      </c>
      <c r="I712" s="16"/>
      <c r="K712" s="16" t="s">
        <v>999</v>
      </c>
      <c r="L712" s="16">
        <v>29420</v>
      </c>
      <c r="M712" s="63" t="s">
        <v>999</v>
      </c>
      <c r="N712" s="64">
        <v>943.1</v>
      </c>
      <c r="T712" s="16" t="s">
        <v>999</v>
      </c>
      <c r="U712" s="16">
        <v>31069</v>
      </c>
    </row>
    <row r="713" spans="1:21" x14ac:dyDescent="0.35">
      <c r="A713" s="16" t="s">
        <v>1000</v>
      </c>
      <c r="B713" s="16">
        <v>39610</v>
      </c>
      <c r="C713" s="16" t="s">
        <v>1000</v>
      </c>
      <c r="D713" s="16">
        <v>30441</v>
      </c>
      <c r="E713" s="16" t="s">
        <v>1000</v>
      </c>
      <c r="F713" s="16">
        <v>28823</v>
      </c>
      <c r="G713" s="16" t="s">
        <v>1000</v>
      </c>
      <c r="H713" s="16">
        <v>1617</v>
      </c>
      <c r="I713" s="16"/>
      <c r="K713" s="16" t="s">
        <v>1000</v>
      </c>
      <c r="L713" s="16">
        <v>29470</v>
      </c>
      <c r="M713" s="63" t="s">
        <v>1000</v>
      </c>
      <c r="N713" s="64">
        <v>944.9</v>
      </c>
      <c r="T713" s="16" t="s">
        <v>1000</v>
      </c>
      <c r="U713" s="16">
        <v>31100</v>
      </c>
    </row>
    <row r="714" spans="1:21" x14ac:dyDescent="0.35">
      <c r="A714" s="16" t="s">
        <v>1001</v>
      </c>
      <c r="B714" s="16">
        <v>39636</v>
      </c>
      <c r="C714" s="16" t="s">
        <v>1001</v>
      </c>
      <c r="D714" s="16">
        <v>30488</v>
      </c>
      <c r="E714" s="16" t="s">
        <v>1001</v>
      </c>
      <c r="F714" s="16">
        <v>28867</v>
      </c>
      <c r="G714" s="16" t="s">
        <v>1001</v>
      </c>
      <c r="H714" s="16">
        <v>1621</v>
      </c>
      <c r="I714" s="16"/>
      <c r="K714" s="16" t="s">
        <v>1001</v>
      </c>
      <c r="L714" s="16">
        <v>29527</v>
      </c>
      <c r="M714" s="63" t="s">
        <v>1001</v>
      </c>
      <c r="N714" s="64">
        <v>944.7</v>
      </c>
      <c r="T714" s="16" t="s">
        <v>1001</v>
      </c>
      <c r="U714" s="16">
        <v>31159</v>
      </c>
    </row>
    <row r="715" spans="1:21" x14ac:dyDescent="0.35">
      <c r="A715" s="16" t="s">
        <v>1002</v>
      </c>
      <c r="B715" s="16">
        <v>39662</v>
      </c>
      <c r="C715" s="16" t="s">
        <v>1002</v>
      </c>
      <c r="D715" s="16">
        <v>30517</v>
      </c>
      <c r="E715" s="16" t="s">
        <v>1002</v>
      </c>
      <c r="F715" s="16">
        <v>28917</v>
      </c>
      <c r="G715" s="16" t="s">
        <v>1002</v>
      </c>
      <c r="H715" s="16">
        <v>1600</v>
      </c>
      <c r="I715" s="16"/>
      <c r="K715" s="16" t="s">
        <v>1002</v>
      </c>
      <c r="L715" s="16">
        <v>29576</v>
      </c>
      <c r="M715" s="63" t="s">
        <v>1002</v>
      </c>
      <c r="N715" s="64">
        <v>943.1</v>
      </c>
      <c r="T715" s="16" t="s">
        <v>1002</v>
      </c>
      <c r="U715" s="16">
        <v>31184</v>
      </c>
    </row>
    <row r="716" spans="1:21" x14ac:dyDescent="0.35">
      <c r="A716" s="16" t="s">
        <v>1003</v>
      </c>
      <c r="B716" s="16">
        <v>39688</v>
      </c>
      <c r="C716" s="16" t="s">
        <v>1003</v>
      </c>
      <c r="D716" s="16">
        <v>30552</v>
      </c>
      <c r="E716" s="16" t="s">
        <v>1003</v>
      </c>
      <c r="F716" s="16">
        <v>28946</v>
      </c>
      <c r="G716" s="16" t="s">
        <v>1003</v>
      </c>
      <c r="H716" s="16">
        <v>1606</v>
      </c>
      <c r="I716" s="16"/>
      <c r="K716" s="16" t="s">
        <v>1003</v>
      </c>
      <c r="L716" s="16">
        <v>29614</v>
      </c>
      <c r="M716" s="63" t="s">
        <v>1003</v>
      </c>
      <c r="N716" s="64">
        <v>943.1</v>
      </c>
      <c r="T716" s="16" t="s">
        <v>1003</v>
      </c>
      <c r="U716" s="16">
        <v>31231</v>
      </c>
    </row>
    <row r="717" spans="1:21" x14ac:dyDescent="0.35">
      <c r="A717" s="16" t="s">
        <v>1004</v>
      </c>
      <c r="B717" s="16">
        <v>39715</v>
      </c>
      <c r="C717" s="16" t="s">
        <v>1004</v>
      </c>
      <c r="D717" s="16">
        <v>30610</v>
      </c>
      <c r="E717" s="16" t="s">
        <v>1004</v>
      </c>
      <c r="F717" s="16">
        <v>29000</v>
      </c>
      <c r="G717" s="16" t="s">
        <v>1004</v>
      </c>
      <c r="H717" s="16">
        <v>1609</v>
      </c>
      <c r="I717" s="16"/>
      <c r="K717" s="16" t="s">
        <v>1004</v>
      </c>
      <c r="L717" s="16">
        <v>29676</v>
      </c>
      <c r="M717" s="63" t="s">
        <v>1004</v>
      </c>
      <c r="N717" s="64">
        <v>946.2</v>
      </c>
      <c r="T717" s="16" t="s">
        <v>1004</v>
      </c>
      <c r="U717" s="16">
        <v>31298</v>
      </c>
    </row>
    <row r="718" spans="1:21" x14ac:dyDescent="0.35">
      <c r="A718" s="16" t="s">
        <v>1005</v>
      </c>
      <c r="B718" s="16">
        <v>39741</v>
      </c>
      <c r="C718" s="16" t="s">
        <v>1005</v>
      </c>
      <c r="D718" s="16">
        <v>30611</v>
      </c>
      <c r="E718" s="16" t="s">
        <v>1005</v>
      </c>
      <c r="F718" s="16">
        <v>29001</v>
      </c>
      <c r="G718" s="16" t="s">
        <v>1005</v>
      </c>
      <c r="H718" s="16">
        <v>1610</v>
      </c>
      <c r="I718" s="16"/>
      <c r="K718" s="16" t="s">
        <v>1005</v>
      </c>
      <c r="L718" s="16">
        <v>29684</v>
      </c>
      <c r="M718" s="63" t="s">
        <v>1005</v>
      </c>
      <c r="N718" s="64">
        <v>955.1</v>
      </c>
      <c r="T718" s="16" t="s">
        <v>1005</v>
      </c>
      <c r="U718" s="16">
        <v>31306</v>
      </c>
    </row>
    <row r="719" spans="1:21" x14ac:dyDescent="0.35">
      <c r="A719" s="16" t="s">
        <v>1006</v>
      </c>
      <c r="B719" s="16">
        <v>39767</v>
      </c>
      <c r="C719" s="16" t="s">
        <v>1006</v>
      </c>
      <c r="D719" s="16">
        <v>30666</v>
      </c>
      <c r="E719" s="16" t="s">
        <v>1006</v>
      </c>
      <c r="F719" s="16">
        <v>29016</v>
      </c>
      <c r="G719" s="16" t="s">
        <v>1006</v>
      </c>
      <c r="H719" s="16">
        <v>1651</v>
      </c>
      <c r="I719" s="16"/>
      <c r="K719" s="16" t="s">
        <v>1006</v>
      </c>
      <c r="L719" s="16">
        <v>29706</v>
      </c>
      <c r="M719" s="63" t="s">
        <v>1006</v>
      </c>
      <c r="N719" s="64">
        <v>950.9</v>
      </c>
      <c r="T719" s="16" t="s">
        <v>1006</v>
      </c>
      <c r="U719" s="16">
        <v>31373</v>
      </c>
    </row>
    <row r="720" spans="1:21" x14ac:dyDescent="0.35">
      <c r="A720" s="16" t="s">
        <v>1007</v>
      </c>
      <c r="B720" s="16">
        <v>39793</v>
      </c>
      <c r="C720" s="16" t="s">
        <v>1007</v>
      </c>
      <c r="D720" s="16">
        <v>30670</v>
      </c>
      <c r="E720" s="16" t="s">
        <v>1007</v>
      </c>
      <c r="F720" s="16">
        <v>29060</v>
      </c>
      <c r="G720" s="16" t="s">
        <v>1007</v>
      </c>
      <c r="H720" s="16">
        <v>1610</v>
      </c>
      <c r="I720" s="16"/>
      <c r="K720" s="16" t="s">
        <v>1007</v>
      </c>
      <c r="L720" s="16">
        <v>29749</v>
      </c>
      <c r="M720" s="63" t="s">
        <v>1007</v>
      </c>
      <c r="N720" s="64">
        <v>951.2</v>
      </c>
      <c r="T720" s="16" t="s">
        <v>1007</v>
      </c>
      <c r="U720" s="16">
        <v>31373</v>
      </c>
    </row>
    <row r="721" spans="1:21" x14ac:dyDescent="0.35">
      <c r="A721" s="16" t="s">
        <v>1008</v>
      </c>
      <c r="B721" s="16">
        <v>39820</v>
      </c>
      <c r="C721" s="16" t="s">
        <v>1008</v>
      </c>
      <c r="D721" s="16">
        <v>30694</v>
      </c>
      <c r="E721" s="16" t="s">
        <v>1008</v>
      </c>
      <c r="F721" s="16">
        <v>29028</v>
      </c>
      <c r="G721" s="16" t="s">
        <v>1008</v>
      </c>
      <c r="H721" s="16">
        <v>1666</v>
      </c>
      <c r="I721" s="16"/>
      <c r="K721" s="16" t="s">
        <v>1008</v>
      </c>
      <c r="L721" s="16">
        <v>29722</v>
      </c>
      <c r="M721" s="63" t="s">
        <v>1008</v>
      </c>
      <c r="N721" s="64">
        <v>944.6</v>
      </c>
      <c r="T721" s="16" t="s">
        <v>1008</v>
      </c>
      <c r="U721" s="16">
        <v>31402</v>
      </c>
    </row>
    <row r="722" spans="1:21" x14ac:dyDescent="0.35">
      <c r="A722" s="16" t="s">
        <v>1009</v>
      </c>
      <c r="B722" s="16">
        <v>39846</v>
      </c>
      <c r="C722" s="16" t="s">
        <v>1009</v>
      </c>
      <c r="D722" s="16">
        <v>30714</v>
      </c>
      <c r="E722" s="16" t="s">
        <v>1009</v>
      </c>
      <c r="F722" s="16">
        <v>29003</v>
      </c>
      <c r="G722" s="16" t="s">
        <v>1009</v>
      </c>
      <c r="H722" s="16">
        <v>1711</v>
      </c>
      <c r="I722" s="16"/>
      <c r="K722" s="16" t="s">
        <v>1009</v>
      </c>
      <c r="L722" s="16">
        <v>29696</v>
      </c>
      <c r="M722" s="63" t="s">
        <v>1009</v>
      </c>
      <c r="N722" s="64">
        <v>950.1</v>
      </c>
      <c r="T722" s="16" t="s">
        <v>1009</v>
      </c>
      <c r="U722" s="16">
        <v>31420</v>
      </c>
    </row>
    <row r="723" spans="1:21" x14ac:dyDescent="0.35">
      <c r="A723" s="16" t="s">
        <v>1010</v>
      </c>
      <c r="B723" s="16">
        <v>39863</v>
      </c>
      <c r="C723" s="16" t="s">
        <v>1010</v>
      </c>
      <c r="D723" s="16">
        <v>30700</v>
      </c>
      <c r="E723" s="16" t="s">
        <v>1010</v>
      </c>
      <c r="F723" s="16">
        <v>28923</v>
      </c>
      <c r="G723" s="16" t="s">
        <v>1010</v>
      </c>
      <c r="H723" s="16">
        <v>1777</v>
      </c>
      <c r="I723" s="16"/>
      <c r="K723" s="16" t="s">
        <v>1010</v>
      </c>
      <c r="L723" s="16">
        <v>29612</v>
      </c>
      <c r="M723" s="63" t="s">
        <v>1010</v>
      </c>
      <c r="N723" s="64">
        <v>948</v>
      </c>
      <c r="T723" s="16" t="s">
        <v>1010</v>
      </c>
      <c r="U723" s="16">
        <v>31405</v>
      </c>
    </row>
    <row r="724" spans="1:21" x14ac:dyDescent="0.35">
      <c r="A724" s="16" t="s">
        <v>1011</v>
      </c>
      <c r="B724" s="16">
        <v>39880</v>
      </c>
      <c r="C724" s="16" t="s">
        <v>1011</v>
      </c>
      <c r="D724" s="16">
        <v>30709</v>
      </c>
      <c r="E724" s="16" t="s">
        <v>1011</v>
      </c>
      <c r="F724" s="16">
        <v>28888</v>
      </c>
      <c r="G724" s="16" t="s">
        <v>1011</v>
      </c>
      <c r="H724" s="16">
        <v>1822</v>
      </c>
      <c r="I724" s="16"/>
      <c r="K724" s="16" t="s">
        <v>1011</v>
      </c>
      <c r="L724" s="16">
        <v>29580</v>
      </c>
      <c r="M724" s="63" t="s">
        <v>1011</v>
      </c>
      <c r="N724" s="64">
        <v>945.2</v>
      </c>
      <c r="T724" s="16" t="s">
        <v>1011</v>
      </c>
      <c r="U724" s="16">
        <v>31420</v>
      </c>
    </row>
    <row r="725" spans="1:21" x14ac:dyDescent="0.35">
      <c r="A725" s="16" t="s">
        <v>1012</v>
      </c>
      <c r="B725" s="16">
        <v>39898</v>
      </c>
      <c r="C725" s="16" t="s">
        <v>1012</v>
      </c>
      <c r="D725" s="16">
        <v>30693</v>
      </c>
      <c r="E725" s="16" t="s">
        <v>1012</v>
      </c>
      <c r="F725" s="16">
        <v>28838</v>
      </c>
      <c r="G725" s="16" t="s">
        <v>1012</v>
      </c>
      <c r="H725" s="16">
        <v>1855</v>
      </c>
      <c r="I725" s="16"/>
      <c r="K725" s="16" t="s">
        <v>1012</v>
      </c>
      <c r="L725" s="16">
        <v>29535</v>
      </c>
      <c r="M725" s="63" t="s">
        <v>1012</v>
      </c>
      <c r="N725" s="64">
        <v>942.1</v>
      </c>
      <c r="T725" s="16" t="s">
        <v>1012</v>
      </c>
      <c r="U725" s="16">
        <v>31410</v>
      </c>
    </row>
    <row r="726" spans="1:21" x14ac:dyDescent="0.35">
      <c r="A726" s="16" t="s">
        <v>1013</v>
      </c>
      <c r="B726" s="16">
        <v>39915</v>
      </c>
      <c r="C726" s="16" t="s">
        <v>1013</v>
      </c>
      <c r="D726" s="16">
        <v>30777</v>
      </c>
      <c r="E726" s="16" t="s">
        <v>1013</v>
      </c>
      <c r="F726" s="16">
        <v>28855</v>
      </c>
      <c r="G726" s="16" t="s">
        <v>1013</v>
      </c>
      <c r="H726" s="16">
        <v>1922</v>
      </c>
      <c r="I726" s="16"/>
      <c r="K726" s="16" t="s">
        <v>1013</v>
      </c>
      <c r="L726" s="16">
        <v>29556</v>
      </c>
      <c r="M726" s="63" t="s">
        <v>1013</v>
      </c>
      <c r="N726" s="64">
        <v>941</v>
      </c>
      <c r="T726" s="16" t="s">
        <v>1013</v>
      </c>
      <c r="U726" s="16">
        <v>31497</v>
      </c>
    </row>
    <row r="727" spans="1:21" x14ac:dyDescent="0.35">
      <c r="A727" s="16" t="s">
        <v>1014</v>
      </c>
      <c r="B727" s="16">
        <v>39932</v>
      </c>
      <c r="C727" s="16" t="s">
        <v>1014</v>
      </c>
      <c r="D727" s="16">
        <v>30807</v>
      </c>
      <c r="E727" s="16" t="s">
        <v>1014</v>
      </c>
      <c r="F727" s="16">
        <v>28820</v>
      </c>
      <c r="G727" s="16" t="s">
        <v>1014</v>
      </c>
      <c r="H727" s="16">
        <v>1987</v>
      </c>
      <c r="I727" s="16"/>
      <c r="K727" s="16" t="s">
        <v>1014</v>
      </c>
      <c r="L727" s="16">
        <v>29528</v>
      </c>
      <c r="M727" s="63" t="s">
        <v>1014</v>
      </c>
      <c r="N727" s="64">
        <v>939.5</v>
      </c>
      <c r="T727" s="16" t="s">
        <v>1014</v>
      </c>
      <c r="U727" s="16">
        <v>31532</v>
      </c>
    </row>
    <row r="728" spans="1:21" x14ac:dyDescent="0.35">
      <c r="A728" s="16" t="s">
        <v>1015</v>
      </c>
      <c r="B728" s="16">
        <v>39949</v>
      </c>
      <c r="C728" s="16" t="s">
        <v>1015</v>
      </c>
      <c r="D728" s="16">
        <v>30882</v>
      </c>
      <c r="E728" s="16" t="s">
        <v>1015</v>
      </c>
      <c r="F728" s="16">
        <v>28841</v>
      </c>
      <c r="G728" s="16" t="s">
        <v>1015</v>
      </c>
      <c r="H728" s="16">
        <v>2042</v>
      </c>
      <c r="I728" s="16"/>
      <c r="K728" s="16" t="s">
        <v>1015</v>
      </c>
      <c r="L728" s="16">
        <v>29539</v>
      </c>
      <c r="M728" s="63" t="s">
        <v>1015</v>
      </c>
      <c r="N728" s="64">
        <v>936.8</v>
      </c>
      <c r="T728" s="16" t="s">
        <v>1015</v>
      </c>
      <c r="U728" s="16">
        <v>31596</v>
      </c>
    </row>
    <row r="729" spans="1:21" x14ac:dyDescent="0.35">
      <c r="A729" s="16" t="s">
        <v>1016</v>
      </c>
      <c r="B729" s="16">
        <v>39966</v>
      </c>
      <c r="C729" s="16" t="s">
        <v>1016</v>
      </c>
      <c r="D729" s="16">
        <v>30839</v>
      </c>
      <c r="E729" s="16" t="s">
        <v>1016</v>
      </c>
      <c r="F729" s="16">
        <v>28728</v>
      </c>
      <c r="G729" s="16" t="s">
        <v>1016</v>
      </c>
      <c r="H729" s="16">
        <v>2110</v>
      </c>
      <c r="I729" s="16"/>
      <c r="K729" s="16" t="s">
        <v>1016</v>
      </c>
      <c r="L729" s="16">
        <v>29429</v>
      </c>
      <c r="M729" s="63" t="s">
        <v>1016</v>
      </c>
      <c r="N729" s="64">
        <v>928.2</v>
      </c>
      <c r="T729" s="16" t="s">
        <v>1016</v>
      </c>
      <c r="U729" s="16">
        <v>31558</v>
      </c>
    </row>
    <row r="730" spans="1:21" x14ac:dyDescent="0.35">
      <c r="A730" s="16" t="s">
        <v>1017</v>
      </c>
      <c r="B730" s="16">
        <v>39984</v>
      </c>
      <c r="C730" s="16" t="s">
        <v>1017</v>
      </c>
      <c r="D730" s="16">
        <v>30873</v>
      </c>
      <c r="E730" s="16" t="s">
        <v>1017</v>
      </c>
      <c r="F730" s="16">
        <v>28658</v>
      </c>
      <c r="G730" s="16" t="s">
        <v>1017</v>
      </c>
      <c r="H730" s="16">
        <v>2215</v>
      </c>
      <c r="I730" s="16"/>
      <c r="K730" s="16" t="s">
        <v>1017</v>
      </c>
      <c r="L730" s="16">
        <v>29366</v>
      </c>
      <c r="M730" s="63" t="s">
        <v>1017</v>
      </c>
      <c r="N730" s="64">
        <v>923.5</v>
      </c>
      <c r="T730" s="16" t="s">
        <v>1017</v>
      </c>
      <c r="U730" s="16">
        <v>31601</v>
      </c>
    </row>
    <row r="731" spans="1:21" x14ac:dyDescent="0.35">
      <c r="A731" s="16" t="s">
        <v>1018</v>
      </c>
      <c r="B731" s="16">
        <v>40001</v>
      </c>
      <c r="C731" s="16" t="s">
        <v>1018</v>
      </c>
      <c r="D731" s="16">
        <v>30837</v>
      </c>
      <c r="E731" s="16" t="s">
        <v>1018</v>
      </c>
      <c r="F731" s="16">
        <v>28559</v>
      </c>
      <c r="G731" s="16" t="s">
        <v>1018</v>
      </c>
      <c r="H731" s="16">
        <v>2278</v>
      </c>
      <c r="I731" s="16"/>
      <c r="K731" s="16" t="s">
        <v>1018</v>
      </c>
      <c r="L731" s="16">
        <v>29272</v>
      </c>
      <c r="M731" s="63" t="s">
        <v>1018</v>
      </c>
      <c r="N731" s="64">
        <v>924.3</v>
      </c>
      <c r="T731" s="16" t="s">
        <v>1018</v>
      </c>
      <c r="U731" s="16">
        <v>31568</v>
      </c>
    </row>
    <row r="732" spans="1:21" x14ac:dyDescent="0.35">
      <c r="A732" s="16" t="s">
        <v>1019</v>
      </c>
      <c r="B732" s="16">
        <v>40018</v>
      </c>
      <c r="C732" s="16" t="s">
        <v>1019</v>
      </c>
      <c r="D732" s="16">
        <v>30809</v>
      </c>
      <c r="E732" s="16" t="s">
        <v>1019</v>
      </c>
      <c r="F732" s="16">
        <v>28432</v>
      </c>
      <c r="G732" s="16" t="s">
        <v>1019</v>
      </c>
      <c r="H732" s="16">
        <v>2376</v>
      </c>
      <c r="I732" s="16"/>
      <c r="K732" s="16" t="s">
        <v>1019</v>
      </c>
      <c r="L732" s="16">
        <v>29155</v>
      </c>
      <c r="M732" s="63" t="s">
        <v>1019</v>
      </c>
      <c r="N732" s="64">
        <v>923.4</v>
      </c>
      <c r="T732" s="16" t="s">
        <v>1019</v>
      </c>
      <c r="U732" s="16">
        <v>31550</v>
      </c>
    </row>
    <row r="733" spans="1:21" x14ac:dyDescent="0.35">
      <c r="A733" s="16" t="s">
        <v>1020</v>
      </c>
      <c r="B733" s="16">
        <v>40034</v>
      </c>
      <c r="C733" s="16" t="s">
        <v>1020</v>
      </c>
      <c r="D733" s="16">
        <v>30788</v>
      </c>
      <c r="E733" s="16" t="s">
        <v>1020</v>
      </c>
      <c r="F733" s="16">
        <v>28360</v>
      </c>
      <c r="G733" s="16" t="s">
        <v>1020</v>
      </c>
      <c r="H733" s="16">
        <v>2427</v>
      </c>
      <c r="I733" s="16"/>
      <c r="K733" s="16" t="s">
        <v>1020</v>
      </c>
      <c r="L733" s="16">
        <v>29087</v>
      </c>
      <c r="M733" s="63" t="s">
        <v>1020</v>
      </c>
      <c r="N733" s="64">
        <v>920.1</v>
      </c>
      <c r="T733" s="16" t="s">
        <v>1020</v>
      </c>
      <c r="U733" s="16">
        <v>31536</v>
      </c>
    </row>
    <row r="734" spans="1:21" x14ac:dyDescent="0.35">
      <c r="A734" s="16" t="s">
        <v>1021</v>
      </c>
      <c r="B734" s="16">
        <v>40052</v>
      </c>
      <c r="C734" s="16" t="s">
        <v>1021</v>
      </c>
      <c r="D734" s="16">
        <v>30738</v>
      </c>
      <c r="E734" s="16" t="s">
        <v>1021</v>
      </c>
      <c r="F734" s="16">
        <v>28283</v>
      </c>
      <c r="G734" s="16" t="s">
        <v>1021</v>
      </c>
      <c r="H734" s="16">
        <v>2455</v>
      </c>
      <c r="I734" s="16"/>
      <c r="K734" s="16" t="s">
        <v>1021</v>
      </c>
      <c r="L734" s="16">
        <v>29018</v>
      </c>
      <c r="M734" s="63" t="s">
        <v>1021</v>
      </c>
      <c r="N734" s="64">
        <v>913.7</v>
      </c>
      <c r="T734" s="16" t="s">
        <v>1021</v>
      </c>
      <c r="U734" s="16">
        <v>31496</v>
      </c>
    </row>
    <row r="735" spans="1:21" x14ac:dyDescent="0.35">
      <c r="A735" s="16" t="s">
        <v>1022</v>
      </c>
      <c r="B735" s="16">
        <v>40073</v>
      </c>
      <c r="C735" s="16" t="s">
        <v>1022</v>
      </c>
      <c r="D735" s="16">
        <v>30780</v>
      </c>
      <c r="E735" s="16" t="s">
        <v>1022</v>
      </c>
      <c r="F735" s="16">
        <v>28316</v>
      </c>
      <c r="G735" s="16" t="s">
        <v>1022</v>
      </c>
      <c r="H735" s="16">
        <v>2464</v>
      </c>
      <c r="I735" s="16"/>
      <c r="K735" s="16" t="s">
        <v>1022</v>
      </c>
      <c r="L735" s="16">
        <v>29076</v>
      </c>
      <c r="M735" s="63" t="s">
        <v>1022</v>
      </c>
      <c r="N735" s="64">
        <v>910.7</v>
      </c>
      <c r="T735" s="16" t="s">
        <v>1022</v>
      </c>
      <c r="U735" s="16">
        <v>31560</v>
      </c>
    </row>
    <row r="736" spans="1:21" x14ac:dyDescent="0.35">
      <c r="A736" s="16" t="s">
        <v>1023</v>
      </c>
      <c r="B736" s="16">
        <v>40094</v>
      </c>
      <c r="C736" s="16" t="s">
        <v>1023</v>
      </c>
      <c r="D736" s="16">
        <v>30764</v>
      </c>
      <c r="E736" s="16" t="s">
        <v>1023</v>
      </c>
      <c r="F736" s="16">
        <v>28313</v>
      </c>
      <c r="G736" s="16" t="s">
        <v>1023</v>
      </c>
      <c r="H736" s="16">
        <v>2451</v>
      </c>
      <c r="I736" s="16"/>
      <c r="K736" s="16" t="s">
        <v>1023</v>
      </c>
      <c r="L736" s="16">
        <v>29069</v>
      </c>
      <c r="M736" s="63" t="s">
        <v>1023</v>
      </c>
      <c r="N736" s="64">
        <v>915.2</v>
      </c>
      <c r="T736" s="16" t="s">
        <v>1023</v>
      </c>
      <c r="U736" s="16">
        <v>31545</v>
      </c>
    </row>
    <row r="737" spans="1:21" x14ac:dyDescent="0.35">
      <c r="A737" s="16" t="s">
        <v>1024</v>
      </c>
      <c r="B737" s="16">
        <v>40115</v>
      </c>
      <c r="C737" s="16" t="s">
        <v>1024</v>
      </c>
      <c r="D737" s="16">
        <v>30778</v>
      </c>
      <c r="E737" s="16" t="s">
        <v>1024</v>
      </c>
      <c r="F737" s="16">
        <v>28321</v>
      </c>
      <c r="G737" s="16" t="s">
        <v>1024</v>
      </c>
      <c r="H737" s="16">
        <v>2457</v>
      </c>
      <c r="I737" s="16"/>
      <c r="K737" s="16" t="s">
        <v>1024</v>
      </c>
      <c r="L737" s="16">
        <v>29084</v>
      </c>
      <c r="M737" s="63" t="s">
        <v>1024</v>
      </c>
      <c r="N737" s="64">
        <v>919.3</v>
      </c>
      <c r="T737" s="16" t="s">
        <v>1024</v>
      </c>
      <c r="U737" s="16">
        <v>31568</v>
      </c>
    </row>
    <row r="738" spans="1:21" x14ac:dyDescent="0.35">
      <c r="A738" s="16" t="s">
        <v>1025</v>
      </c>
      <c r="B738" s="16">
        <v>40135</v>
      </c>
      <c r="C738" s="16" t="s">
        <v>1025</v>
      </c>
      <c r="D738" s="16">
        <v>30755</v>
      </c>
      <c r="E738" s="16" t="s">
        <v>1025</v>
      </c>
      <c r="F738" s="16">
        <v>28327</v>
      </c>
      <c r="G738" s="16" t="s">
        <v>1025</v>
      </c>
      <c r="H738" s="16">
        <v>2428</v>
      </c>
      <c r="I738" s="16"/>
      <c r="K738" s="16" t="s">
        <v>1025</v>
      </c>
      <c r="L738" s="16">
        <v>29092</v>
      </c>
      <c r="M738" s="63" t="s">
        <v>1025</v>
      </c>
      <c r="N738" s="64">
        <v>916.2</v>
      </c>
      <c r="T738" s="16" t="s">
        <v>1025</v>
      </c>
      <c r="U738" s="16">
        <v>31547</v>
      </c>
    </row>
    <row r="739" spans="1:21" x14ac:dyDescent="0.35">
      <c r="A739" s="16" t="s">
        <v>1026</v>
      </c>
      <c r="B739" s="16">
        <v>40156</v>
      </c>
      <c r="C739" s="16" t="s">
        <v>1026</v>
      </c>
      <c r="D739" s="16">
        <v>30761</v>
      </c>
      <c r="E739" s="16" t="s">
        <v>1026</v>
      </c>
      <c r="F739" s="16">
        <v>28331</v>
      </c>
      <c r="G739" s="16" t="s">
        <v>1026</v>
      </c>
      <c r="H739" s="16">
        <v>2430</v>
      </c>
      <c r="I739" s="16"/>
      <c r="K739" s="16" t="s">
        <v>1026</v>
      </c>
      <c r="L739" s="16">
        <v>29102</v>
      </c>
      <c r="M739" s="63" t="s">
        <v>1026</v>
      </c>
      <c r="N739" s="64">
        <v>915.6</v>
      </c>
      <c r="T739" s="16" t="s">
        <v>1026</v>
      </c>
      <c r="U739" s="16">
        <v>31554</v>
      </c>
    </row>
    <row r="740" spans="1:21" x14ac:dyDescent="0.35">
      <c r="A740" s="16" t="s">
        <v>1027</v>
      </c>
      <c r="B740" s="16">
        <v>40177</v>
      </c>
      <c r="C740" s="16" t="s">
        <v>1027</v>
      </c>
      <c r="D740" s="16">
        <v>30701</v>
      </c>
      <c r="E740" s="16" t="s">
        <v>1027</v>
      </c>
      <c r="F740" s="16">
        <v>28291</v>
      </c>
      <c r="G740" s="16" t="s">
        <v>1027</v>
      </c>
      <c r="H740" s="16">
        <v>2409</v>
      </c>
      <c r="I740" s="16"/>
      <c r="K740" s="16" t="s">
        <v>1027</v>
      </c>
      <c r="L740" s="16">
        <v>29057</v>
      </c>
      <c r="M740" s="63" t="s">
        <v>1027</v>
      </c>
      <c r="N740" s="64">
        <v>914.4</v>
      </c>
      <c r="T740" s="16" t="s">
        <v>1027</v>
      </c>
      <c r="U740" s="16">
        <v>31491</v>
      </c>
    </row>
    <row r="741" spans="1:21" x14ac:dyDescent="0.35">
      <c r="A741" s="16" t="s">
        <v>1028</v>
      </c>
      <c r="B741" s="16">
        <v>40198</v>
      </c>
      <c r="C741" s="16" t="s">
        <v>1028</v>
      </c>
      <c r="D741" s="16">
        <v>30723</v>
      </c>
      <c r="E741" s="16" t="s">
        <v>1028</v>
      </c>
      <c r="F741" s="16">
        <v>28251</v>
      </c>
      <c r="G741" s="16" t="s">
        <v>1028</v>
      </c>
      <c r="H741" s="16">
        <v>2472</v>
      </c>
      <c r="I741" s="16"/>
      <c r="K741" s="16" t="s">
        <v>1028</v>
      </c>
      <c r="L741" s="16">
        <v>29024</v>
      </c>
      <c r="M741" s="63" t="s">
        <v>1028</v>
      </c>
      <c r="N741" s="64">
        <v>918.6</v>
      </c>
      <c r="T741" s="16" t="s">
        <v>1028</v>
      </c>
      <c r="U741" s="16">
        <v>31520</v>
      </c>
    </row>
    <row r="742" spans="1:21" x14ac:dyDescent="0.35">
      <c r="A742" s="16" t="s">
        <v>1029</v>
      </c>
      <c r="B742" s="16">
        <v>40219</v>
      </c>
      <c r="C742" s="16" t="s">
        <v>1029</v>
      </c>
      <c r="D742" s="16">
        <v>30732</v>
      </c>
      <c r="E742" s="16" t="s">
        <v>1029</v>
      </c>
      <c r="F742" s="16">
        <v>28232</v>
      </c>
      <c r="G742" s="16" t="s">
        <v>1029</v>
      </c>
      <c r="H742" s="16">
        <v>2501</v>
      </c>
      <c r="I742" s="16"/>
      <c r="K742" s="16" t="s">
        <v>1029</v>
      </c>
      <c r="L742" s="16">
        <v>29013</v>
      </c>
      <c r="M742" s="63" t="s">
        <v>1029</v>
      </c>
      <c r="N742" s="64">
        <v>914.4</v>
      </c>
      <c r="T742" s="16" t="s">
        <v>1029</v>
      </c>
      <c r="U742" s="16">
        <v>31539</v>
      </c>
    </row>
    <row r="743" spans="1:21" x14ac:dyDescent="0.35">
      <c r="A743" s="16" t="s">
        <v>1030</v>
      </c>
      <c r="B743" s="16">
        <v>40239</v>
      </c>
      <c r="C743" s="16" t="s">
        <v>1030</v>
      </c>
      <c r="D743" s="16">
        <v>30740</v>
      </c>
      <c r="E743" s="16" t="s">
        <v>1030</v>
      </c>
      <c r="F743" s="16">
        <v>28254</v>
      </c>
      <c r="G743" s="16" t="s">
        <v>1030</v>
      </c>
      <c r="H743" s="16">
        <v>2487</v>
      </c>
      <c r="I743" s="16"/>
      <c r="K743" s="16" t="s">
        <v>1030</v>
      </c>
      <c r="L743" s="16">
        <v>29048</v>
      </c>
      <c r="M743" s="63" t="s">
        <v>1030</v>
      </c>
      <c r="N743" s="64">
        <v>913.8</v>
      </c>
      <c r="T743" s="16" t="s">
        <v>1030</v>
      </c>
      <c r="U743" s="16">
        <v>31557</v>
      </c>
    </row>
    <row r="744" spans="1:21" x14ac:dyDescent="0.35">
      <c r="A744" s="16" t="s">
        <v>1031</v>
      </c>
      <c r="B744" s="16">
        <v>40261</v>
      </c>
      <c r="C744" s="16" t="s">
        <v>1031</v>
      </c>
      <c r="D744" s="16">
        <v>30828</v>
      </c>
      <c r="E744" s="16" t="s">
        <v>1031</v>
      </c>
      <c r="F744" s="16">
        <v>28343</v>
      </c>
      <c r="G744" s="16" t="s">
        <v>1031</v>
      </c>
      <c r="H744" s="16">
        <v>2486</v>
      </c>
      <c r="I744" s="16"/>
      <c r="K744" s="16" t="s">
        <v>1031</v>
      </c>
      <c r="L744" s="16">
        <v>29144</v>
      </c>
      <c r="M744" s="63" t="s">
        <v>1031</v>
      </c>
      <c r="N744" s="64">
        <v>916.4</v>
      </c>
      <c r="T744" s="16" t="s">
        <v>1031</v>
      </c>
      <c r="U744" s="16">
        <v>31651</v>
      </c>
    </row>
    <row r="745" spans="1:21" x14ac:dyDescent="0.35">
      <c r="A745" s="16" t="s">
        <v>1032</v>
      </c>
      <c r="B745" s="16">
        <v>40282</v>
      </c>
      <c r="C745" s="16" t="s">
        <v>1032</v>
      </c>
      <c r="D745" s="16">
        <v>30835</v>
      </c>
      <c r="E745" s="16" t="s">
        <v>1032</v>
      </c>
      <c r="F745" s="16">
        <v>28367</v>
      </c>
      <c r="G745" s="16" t="s">
        <v>1032</v>
      </c>
      <c r="H745" s="16">
        <v>2468</v>
      </c>
      <c r="I745" s="16"/>
      <c r="K745" s="16" t="s">
        <v>1032</v>
      </c>
      <c r="L745" s="16">
        <v>29192</v>
      </c>
      <c r="M745" s="63" t="s">
        <v>1032</v>
      </c>
      <c r="N745" s="64">
        <v>922.3</v>
      </c>
      <c r="T745" s="16" t="s">
        <v>1032</v>
      </c>
      <c r="U745" s="16">
        <v>31680</v>
      </c>
    </row>
    <row r="746" spans="1:21" x14ac:dyDescent="0.35">
      <c r="A746" s="16" t="s">
        <v>1033</v>
      </c>
      <c r="B746" s="16">
        <v>40303</v>
      </c>
      <c r="C746" s="16" t="s">
        <v>1033</v>
      </c>
      <c r="D746" s="16">
        <v>30931</v>
      </c>
      <c r="E746" s="16" t="s">
        <v>1033</v>
      </c>
      <c r="F746" s="16">
        <v>28462</v>
      </c>
      <c r="G746" s="16" t="s">
        <v>1033</v>
      </c>
      <c r="H746" s="16">
        <v>2469</v>
      </c>
      <c r="I746" s="16"/>
      <c r="K746" s="16" t="s">
        <v>1033</v>
      </c>
      <c r="L746" s="16">
        <v>29325</v>
      </c>
      <c r="M746" s="63" t="s">
        <v>1033</v>
      </c>
      <c r="N746" s="64">
        <v>926.2</v>
      </c>
      <c r="T746" s="16" t="s">
        <v>1033</v>
      </c>
      <c r="U746" s="16">
        <v>31813</v>
      </c>
    </row>
    <row r="747" spans="1:21" x14ac:dyDescent="0.35">
      <c r="A747" s="16" t="s">
        <v>1034</v>
      </c>
      <c r="B747" s="16">
        <v>40324</v>
      </c>
      <c r="C747" s="16" t="s">
        <v>1034</v>
      </c>
      <c r="D747" s="16">
        <v>30941</v>
      </c>
      <c r="E747" s="16" t="s">
        <v>1034</v>
      </c>
      <c r="F747" s="16">
        <v>28484</v>
      </c>
      <c r="G747" s="16" t="s">
        <v>1034</v>
      </c>
      <c r="H747" s="16">
        <v>2456</v>
      </c>
      <c r="I747" s="16"/>
      <c r="K747" s="16" t="s">
        <v>1034</v>
      </c>
      <c r="L747" s="16">
        <v>29339</v>
      </c>
      <c r="M747" s="63" t="s">
        <v>1034</v>
      </c>
      <c r="N747" s="64">
        <v>925</v>
      </c>
      <c r="T747" s="16" t="s">
        <v>1034</v>
      </c>
      <c r="U747" s="16">
        <v>31815</v>
      </c>
    </row>
    <row r="748" spans="1:21" x14ac:dyDescent="0.35">
      <c r="A748" s="16" t="s">
        <v>1035</v>
      </c>
      <c r="B748" s="16">
        <v>40345</v>
      </c>
      <c r="C748" s="16" t="s">
        <v>1035</v>
      </c>
      <c r="D748" s="16">
        <v>30977</v>
      </c>
      <c r="E748" s="16" t="s">
        <v>1035</v>
      </c>
      <c r="F748" s="16">
        <v>28526</v>
      </c>
      <c r="G748" s="16" t="s">
        <v>1035</v>
      </c>
      <c r="H748" s="16">
        <v>2451</v>
      </c>
      <c r="I748" s="16"/>
      <c r="K748" s="16" t="s">
        <v>1035</v>
      </c>
      <c r="L748" s="16">
        <v>29385</v>
      </c>
      <c r="M748" s="63" t="s">
        <v>1035</v>
      </c>
      <c r="N748" s="64">
        <v>926.9</v>
      </c>
      <c r="T748" s="16" t="s">
        <v>1035</v>
      </c>
      <c r="U748" s="16">
        <v>31856</v>
      </c>
    </row>
    <row r="749" spans="1:21" x14ac:dyDescent="0.35">
      <c r="A749" s="16" t="s">
        <v>1036</v>
      </c>
      <c r="B749" s="16">
        <v>40367</v>
      </c>
      <c r="C749" s="16" t="s">
        <v>1036</v>
      </c>
      <c r="D749" s="16">
        <v>30950</v>
      </c>
      <c r="E749" s="16" t="s">
        <v>1036</v>
      </c>
      <c r="F749" s="16">
        <v>28455</v>
      </c>
      <c r="G749" s="16" t="s">
        <v>1036</v>
      </c>
      <c r="H749" s="16">
        <v>2495</v>
      </c>
      <c r="I749" s="16"/>
      <c r="K749" s="16" t="s">
        <v>1036</v>
      </c>
      <c r="L749" s="16">
        <v>29308</v>
      </c>
      <c r="M749" s="63" t="s">
        <v>1036</v>
      </c>
      <c r="N749" s="64">
        <v>922.6</v>
      </c>
      <c r="T749" s="16" t="s">
        <v>1036</v>
      </c>
      <c r="U749" s="16">
        <v>31821</v>
      </c>
    </row>
    <row r="750" spans="1:21" x14ac:dyDescent="0.35">
      <c r="A750" s="16" t="s">
        <v>1037</v>
      </c>
      <c r="B750" s="16">
        <v>40388</v>
      </c>
      <c r="C750" s="16" t="s">
        <v>1037</v>
      </c>
      <c r="D750" s="16">
        <v>30889</v>
      </c>
      <c r="E750" s="16" t="s">
        <v>1037</v>
      </c>
      <c r="F750" s="16">
        <v>28408</v>
      </c>
      <c r="G750" s="16" t="s">
        <v>1037</v>
      </c>
      <c r="H750" s="16">
        <v>2481</v>
      </c>
      <c r="I750" s="16"/>
      <c r="K750" s="16" t="s">
        <v>1037</v>
      </c>
      <c r="L750" s="16">
        <v>29284</v>
      </c>
      <c r="M750" s="63" t="s">
        <v>1037</v>
      </c>
      <c r="N750" s="64">
        <v>922</v>
      </c>
      <c r="T750" s="16" t="s">
        <v>1037</v>
      </c>
      <c r="U750" s="16">
        <v>31786</v>
      </c>
    </row>
    <row r="751" spans="1:21" x14ac:dyDescent="0.35">
      <c r="A751" s="16" t="s">
        <v>1038</v>
      </c>
      <c r="B751" s="16">
        <v>40409</v>
      </c>
      <c r="C751" s="16" t="s">
        <v>1038</v>
      </c>
      <c r="D751" s="16">
        <v>30926</v>
      </c>
      <c r="E751" s="16" t="s">
        <v>1038</v>
      </c>
      <c r="F751" s="16">
        <v>28444</v>
      </c>
      <c r="G751" s="16" t="s">
        <v>1038</v>
      </c>
      <c r="H751" s="16">
        <v>2482</v>
      </c>
      <c r="I751" s="16"/>
      <c r="K751" s="16" t="s">
        <v>1038</v>
      </c>
      <c r="L751" s="16">
        <v>29324</v>
      </c>
      <c r="M751" s="63" t="s">
        <v>1038</v>
      </c>
      <c r="N751" s="64">
        <v>930.9</v>
      </c>
      <c r="T751" s="16" t="s">
        <v>1038</v>
      </c>
      <c r="U751" s="16">
        <v>31827</v>
      </c>
    </row>
    <row r="752" spans="1:21" x14ac:dyDescent="0.35">
      <c r="A752" s="16" t="s">
        <v>1039</v>
      </c>
      <c r="B752" s="16">
        <v>40430</v>
      </c>
      <c r="C752" s="16" t="s">
        <v>1039</v>
      </c>
      <c r="D752" s="16">
        <v>30994</v>
      </c>
      <c r="E752" s="16" t="s">
        <v>1039</v>
      </c>
      <c r="F752" s="16">
        <v>28491</v>
      </c>
      <c r="G752" s="16" t="s">
        <v>1039</v>
      </c>
      <c r="H752" s="16">
        <v>2503</v>
      </c>
      <c r="I752" s="16"/>
      <c r="K752" s="16" t="s">
        <v>1039</v>
      </c>
      <c r="L752" s="16">
        <v>29391</v>
      </c>
      <c r="M752" s="63" t="s">
        <v>1039</v>
      </c>
      <c r="N752" s="64">
        <v>932.7</v>
      </c>
      <c r="T752" s="16" t="s">
        <v>1039</v>
      </c>
      <c r="U752" s="16">
        <v>31915</v>
      </c>
    </row>
    <row r="753" spans="1:21" x14ac:dyDescent="0.35">
      <c r="A753" s="16" t="s">
        <v>1040</v>
      </c>
      <c r="B753" s="16">
        <v>40452</v>
      </c>
      <c r="C753" s="16" t="s">
        <v>1040</v>
      </c>
      <c r="D753" s="16">
        <v>31028</v>
      </c>
      <c r="E753" s="16" t="s">
        <v>1040</v>
      </c>
      <c r="F753" s="16">
        <v>28554</v>
      </c>
      <c r="G753" s="16" t="s">
        <v>1040</v>
      </c>
      <c r="H753" s="16">
        <v>2474</v>
      </c>
      <c r="I753" s="16"/>
      <c r="K753" s="16" t="s">
        <v>1040</v>
      </c>
      <c r="L753" s="16">
        <v>29442</v>
      </c>
      <c r="M753" s="63" t="s">
        <v>1040</v>
      </c>
      <c r="N753" s="64">
        <v>935.7</v>
      </c>
      <c r="T753" s="16" t="s">
        <v>1040</v>
      </c>
      <c r="U753" s="16">
        <v>31934</v>
      </c>
    </row>
    <row r="754" spans="1:21" x14ac:dyDescent="0.35">
      <c r="A754" s="16" t="s">
        <v>1041</v>
      </c>
      <c r="B754" s="16">
        <v>40473</v>
      </c>
      <c r="C754" s="16" t="s">
        <v>1041</v>
      </c>
      <c r="D754" s="16">
        <v>31018</v>
      </c>
      <c r="E754" s="16" t="s">
        <v>1041</v>
      </c>
      <c r="F754" s="16">
        <v>28552</v>
      </c>
      <c r="G754" s="16" t="s">
        <v>1041</v>
      </c>
      <c r="H754" s="16">
        <v>2466</v>
      </c>
      <c r="I754" s="16"/>
      <c r="K754" s="16" t="s">
        <v>1041</v>
      </c>
      <c r="L754" s="16">
        <v>29441</v>
      </c>
      <c r="M754" s="63" t="s">
        <v>1041</v>
      </c>
      <c r="N754" s="64">
        <v>931.3</v>
      </c>
      <c r="T754" s="16" t="s">
        <v>1041</v>
      </c>
      <c r="U754" s="16">
        <v>31924</v>
      </c>
    </row>
    <row r="755" spans="1:21" x14ac:dyDescent="0.35">
      <c r="A755" s="16" t="s">
        <v>1042</v>
      </c>
      <c r="B755" s="16">
        <v>40494</v>
      </c>
      <c r="C755" s="16" t="s">
        <v>1042</v>
      </c>
      <c r="D755" s="16">
        <v>30985</v>
      </c>
      <c r="E755" s="16" t="s">
        <v>1042</v>
      </c>
      <c r="F755" s="16">
        <v>28541</v>
      </c>
      <c r="G755" s="16" t="s">
        <v>1042</v>
      </c>
      <c r="H755" s="16">
        <v>2444</v>
      </c>
      <c r="I755" s="16"/>
      <c r="K755" s="16" t="s">
        <v>1042</v>
      </c>
      <c r="L755" s="16">
        <v>29436</v>
      </c>
      <c r="M755" s="63" t="s">
        <v>1042</v>
      </c>
      <c r="N755" s="64">
        <v>922.4</v>
      </c>
      <c r="T755" s="16" t="s">
        <v>1042</v>
      </c>
      <c r="U755" s="16">
        <v>31897</v>
      </c>
    </row>
    <row r="756" spans="1:21" x14ac:dyDescent="0.35">
      <c r="A756" s="16" t="s">
        <v>1043</v>
      </c>
      <c r="B756" s="16">
        <v>40516</v>
      </c>
      <c r="C756" s="16" t="s">
        <v>1043</v>
      </c>
      <c r="D756" s="16">
        <v>31051</v>
      </c>
      <c r="E756" s="16" t="s">
        <v>1043</v>
      </c>
      <c r="F756" s="16">
        <v>28569</v>
      </c>
      <c r="G756" s="16" t="s">
        <v>1043</v>
      </c>
      <c r="H756" s="16">
        <v>2482</v>
      </c>
      <c r="I756" s="16"/>
      <c r="K756" s="16" t="s">
        <v>1043</v>
      </c>
      <c r="L756" s="16">
        <v>29466</v>
      </c>
      <c r="M756" s="63" t="s">
        <v>1043</v>
      </c>
      <c r="N756" s="64">
        <v>921.6</v>
      </c>
      <c r="T756" s="16" t="s">
        <v>1043</v>
      </c>
      <c r="U756" s="16">
        <v>31967</v>
      </c>
    </row>
    <row r="757" spans="1:21" x14ac:dyDescent="0.35">
      <c r="A757" s="16" t="s">
        <v>1044</v>
      </c>
      <c r="B757" s="16">
        <v>40537</v>
      </c>
      <c r="C757" s="16" t="s">
        <v>1044</v>
      </c>
      <c r="D757" s="16">
        <v>31080</v>
      </c>
      <c r="E757" s="16" t="s">
        <v>1044</v>
      </c>
      <c r="F757" s="16">
        <v>28558</v>
      </c>
      <c r="G757" s="16" t="s">
        <v>1044</v>
      </c>
      <c r="H757" s="16">
        <v>2522</v>
      </c>
      <c r="I757" s="16"/>
      <c r="K757" s="16" t="s">
        <v>1044</v>
      </c>
      <c r="L757" s="16">
        <v>29447</v>
      </c>
      <c r="M757" s="63" t="s">
        <v>1044</v>
      </c>
      <c r="N757" s="64">
        <v>921.4</v>
      </c>
      <c r="T757" s="16" t="s">
        <v>1044</v>
      </c>
      <c r="U757" s="16">
        <v>31986</v>
      </c>
    </row>
    <row r="758" spans="1:21" x14ac:dyDescent="0.35">
      <c r="A758" s="16" t="s">
        <v>1045</v>
      </c>
      <c r="B758" s="16">
        <v>40558</v>
      </c>
      <c r="C758" s="16" t="s">
        <v>1045</v>
      </c>
      <c r="D758" s="16">
        <v>31015</v>
      </c>
      <c r="E758" s="16" t="s">
        <v>1045</v>
      </c>
      <c r="F758" s="16">
        <v>28480</v>
      </c>
      <c r="G758" s="16" t="s">
        <v>1045</v>
      </c>
      <c r="H758" s="16">
        <v>2535</v>
      </c>
      <c r="I758" s="16"/>
      <c r="K758" s="16" t="s">
        <v>1045</v>
      </c>
      <c r="L758" s="16">
        <v>29345</v>
      </c>
      <c r="M758" s="63" t="s">
        <v>1045</v>
      </c>
      <c r="N758" s="64">
        <v>927.3</v>
      </c>
      <c r="T758" s="16" t="s">
        <v>1045</v>
      </c>
      <c r="U758" s="16">
        <v>31901</v>
      </c>
    </row>
    <row r="759" spans="1:21" x14ac:dyDescent="0.35">
      <c r="A759" s="16" t="s">
        <v>1046</v>
      </c>
      <c r="B759" s="16">
        <v>40557</v>
      </c>
      <c r="C759" s="16" t="s">
        <v>1046</v>
      </c>
      <c r="D759" s="16">
        <v>31056</v>
      </c>
      <c r="E759" s="16" t="s">
        <v>1046</v>
      </c>
      <c r="F759" s="16">
        <v>28468</v>
      </c>
      <c r="G759" s="16" t="s">
        <v>1046</v>
      </c>
      <c r="H759" s="16">
        <v>2588</v>
      </c>
      <c r="I759" s="16"/>
      <c r="K759" s="16" t="s">
        <v>1046</v>
      </c>
      <c r="L759" s="16">
        <v>29300</v>
      </c>
      <c r="M759" s="63" t="s">
        <v>1046</v>
      </c>
      <c r="N759" s="64">
        <v>928.4</v>
      </c>
      <c r="T759" s="16" t="s">
        <v>1046</v>
      </c>
      <c r="U759" s="16">
        <v>31911</v>
      </c>
    </row>
    <row r="760" spans="1:21" x14ac:dyDescent="0.35">
      <c r="A760" s="16" t="s">
        <v>1047</v>
      </c>
      <c r="B760" s="16">
        <v>40554</v>
      </c>
      <c r="C760" s="16" t="s">
        <v>1047</v>
      </c>
      <c r="D760" s="16">
        <v>31064</v>
      </c>
      <c r="E760" s="16" t="s">
        <v>1047</v>
      </c>
      <c r="F760" s="16">
        <v>28429</v>
      </c>
      <c r="G760" s="16" t="s">
        <v>1047</v>
      </c>
      <c r="H760" s="16">
        <v>2635</v>
      </c>
      <c r="I760" s="16"/>
      <c r="K760" s="16" t="s">
        <v>1047</v>
      </c>
      <c r="L760" s="16">
        <v>29283</v>
      </c>
      <c r="M760" s="63" t="s">
        <v>1047</v>
      </c>
      <c r="N760" s="64">
        <v>927</v>
      </c>
      <c r="T760" s="16" t="s">
        <v>1047</v>
      </c>
      <c r="U760" s="16">
        <v>31945</v>
      </c>
    </row>
    <row r="761" spans="1:21" x14ac:dyDescent="0.35">
      <c r="A761" s="16" t="s">
        <v>1048</v>
      </c>
      <c r="B761" s="16">
        <v>40552</v>
      </c>
      <c r="C761" s="16" t="s">
        <v>1048</v>
      </c>
      <c r="D761" s="16">
        <v>31089</v>
      </c>
      <c r="E761" s="16" t="s">
        <v>1048</v>
      </c>
      <c r="F761" s="16">
        <v>28442</v>
      </c>
      <c r="G761" s="16" t="s">
        <v>1048</v>
      </c>
      <c r="H761" s="16">
        <v>2646</v>
      </c>
      <c r="I761" s="16"/>
      <c r="K761" s="16" t="s">
        <v>1048</v>
      </c>
      <c r="L761" s="16">
        <v>29304</v>
      </c>
      <c r="M761" s="63" t="s">
        <v>1048</v>
      </c>
      <c r="N761" s="64">
        <v>929</v>
      </c>
      <c r="T761" s="16" t="s">
        <v>1048</v>
      </c>
      <c r="U761" s="16">
        <v>31982</v>
      </c>
    </row>
    <row r="762" spans="1:21" x14ac:dyDescent="0.35">
      <c r="A762" s="16" t="s">
        <v>1049</v>
      </c>
      <c r="B762" s="16">
        <v>40550</v>
      </c>
      <c r="C762" s="16" t="s">
        <v>1049</v>
      </c>
      <c r="D762" s="16">
        <v>31125</v>
      </c>
      <c r="E762" s="16" t="s">
        <v>1049</v>
      </c>
      <c r="F762" s="16">
        <v>28441</v>
      </c>
      <c r="G762" s="16" t="s">
        <v>1049</v>
      </c>
      <c r="H762" s="16">
        <v>2684</v>
      </c>
      <c r="I762" s="16"/>
      <c r="K762" s="16" t="s">
        <v>1049</v>
      </c>
      <c r="L762" s="16">
        <v>29331</v>
      </c>
      <c r="M762" s="63" t="s">
        <v>1049</v>
      </c>
      <c r="N762" s="64">
        <v>927.8</v>
      </c>
      <c r="T762" s="16" t="s">
        <v>1049</v>
      </c>
      <c r="U762" s="16">
        <v>32044</v>
      </c>
    </row>
    <row r="763" spans="1:21" x14ac:dyDescent="0.35">
      <c r="A763" s="16" t="s">
        <v>1050</v>
      </c>
      <c r="B763" s="16">
        <v>40548</v>
      </c>
      <c r="C763" s="16" t="s">
        <v>1050</v>
      </c>
      <c r="D763" s="16">
        <v>31131</v>
      </c>
      <c r="E763" s="16" t="s">
        <v>1050</v>
      </c>
      <c r="F763" s="16">
        <v>28468</v>
      </c>
      <c r="G763" s="16" t="s">
        <v>1050</v>
      </c>
      <c r="H763" s="16">
        <v>2663</v>
      </c>
      <c r="I763" s="16"/>
      <c r="K763" s="16" t="s">
        <v>1050</v>
      </c>
      <c r="L763" s="16">
        <v>29349</v>
      </c>
      <c r="M763" s="63" t="s">
        <v>1050</v>
      </c>
      <c r="N763" s="64">
        <v>926</v>
      </c>
      <c r="T763" s="16" t="s">
        <v>1050</v>
      </c>
      <c r="U763" s="16">
        <v>32038</v>
      </c>
    </row>
    <row r="764" spans="1:21" x14ac:dyDescent="0.35">
      <c r="A764" s="16" t="s">
        <v>1051</v>
      </c>
      <c r="B764" s="16">
        <v>40546</v>
      </c>
      <c r="C764" s="16" t="s">
        <v>1051</v>
      </c>
      <c r="D764" s="16">
        <v>31127</v>
      </c>
      <c r="E764" s="16" t="s">
        <v>1051</v>
      </c>
      <c r="F764" s="16">
        <v>28475</v>
      </c>
      <c r="G764" s="16" t="s">
        <v>1051</v>
      </c>
      <c r="H764" s="16">
        <v>2652</v>
      </c>
      <c r="I764" s="16"/>
      <c r="K764" s="16" t="s">
        <v>1051</v>
      </c>
      <c r="L764" s="16">
        <v>29354</v>
      </c>
      <c r="M764" s="63" t="s">
        <v>1051</v>
      </c>
      <c r="N764" s="64">
        <v>931.2</v>
      </c>
      <c r="T764" s="16" t="s">
        <v>1051</v>
      </c>
      <c r="U764" s="16">
        <v>32030</v>
      </c>
    </row>
    <row r="765" spans="1:21" x14ac:dyDescent="0.35">
      <c r="A765" s="16" t="s">
        <v>1052</v>
      </c>
      <c r="B765" s="16">
        <v>40544</v>
      </c>
      <c r="C765" s="16" t="s">
        <v>1052</v>
      </c>
      <c r="D765" s="16">
        <v>31135</v>
      </c>
      <c r="E765" s="16" t="s">
        <v>1052</v>
      </c>
      <c r="F765" s="16">
        <v>28502</v>
      </c>
      <c r="G765" s="16" t="s">
        <v>1052</v>
      </c>
      <c r="H765" s="16">
        <v>2633</v>
      </c>
      <c r="I765" s="16"/>
      <c r="K765" s="16" t="s">
        <v>1052</v>
      </c>
      <c r="L765" s="16">
        <v>29390</v>
      </c>
      <c r="M765" s="63" t="s">
        <v>1052</v>
      </c>
      <c r="N765" s="64">
        <v>932.3</v>
      </c>
      <c r="T765" s="16" t="s">
        <v>1052</v>
      </c>
      <c r="U765" s="16">
        <v>32047</v>
      </c>
    </row>
    <row r="766" spans="1:21" x14ac:dyDescent="0.35">
      <c r="A766" s="16" t="s">
        <v>1053</v>
      </c>
      <c r="B766" s="16">
        <v>40541</v>
      </c>
      <c r="C766" s="16" t="s">
        <v>1053</v>
      </c>
      <c r="D766" s="16">
        <v>31170</v>
      </c>
      <c r="E766" s="16" t="s">
        <v>1053</v>
      </c>
      <c r="F766" s="16">
        <v>28562</v>
      </c>
      <c r="G766" s="16" t="s">
        <v>1053</v>
      </c>
      <c r="H766" s="16">
        <v>2607</v>
      </c>
      <c r="I766" s="16"/>
      <c r="K766" s="16" t="s">
        <v>1053</v>
      </c>
      <c r="L766" s="16">
        <v>29464</v>
      </c>
      <c r="M766" s="63" t="s">
        <v>1053</v>
      </c>
      <c r="N766" s="64">
        <v>934.9</v>
      </c>
      <c r="T766" s="16" t="s">
        <v>1053</v>
      </c>
      <c r="U766" s="16">
        <v>32101</v>
      </c>
    </row>
    <row r="767" spans="1:21" x14ac:dyDescent="0.35">
      <c r="A767" s="16" t="s">
        <v>1054</v>
      </c>
      <c r="B767" s="16">
        <v>40539</v>
      </c>
      <c r="C767" s="16" t="s">
        <v>1054</v>
      </c>
      <c r="D767" s="16">
        <v>31185</v>
      </c>
      <c r="E767" s="16" t="s">
        <v>1054</v>
      </c>
      <c r="F767" s="16">
        <v>28585</v>
      </c>
      <c r="G767" s="16" t="s">
        <v>1054</v>
      </c>
      <c r="H767" s="16">
        <v>2600</v>
      </c>
      <c r="I767" s="16"/>
      <c r="K767" s="16" t="s">
        <v>1054</v>
      </c>
      <c r="L767" s="16">
        <v>29503</v>
      </c>
      <c r="M767" s="63" t="s">
        <v>1054</v>
      </c>
      <c r="N767" s="64">
        <v>935.5</v>
      </c>
      <c r="T767" s="16" t="s">
        <v>1054</v>
      </c>
      <c r="U767" s="16">
        <v>32131</v>
      </c>
    </row>
    <row r="768" spans="1:21" x14ac:dyDescent="0.35">
      <c r="A768" s="16" t="s">
        <v>1055</v>
      </c>
      <c r="B768" s="16">
        <v>40537</v>
      </c>
      <c r="C768" s="16" t="s">
        <v>1055</v>
      </c>
      <c r="D768" s="16">
        <v>31214</v>
      </c>
      <c r="E768" s="16" t="s">
        <v>1055</v>
      </c>
      <c r="F768" s="16">
        <v>28636</v>
      </c>
      <c r="G768" s="16" t="s">
        <v>1055</v>
      </c>
      <c r="H768" s="16">
        <v>2578</v>
      </c>
      <c r="I768" s="16"/>
      <c r="K768" s="16" t="s">
        <v>1055</v>
      </c>
      <c r="L768" s="16">
        <v>29577</v>
      </c>
      <c r="M768" s="63" t="s">
        <v>1055</v>
      </c>
      <c r="N768" s="64">
        <v>944.4</v>
      </c>
      <c r="T768" s="16" t="s">
        <v>1055</v>
      </c>
      <c r="U768" s="16">
        <v>32179</v>
      </c>
    </row>
    <row r="769" spans="1:21" x14ac:dyDescent="0.35">
      <c r="A769" s="16" t="s">
        <v>1056</v>
      </c>
      <c r="B769" s="16">
        <v>40535</v>
      </c>
      <c r="C769" s="16" t="s">
        <v>1056</v>
      </c>
      <c r="D769" s="16">
        <v>31294</v>
      </c>
      <c r="E769" s="16" t="s">
        <v>1056</v>
      </c>
      <c r="F769" s="16">
        <v>28734</v>
      </c>
      <c r="G769" s="16" t="s">
        <v>1056</v>
      </c>
      <c r="H769" s="16">
        <v>2560</v>
      </c>
      <c r="I769" s="16"/>
      <c r="K769" s="16" t="s">
        <v>1056</v>
      </c>
      <c r="L769" s="16">
        <v>29681</v>
      </c>
      <c r="M769" s="63" t="s">
        <v>1056</v>
      </c>
      <c r="N769" s="64">
        <v>941.3</v>
      </c>
      <c r="T769" s="16" t="s">
        <v>1056</v>
      </c>
      <c r="U769" s="16">
        <v>32261</v>
      </c>
    </row>
    <row r="770" spans="1:21" x14ac:dyDescent="0.35">
      <c r="A770" s="16" t="s">
        <v>1057</v>
      </c>
      <c r="B770" s="16">
        <v>40533</v>
      </c>
      <c r="C770" s="16" t="s">
        <v>1057</v>
      </c>
      <c r="D770" s="16">
        <v>31375</v>
      </c>
      <c r="E770" s="16" t="s">
        <v>1057</v>
      </c>
      <c r="F770" s="16">
        <v>28795</v>
      </c>
      <c r="G770" s="16" t="s">
        <v>1057</v>
      </c>
      <c r="H770" s="16">
        <v>2580</v>
      </c>
      <c r="I770" s="16"/>
      <c r="K770" s="16" t="s">
        <v>1057</v>
      </c>
      <c r="L770" s="16">
        <v>29760</v>
      </c>
      <c r="M770" s="63" t="s">
        <v>1057</v>
      </c>
      <c r="N770" s="64">
        <v>940.1</v>
      </c>
      <c r="T770" s="16" t="s">
        <v>1057</v>
      </c>
      <c r="U770" s="16">
        <v>32362</v>
      </c>
    </row>
    <row r="771" spans="1:21" x14ac:dyDescent="0.35">
      <c r="A771" s="16" t="s">
        <v>1058</v>
      </c>
      <c r="B771" s="16">
        <v>40540</v>
      </c>
      <c r="C771" s="16" t="s">
        <v>1058</v>
      </c>
      <c r="D771" s="16">
        <v>31373</v>
      </c>
      <c r="E771" s="16" t="s">
        <v>1058</v>
      </c>
      <c r="F771" s="16">
        <v>28839</v>
      </c>
      <c r="G771" s="16" t="s">
        <v>1058</v>
      </c>
      <c r="H771" s="16">
        <v>2534</v>
      </c>
      <c r="I771" s="16"/>
      <c r="K771" s="16" t="s">
        <v>1058</v>
      </c>
      <c r="L771" s="16">
        <v>29796</v>
      </c>
      <c r="M771" s="63" t="s">
        <v>1058</v>
      </c>
      <c r="N771" s="64">
        <v>941.8</v>
      </c>
      <c r="T771" s="16" t="s">
        <v>1058</v>
      </c>
      <c r="U771" s="16">
        <v>32350</v>
      </c>
    </row>
    <row r="772" spans="1:21" x14ac:dyDescent="0.35">
      <c r="A772" s="16" t="s">
        <v>1059</v>
      </c>
      <c r="B772" s="16">
        <v>40548</v>
      </c>
      <c r="C772" s="16" t="s">
        <v>1059</v>
      </c>
      <c r="D772" s="16">
        <v>31353</v>
      </c>
      <c r="E772" s="16" t="s">
        <v>1059</v>
      </c>
      <c r="F772" s="16">
        <v>28830</v>
      </c>
      <c r="G772" s="16" t="s">
        <v>1059</v>
      </c>
      <c r="H772" s="16">
        <v>2523</v>
      </c>
      <c r="I772" s="16"/>
      <c r="K772" s="16" t="s">
        <v>1059</v>
      </c>
      <c r="L772" s="16">
        <v>29778</v>
      </c>
      <c r="M772" s="63" t="s">
        <v>1059</v>
      </c>
      <c r="N772" s="64">
        <v>950.8</v>
      </c>
      <c r="T772" s="16" t="s">
        <v>1059</v>
      </c>
      <c r="U772" s="16">
        <v>32320</v>
      </c>
    </row>
    <row r="773" spans="1:21" x14ac:dyDescent="0.35">
      <c r="A773" s="16" t="s">
        <v>1060</v>
      </c>
      <c r="B773" s="16">
        <v>40555</v>
      </c>
      <c r="C773" s="16" t="s">
        <v>1060</v>
      </c>
      <c r="D773" s="16">
        <v>31328</v>
      </c>
      <c r="E773" s="16" t="s">
        <v>1060</v>
      </c>
      <c r="F773" s="16">
        <v>28810</v>
      </c>
      <c r="G773" s="16" t="s">
        <v>1060</v>
      </c>
      <c r="H773" s="16">
        <v>2518</v>
      </c>
      <c r="I773" s="16"/>
      <c r="K773" s="16" t="s">
        <v>1060</v>
      </c>
      <c r="L773" s="16">
        <v>29765</v>
      </c>
      <c r="M773" s="63" t="s">
        <v>1060</v>
      </c>
      <c r="N773" s="64">
        <v>953.5</v>
      </c>
      <c r="T773" s="16" t="s">
        <v>1060</v>
      </c>
      <c r="U773" s="16">
        <v>32304</v>
      </c>
    </row>
    <row r="774" spans="1:21" x14ac:dyDescent="0.35">
      <c r="A774" s="16" t="s">
        <v>1061</v>
      </c>
      <c r="B774" s="16">
        <v>40562</v>
      </c>
      <c r="C774" s="16" t="s">
        <v>1061</v>
      </c>
      <c r="D774" s="16">
        <v>31415</v>
      </c>
      <c r="E774" s="16" t="s">
        <v>1061</v>
      </c>
      <c r="F774" s="16">
        <v>28902</v>
      </c>
      <c r="G774" s="16" t="s">
        <v>1061</v>
      </c>
      <c r="H774" s="16">
        <v>2513</v>
      </c>
      <c r="I774" s="16"/>
      <c r="K774" s="16" t="s">
        <v>1061</v>
      </c>
      <c r="L774" s="16">
        <v>29872</v>
      </c>
      <c r="M774" s="63" t="s">
        <v>1061</v>
      </c>
      <c r="N774" s="64">
        <v>947.1</v>
      </c>
      <c r="T774" s="16" t="s">
        <v>1061</v>
      </c>
      <c r="U774" s="16">
        <v>32409</v>
      </c>
    </row>
    <row r="775" spans="1:21" x14ac:dyDescent="0.35">
      <c r="A775" s="16" t="s">
        <v>1062</v>
      </c>
      <c r="B775" s="16">
        <v>40570</v>
      </c>
      <c r="C775" s="16" t="s">
        <v>1062</v>
      </c>
      <c r="D775" s="16">
        <v>31471</v>
      </c>
      <c r="E775" s="16" t="s">
        <v>1062</v>
      </c>
      <c r="F775" s="16">
        <v>28953</v>
      </c>
      <c r="G775" s="16" t="s">
        <v>1062</v>
      </c>
      <c r="H775" s="16">
        <v>2518</v>
      </c>
      <c r="I775" s="16"/>
      <c r="K775" s="16" t="s">
        <v>1062</v>
      </c>
      <c r="L775" s="16">
        <v>29932</v>
      </c>
      <c r="M775" s="63" t="s">
        <v>1062</v>
      </c>
      <c r="N775" s="64">
        <v>953.7</v>
      </c>
      <c r="T775" s="16" t="s">
        <v>1062</v>
      </c>
      <c r="U775" s="16">
        <v>32473</v>
      </c>
    </row>
    <row r="776" spans="1:21" x14ac:dyDescent="0.35">
      <c r="A776" s="16" t="s">
        <v>1063</v>
      </c>
      <c r="B776" s="16">
        <v>40578</v>
      </c>
      <c r="C776" s="16" t="s">
        <v>1063</v>
      </c>
      <c r="D776" s="16">
        <v>31463</v>
      </c>
      <c r="E776" s="16" t="s">
        <v>1063</v>
      </c>
      <c r="F776" s="16">
        <v>28938</v>
      </c>
      <c r="G776" s="16" t="s">
        <v>1063</v>
      </c>
      <c r="H776" s="16">
        <v>2525</v>
      </c>
      <c r="I776" s="16"/>
      <c r="K776" s="16" t="s">
        <v>1063</v>
      </c>
      <c r="L776" s="16">
        <v>29917</v>
      </c>
      <c r="M776" s="63" t="s">
        <v>1063</v>
      </c>
      <c r="N776" s="64">
        <v>954.8</v>
      </c>
      <c r="T776" s="16" t="s">
        <v>1063</v>
      </c>
      <c r="U776" s="16">
        <v>32460</v>
      </c>
    </row>
    <row r="777" spans="1:21" x14ac:dyDescent="0.35">
      <c r="A777" s="16" t="s">
        <v>1064</v>
      </c>
      <c r="B777" s="16">
        <v>40585</v>
      </c>
      <c r="C777" s="16" t="s">
        <v>1064</v>
      </c>
      <c r="D777" s="16">
        <v>31438</v>
      </c>
      <c r="E777" s="16" t="s">
        <v>1064</v>
      </c>
      <c r="F777" s="16">
        <v>28863</v>
      </c>
      <c r="G777" s="16" t="s">
        <v>1064</v>
      </c>
      <c r="H777" s="16">
        <v>2575</v>
      </c>
      <c r="I777" s="16"/>
      <c r="K777" s="16" t="s">
        <v>1064</v>
      </c>
      <c r="L777" s="16">
        <v>29843</v>
      </c>
      <c r="M777" s="63" t="s">
        <v>1064</v>
      </c>
      <c r="N777" s="64">
        <v>954.3</v>
      </c>
      <c r="T777" s="16" t="s">
        <v>1064</v>
      </c>
      <c r="U777" s="16">
        <v>32434</v>
      </c>
    </row>
    <row r="778" spans="1:21" x14ac:dyDescent="0.35">
      <c r="A778" s="16" t="s">
        <v>1065</v>
      </c>
      <c r="B778" s="16">
        <v>40592</v>
      </c>
      <c r="C778" s="16" t="s">
        <v>1065</v>
      </c>
      <c r="D778" s="16">
        <v>31403</v>
      </c>
      <c r="E778" s="16" t="s">
        <v>1065</v>
      </c>
      <c r="F778" s="16">
        <v>28874</v>
      </c>
      <c r="G778" s="16" t="s">
        <v>1065</v>
      </c>
      <c r="H778" s="16">
        <v>2529</v>
      </c>
      <c r="I778" s="16"/>
      <c r="K778" s="16" t="s">
        <v>1065</v>
      </c>
      <c r="L778" s="16">
        <v>29869</v>
      </c>
      <c r="M778" s="63" t="s">
        <v>1065</v>
      </c>
      <c r="N778" s="64">
        <v>954.5</v>
      </c>
      <c r="T778" s="16" t="s">
        <v>1065</v>
      </c>
      <c r="U778" s="16">
        <v>32416</v>
      </c>
    </row>
    <row r="779" spans="1:21" x14ac:dyDescent="0.35">
      <c r="A779" s="16" t="s">
        <v>1066</v>
      </c>
      <c r="B779" s="16">
        <v>40600</v>
      </c>
      <c r="C779" s="16" t="s">
        <v>1066</v>
      </c>
      <c r="D779" s="16">
        <v>31415</v>
      </c>
      <c r="E779" s="16" t="s">
        <v>1066</v>
      </c>
      <c r="F779" s="16">
        <v>28903</v>
      </c>
      <c r="G779" s="16" t="s">
        <v>1066</v>
      </c>
      <c r="H779" s="16">
        <v>2512</v>
      </c>
      <c r="I779" s="16"/>
      <c r="K779" s="16" t="s">
        <v>1066</v>
      </c>
      <c r="L779" s="16">
        <v>29916</v>
      </c>
      <c r="M779" s="63" t="s">
        <v>1066</v>
      </c>
      <c r="N779" s="64">
        <v>953.7</v>
      </c>
      <c r="T779" s="16" t="s">
        <v>1066</v>
      </c>
      <c r="U779" s="16">
        <v>32448</v>
      </c>
    </row>
    <row r="780" spans="1:21" x14ac:dyDescent="0.35">
      <c r="A780" s="16" t="s">
        <v>1067</v>
      </c>
      <c r="B780" s="16">
        <v>40607</v>
      </c>
      <c r="C780" s="16" t="s">
        <v>1067</v>
      </c>
      <c r="D780" s="16">
        <v>31391</v>
      </c>
      <c r="E780" s="16" t="s">
        <v>1067</v>
      </c>
      <c r="F780" s="16">
        <v>28893</v>
      </c>
      <c r="G780" s="16" t="s">
        <v>1067</v>
      </c>
      <c r="H780" s="16">
        <v>2498</v>
      </c>
      <c r="I780" s="16"/>
      <c r="K780" s="16" t="s">
        <v>1067</v>
      </c>
      <c r="L780" s="16">
        <v>29894</v>
      </c>
      <c r="M780" s="63" t="s">
        <v>1067</v>
      </c>
      <c r="N780" s="64">
        <v>955.5</v>
      </c>
      <c r="T780" s="16" t="s">
        <v>1067</v>
      </c>
      <c r="U780" s="16">
        <v>32413</v>
      </c>
    </row>
    <row r="781" spans="1:21" x14ac:dyDescent="0.35">
      <c r="A781" s="16" t="s">
        <v>1068</v>
      </c>
      <c r="B781" s="16">
        <v>40615</v>
      </c>
      <c r="C781" s="16" t="s">
        <v>1068</v>
      </c>
      <c r="D781" s="16">
        <v>31446</v>
      </c>
      <c r="E781" s="16" t="s">
        <v>1068</v>
      </c>
      <c r="F781" s="16">
        <v>28948</v>
      </c>
      <c r="G781" s="16" t="s">
        <v>1068</v>
      </c>
      <c r="H781" s="16">
        <v>2498</v>
      </c>
      <c r="I781" s="16"/>
      <c r="K781" s="16" t="s">
        <v>1068</v>
      </c>
      <c r="L781" s="16">
        <v>29974</v>
      </c>
      <c r="M781" s="63" t="s">
        <v>1068</v>
      </c>
      <c r="N781" s="64">
        <v>957.1</v>
      </c>
      <c r="T781" s="16" t="s">
        <v>1068</v>
      </c>
      <c r="U781" s="16">
        <v>32497</v>
      </c>
    </row>
    <row r="782" spans="1:21" x14ac:dyDescent="0.35">
      <c r="A782" s="16" t="s">
        <v>1069</v>
      </c>
      <c r="B782" s="16">
        <v>40622</v>
      </c>
      <c r="C782" s="16" t="s">
        <v>1069</v>
      </c>
      <c r="D782" s="16">
        <v>31491</v>
      </c>
      <c r="E782" s="16" t="s">
        <v>1069</v>
      </c>
      <c r="F782" s="16">
        <v>29014</v>
      </c>
      <c r="G782" s="16" t="s">
        <v>1069</v>
      </c>
      <c r="H782" s="16">
        <v>2477</v>
      </c>
      <c r="I782" s="16"/>
      <c r="K782" s="16" t="s">
        <v>1069</v>
      </c>
      <c r="L782" s="16">
        <v>30031</v>
      </c>
      <c r="M782" s="63" t="s">
        <v>1069</v>
      </c>
      <c r="N782" s="64">
        <v>963.1</v>
      </c>
      <c r="T782" s="16" t="s">
        <v>1069</v>
      </c>
      <c r="U782" s="16">
        <v>32533</v>
      </c>
    </row>
    <row r="783" spans="1:21" x14ac:dyDescent="0.35">
      <c r="A783" s="16" t="s">
        <v>1070</v>
      </c>
      <c r="B783" s="16">
        <v>40634</v>
      </c>
      <c r="C783" s="16" t="s">
        <v>1070</v>
      </c>
      <c r="D783" s="16">
        <v>31520</v>
      </c>
      <c r="E783" s="16" t="s">
        <v>1070</v>
      </c>
      <c r="F783" s="16">
        <v>29032</v>
      </c>
      <c r="G783" s="16" t="s">
        <v>1070</v>
      </c>
      <c r="H783" s="16">
        <v>2488</v>
      </c>
      <c r="I783" s="16"/>
      <c r="K783" s="16" t="s">
        <v>1070</v>
      </c>
      <c r="L783" s="16">
        <v>30062</v>
      </c>
      <c r="M783" s="63" t="s">
        <v>1070</v>
      </c>
      <c r="N783" s="64">
        <v>964.3</v>
      </c>
      <c r="T783" s="16" t="s">
        <v>1070</v>
      </c>
      <c r="U783" s="16">
        <v>32575</v>
      </c>
    </row>
    <row r="784" spans="1:21" x14ac:dyDescent="0.35">
      <c r="A784" s="16" t="s">
        <v>1071</v>
      </c>
      <c r="B784" s="16">
        <v>40646</v>
      </c>
      <c r="C784" s="16" t="s">
        <v>1071</v>
      </c>
      <c r="D784" s="16">
        <v>31569</v>
      </c>
      <c r="E784" s="16" t="s">
        <v>1071</v>
      </c>
      <c r="F784" s="16">
        <v>29098</v>
      </c>
      <c r="G784" s="16" t="s">
        <v>1071</v>
      </c>
      <c r="H784" s="16">
        <v>2471</v>
      </c>
      <c r="I784" s="16"/>
      <c r="K784" s="16" t="s">
        <v>1071</v>
      </c>
      <c r="L784" s="16">
        <v>30144</v>
      </c>
      <c r="M784" s="63" t="s">
        <v>1071</v>
      </c>
      <c r="N784" s="64">
        <v>968.4</v>
      </c>
      <c r="T784" s="16" t="s">
        <v>1071</v>
      </c>
      <c r="U784" s="16">
        <v>32637</v>
      </c>
    </row>
    <row r="785" spans="1:21" x14ac:dyDescent="0.35">
      <c r="A785" s="16" t="s">
        <v>1072</v>
      </c>
      <c r="B785" s="16">
        <v>40659</v>
      </c>
      <c r="C785" s="16" t="s">
        <v>1072</v>
      </c>
      <c r="D785" s="16">
        <v>31585</v>
      </c>
      <c r="E785" s="16" t="s">
        <v>1072</v>
      </c>
      <c r="F785" s="16">
        <v>29196</v>
      </c>
      <c r="G785" s="16" t="s">
        <v>1072</v>
      </c>
      <c r="H785" s="16">
        <v>2389</v>
      </c>
      <c r="I785" s="16"/>
      <c r="K785" s="16" t="s">
        <v>1072</v>
      </c>
      <c r="L785" s="16">
        <v>30261</v>
      </c>
      <c r="M785" s="63" t="s">
        <v>1072</v>
      </c>
      <c r="N785" s="64">
        <v>970.6</v>
      </c>
      <c r="T785" s="16" t="s">
        <v>1072</v>
      </c>
      <c r="U785" s="16">
        <v>32675</v>
      </c>
    </row>
    <row r="786" spans="1:21" x14ac:dyDescent="0.35">
      <c r="A786" s="16" t="s">
        <v>1073</v>
      </c>
      <c r="B786" s="16">
        <v>40671</v>
      </c>
      <c r="C786" s="16" t="s">
        <v>1073</v>
      </c>
      <c r="D786" s="16">
        <v>31594</v>
      </c>
      <c r="E786" s="16" t="s">
        <v>1073</v>
      </c>
      <c r="F786" s="16">
        <v>29268</v>
      </c>
      <c r="G786" s="16" t="s">
        <v>1073</v>
      </c>
      <c r="H786" s="16">
        <v>2326</v>
      </c>
      <c r="I786" s="16"/>
      <c r="K786" s="16" t="s">
        <v>1073</v>
      </c>
      <c r="L786" s="16">
        <v>30341</v>
      </c>
      <c r="M786" s="63" t="s">
        <v>1073</v>
      </c>
      <c r="N786" s="64">
        <v>971.9</v>
      </c>
      <c r="T786" s="16" t="s">
        <v>1073</v>
      </c>
      <c r="U786" s="16">
        <v>32691</v>
      </c>
    </row>
    <row r="787" spans="1:21" x14ac:dyDescent="0.35">
      <c r="A787" s="16" t="s">
        <v>1074</v>
      </c>
      <c r="B787" s="16">
        <v>40684</v>
      </c>
      <c r="C787" s="16" t="s">
        <v>1074</v>
      </c>
      <c r="D787" s="16">
        <v>31598</v>
      </c>
      <c r="E787" s="16" t="s">
        <v>1074</v>
      </c>
      <c r="F787" s="16">
        <v>29261</v>
      </c>
      <c r="G787" s="16" t="s">
        <v>1074</v>
      </c>
      <c r="H787" s="16">
        <v>2337</v>
      </c>
      <c r="I787" s="16"/>
      <c r="K787" s="16" t="s">
        <v>1074</v>
      </c>
      <c r="L787" s="16">
        <v>30330</v>
      </c>
      <c r="M787" s="63" t="s">
        <v>1074</v>
      </c>
      <c r="N787" s="64">
        <v>970.1</v>
      </c>
      <c r="T787" s="16" t="s">
        <v>1074</v>
      </c>
      <c r="U787" s="16">
        <v>32698</v>
      </c>
    </row>
    <row r="788" spans="1:21" x14ac:dyDescent="0.35">
      <c r="A788" s="16" t="s">
        <v>1075</v>
      </c>
      <c r="B788" s="16">
        <v>40696</v>
      </c>
      <c r="C788" s="16" t="s">
        <v>1075</v>
      </c>
      <c r="D788" s="16">
        <v>31633</v>
      </c>
      <c r="E788" s="16" t="s">
        <v>1075</v>
      </c>
      <c r="F788" s="16">
        <v>29313</v>
      </c>
      <c r="G788" s="16" t="s">
        <v>1075</v>
      </c>
      <c r="H788" s="16">
        <v>2320</v>
      </c>
      <c r="I788" s="16"/>
      <c r="K788" s="16" t="s">
        <v>1075</v>
      </c>
      <c r="L788" s="16">
        <v>30369</v>
      </c>
      <c r="M788" s="63" t="s">
        <v>1075</v>
      </c>
      <c r="N788" s="64">
        <v>970.1</v>
      </c>
      <c r="T788" s="16" t="s">
        <v>1075</v>
      </c>
      <c r="U788" s="16">
        <v>32719</v>
      </c>
    </row>
    <row r="789" spans="1:21" x14ac:dyDescent="0.35">
      <c r="A789" s="16" t="s">
        <v>1076</v>
      </c>
      <c r="B789" s="16">
        <v>40708</v>
      </c>
      <c r="C789" s="16" t="s">
        <v>1076</v>
      </c>
      <c r="D789" s="16">
        <v>31666</v>
      </c>
      <c r="E789" s="16" t="s">
        <v>1076</v>
      </c>
      <c r="F789" s="16">
        <v>29430</v>
      </c>
      <c r="G789" s="16" t="s">
        <v>1076</v>
      </c>
      <c r="H789" s="16">
        <v>2236</v>
      </c>
      <c r="I789" s="16"/>
      <c r="K789" s="16" t="s">
        <v>1076</v>
      </c>
      <c r="L789" s="16">
        <v>30533</v>
      </c>
      <c r="M789" s="63" t="s">
        <v>1076</v>
      </c>
      <c r="N789" s="64">
        <v>976.1</v>
      </c>
      <c r="T789" s="16" t="s">
        <v>1076</v>
      </c>
      <c r="U789" s="16">
        <v>32800</v>
      </c>
    </row>
    <row r="790" spans="1:21" x14ac:dyDescent="0.35">
      <c r="A790" s="16" t="s">
        <v>1077</v>
      </c>
      <c r="B790" s="16">
        <v>40720</v>
      </c>
      <c r="C790" s="16" t="s">
        <v>1077</v>
      </c>
      <c r="D790" s="16">
        <v>31670</v>
      </c>
      <c r="E790" s="16" t="s">
        <v>1077</v>
      </c>
      <c r="F790" s="16">
        <v>29473</v>
      </c>
      <c r="G790" s="16" t="s">
        <v>1077</v>
      </c>
      <c r="H790" s="16">
        <v>2196</v>
      </c>
      <c r="I790" s="16"/>
      <c r="K790" s="16" t="s">
        <v>1077</v>
      </c>
      <c r="L790" s="16">
        <v>30573</v>
      </c>
      <c r="M790" s="63" t="s">
        <v>1077</v>
      </c>
      <c r="N790" s="64">
        <v>978.9</v>
      </c>
      <c r="T790" s="16" t="s">
        <v>1077</v>
      </c>
      <c r="U790" s="16">
        <v>32796</v>
      </c>
    </row>
    <row r="791" spans="1:21" x14ac:dyDescent="0.35">
      <c r="A791" s="16" t="s">
        <v>1078</v>
      </c>
      <c r="B791" s="16">
        <v>40732</v>
      </c>
      <c r="C791" s="16" t="s">
        <v>1078</v>
      </c>
      <c r="D791" s="16">
        <v>31718</v>
      </c>
      <c r="E791" s="16" t="s">
        <v>1078</v>
      </c>
      <c r="F791" s="16">
        <v>29575</v>
      </c>
      <c r="G791" s="16" t="s">
        <v>1078</v>
      </c>
      <c r="H791" s="16">
        <v>2144</v>
      </c>
      <c r="I791" s="16"/>
      <c r="K791" s="16" t="s">
        <v>1078</v>
      </c>
      <c r="L791" s="16">
        <v>30682</v>
      </c>
      <c r="M791" s="63" t="s">
        <v>1078</v>
      </c>
      <c r="N791" s="64">
        <v>983.8</v>
      </c>
      <c r="T791" s="16" t="s">
        <v>1078</v>
      </c>
      <c r="U791" s="16">
        <v>32854</v>
      </c>
    </row>
    <row r="792" spans="1:21" x14ac:dyDescent="0.35">
      <c r="A792" s="16" t="s">
        <v>1079</v>
      </c>
      <c r="B792" s="16">
        <v>40745</v>
      </c>
      <c r="C792" s="16" t="s">
        <v>1079</v>
      </c>
      <c r="D792" s="16">
        <v>31765</v>
      </c>
      <c r="E792" s="16" t="s">
        <v>1079</v>
      </c>
      <c r="F792" s="16">
        <v>29669</v>
      </c>
      <c r="G792" s="16" t="s">
        <v>1079</v>
      </c>
      <c r="H792" s="16">
        <v>2096</v>
      </c>
      <c r="I792" s="16"/>
      <c r="K792" s="16" t="s">
        <v>1079</v>
      </c>
      <c r="L792" s="16">
        <v>30784</v>
      </c>
      <c r="M792" s="63" t="s">
        <v>1079</v>
      </c>
      <c r="N792" s="64">
        <v>988</v>
      </c>
      <c r="T792" s="16" t="s">
        <v>1079</v>
      </c>
      <c r="U792" s="16">
        <v>32908</v>
      </c>
    </row>
    <row r="793" spans="1:21" x14ac:dyDescent="0.35">
      <c r="A793" s="16" t="s">
        <v>1080</v>
      </c>
      <c r="B793" s="16">
        <v>40757</v>
      </c>
      <c r="C793" s="16" t="s">
        <v>1080</v>
      </c>
      <c r="D793" s="16">
        <v>31695</v>
      </c>
      <c r="E793" s="16" t="s">
        <v>1080</v>
      </c>
      <c r="F793" s="16">
        <v>29648</v>
      </c>
      <c r="G793" s="16" t="s">
        <v>1080</v>
      </c>
      <c r="H793" s="16">
        <v>2048</v>
      </c>
      <c r="I793" s="16"/>
      <c r="K793" s="16" t="s">
        <v>1080</v>
      </c>
      <c r="L793" s="16">
        <v>30747</v>
      </c>
      <c r="M793" s="63" t="s">
        <v>1080</v>
      </c>
      <c r="N793" s="64">
        <v>988.4</v>
      </c>
      <c r="T793" s="16" t="s">
        <v>1080</v>
      </c>
      <c r="U793" s="16">
        <v>32820</v>
      </c>
    </row>
    <row r="794" spans="1:21" x14ac:dyDescent="0.35">
      <c r="A794" s="16" t="s">
        <v>1081</v>
      </c>
      <c r="B794" s="16">
        <v>40769</v>
      </c>
      <c r="C794" s="16" t="s">
        <v>1081</v>
      </c>
      <c r="D794" s="16">
        <v>31639</v>
      </c>
      <c r="E794" s="16" t="s">
        <v>1081</v>
      </c>
      <c r="F794" s="16">
        <v>29637</v>
      </c>
      <c r="G794" s="16" t="s">
        <v>1081</v>
      </c>
      <c r="H794" s="16">
        <v>2002</v>
      </c>
      <c r="I794" s="16"/>
      <c r="K794" s="16" t="s">
        <v>1081</v>
      </c>
      <c r="L794" s="16">
        <v>30745</v>
      </c>
      <c r="M794" s="63" t="s">
        <v>1081</v>
      </c>
      <c r="N794" s="64">
        <v>987.2</v>
      </c>
      <c r="T794" s="16" t="s">
        <v>1081</v>
      </c>
      <c r="U794" s="16">
        <v>32767</v>
      </c>
    </row>
    <row r="795" spans="1:21" x14ac:dyDescent="0.35">
      <c r="A795" s="16" t="s">
        <v>1082</v>
      </c>
      <c r="B795" s="16">
        <v>40787</v>
      </c>
      <c r="C795" s="16" t="s">
        <v>1082</v>
      </c>
      <c r="D795" s="16">
        <v>31691</v>
      </c>
      <c r="E795" s="16" t="s">
        <v>1082</v>
      </c>
      <c r="F795" s="16">
        <v>29726</v>
      </c>
      <c r="G795" s="16" t="s">
        <v>1082</v>
      </c>
      <c r="H795" s="16">
        <v>1966</v>
      </c>
      <c r="I795" s="16"/>
      <c r="K795" s="16" t="s">
        <v>1082</v>
      </c>
      <c r="L795" s="16">
        <v>30828</v>
      </c>
      <c r="M795" s="63" t="s">
        <v>1082</v>
      </c>
      <c r="N795" s="64">
        <v>990.2</v>
      </c>
      <c r="T795" s="16" t="s">
        <v>1082</v>
      </c>
      <c r="U795" s="16">
        <v>32812</v>
      </c>
    </row>
    <row r="796" spans="1:21" x14ac:dyDescent="0.35">
      <c r="A796" s="16" t="s">
        <v>1083</v>
      </c>
      <c r="B796" s="16">
        <v>40804</v>
      </c>
      <c r="C796" s="16" t="s">
        <v>1083</v>
      </c>
      <c r="D796" s="16">
        <v>31718</v>
      </c>
      <c r="E796" s="16" t="s">
        <v>1083</v>
      </c>
      <c r="F796" s="16">
        <v>29765</v>
      </c>
      <c r="G796" s="16" t="s">
        <v>1083</v>
      </c>
      <c r="H796" s="16">
        <v>1953</v>
      </c>
      <c r="I796" s="16"/>
      <c r="K796" s="16" t="s">
        <v>1083</v>
      </c>
      <c r="L796" s="16">
        <v>30873</v>
      </c>
      <c r="M796" s="63" t="s">
        <v>1083</v>
      </c>
      <c r="N796" s="64">
        <v>991.6</v>
      </c>
      <c r="T796" s="16" t="s">
        <v>1083</v>
      </c>
      <c r="U796" s="16">
        <v>32847</v>
      </c>
    </row>
    <row r="797" spans="1:21" x14ac:dyDescent="0.35">
      <c r="A797" s="16" t="s">
        <v>1084</v>
      </c>
      <c r="B797" s="16">
        <v>40821</v>
      </c>
      <c r="C797" s="16" t="s">
        <v>1084</v>
      </c>
      <c r="D797" s="16">
        <v>31709</v>
      </c>
      <c r="E797" s="16" t="s">
        <v>1084</v>
      </c>
      <c r="F797" s="16">
        <v>29762</v>
      </c>
      <c r="G797" s="16" t="s">
        <v>1084</v>
      </c>
      <c r="H797" s="16">
        <v>1947</v>
      </c>
      <c r="I797" s="16"/>
      <c r="K797" s="16" t="s">
        <v>1084</v>
      </c>
      <c r="L797" s="16">
        <v>30887</v>
      </c>
      <c r="M797" s="63" t="s">
        <v>1084</v>
      </c>
      <c r="N797" s="64">
        <v>996.3</v>
      </c>
      <c r="T797" s="16" t="s">
        <v>1084</v>
      </c>
      <c r="U797" s="16">
        <v>32854</v>
      </c>
    </row>
    <row r="798" spans="1:21" x14ac:dyDescent="0.35">
      <c r="A798" s="16" t="s">
        <v>1085</v>
      </c>
      <c r="B798" s="16">
        <v>40838</v>
      </c>
      <c r="C798" s="16" t="s">
        <v>1085</v>
      </c>
      <c r="D798" s="16">
        <v>31685</v>
      </c>
      <c r="E798" s="16" t="s">
        <v>1085</v>
      </c>
      <c r="F798" s="16">
        <v>29767</v>
      </c>
      <c r="G798" s="16" t="s">
        <v>1085</v>
      </c>
      <c r="H798" s="16">
        <v>1918</v>
      </c>
      <c r="I798" s="16"/>
      <c r="K798" s="16" t="s">
        <v>1085</v>
      </c>
      <c r="L798" s="16">
        <v>30888</v>
      </c>
      <c r="M798" s="63" t="s">
        <v>1085</v>
      </c>
      <c r="N798" s="64">
        <v>996</v>
      </c>
      <c r="T798" s="16" t="s">
        <v>1085</v>
      </c>
      <c r="U798" s="16">
        <v>32825</v>
      </c>
    </row>
    <row r="799" spans="1:21" x14ac:dyDescent="0.35">
      <c r="A799" s="16" t="s">
        <v>1086</v>
      </c>
      <c r="B799" s="16">
        <v>40856</v>
      </c>
      <c r="C799" s="16" t="s">
        <v>1086</v>
      </c>
      <c r="D799" s="16">
        <v>31730</v>
      </c>
      <c r="E799" s="16" t="s">
        <v>1086</v>
      </c>
      <c r="F799" s="16">
        <v>29865</v>
      </c>
      <c r="G799" s="16" t="s">
        <v>1086</v>
      </c>
      <c r="H799" s="16">
        <v>1865</v>
      </c>
      <c r="I799" s="16"/>
      <c r="K799" s="16" t="s">
        <v>1086</v>
      </c>
      <c r="L799" s="16">
        <v>30981</v>
      </c>
      <c r="M799" s="63" t="s">
        <v>1086</v>
      </c>
      <c r="N799" s="64">
        <v>997.5</v>
      </c>
      <c r="T799" s="16" t="s">
        <v>1086</v>
      </c>
      <c r="U799" s="16">
        <v>32864</v>
      </c>
    </row>
    <row r="800" spans="1:21" x14ac:dyDescent="0.35">
      <c r="A800" s="16" t="s">
        <v>1087</v>
      </c>
      <c r="B800" s="16">
        <v>40873</v>
      </c>
      <c r="C800" s="16" t="s">
        <v>1087</v>
      </c>
      <c r="D800" s="16">
        <v>31766</v>
      </c>
      <c r="E800" s="16" t="s">
        <v>1087</v>
      </c>
      <c r="F800" s="16">
        <v>29914</v>
      </c>
      <c r="G800" s="16" t="s">
        <v>1087</v>
      </c>
      <c r="H800" s="16">
        <v>1851</v>
      </c>
      <c r="I800" s="16"/>
      <c r="K800" s="16" t="s">
        <v>1087</v>
      </c>
      <c r="L800" s="16">
        <v>31039</v>
      </c>
      <c r="M800" s="63" t="s">
        <v>1087</v>
      </c>
      <c r="N800" s="64">
        <v>996.7</v>
      </c>
      <c r="T800" s="16" t="s">
        <v>1087</v>
      </c>
      <c r="U800" s="16">
        <v>32911</v>
      </c>
    </row>
    <row r="801" spans="1:21" x14ac:dyDescent="0.35">
      <c r="A801" s="16" t="s">
        <v>1088</v>
      </c>
      <c r="B801" s="16">
        <v>40890</v>
      </c>
      <c r="C801" s="16" t="s">
        <v>1088</v>
      </c>
      <c r="D801" s="16">
        <v>31815</v>
      </c>
      <c r="E801" s="16" t="s">
        <v>1088</v>
      </c>
      <c r="F801" s="16">
        <v>29981</v>
      </c>
      <c r="G801" s="16" t="s">
        <v>1088</v>
      </c>
      <c r="H801" s="16">
        <v>1835</v>
      </c>
      <c r="I801" s="16"/>
      <c r="K801" s="16" t="s">
        <v>1088</v>
      </c>
      <c r="L801" s="16">
        <v>31156</v>
      </c>
      <c r="M801" s="63" t="s">
        <v>1088</v>
      </c>
      <c r="N801" s="64">
        <v>999</v>
      </c>
      <c r="T801" s="16" t="s">
        <v>1088</v>
      </c>
      <c r="U801" s="16">
        <v>33010</v>
      </c>
    </row>
    <row r="802" spans="1:21" x14ac:dyDescent="0.35">
      <c r="A802" s="16" t="s">
        <v>1089</v>
      </c>
      <c r="B802" s="16">
        <v>40907</v>
      </c>
      <c r="C802" s="16" t="s">
        <v>1089</v>
      </c>
      <c r="D802" s="16">
        <v>31811</v>
      </c>
      <c r="E802" s="16" t="s">
        <v>1089</v>
      </c>
      <c r="F802" s="16">
        <v>29994</v>
      </c>
      <c r="G802" s="16" t="s">
        <v>1089</v>
      </c>
      <c r="H802" s="16">
        <v>1818</v>
      </c>
      <c r="I802" s="16"/>
      <c r="K802" s="16" t="s">
        <v>1089</v>
      </c>
      <c r="L802" s="16">
        <v>31188</v>
      </c>
      <c r="M802" s="63" t="s">
        <v>1089</v>
      </c>
      <c r="N802" s="64">
        <v>1000.3</v>
      </c>
      <c r="T802" s="16" t="s">
        <v>1089</v>
      </c>
      <c r="U802" s="16">
        <v>33028</v>
      </c>
    </row>
    <row r="803" spans="1:21" x14ac:dyDescent="0.35">
      <c r="A803" s="16" t="s">
        <v>1090</v>
      </c>
      <c r="B803" s="16">
        <v>40924</v>
      </c>
      <c r="C803" s="16" t="s">
        <v>1090</v>
      </c>
      <c r="D803" s="16">
        <v>31812</v>
      </c>
      <c r="E803" s="16" t="s">
        <v>1090</v>
      </c>
      <c r="F803" s="16">
        <v>30004</v>
      </c>
      <c r="G803" s="16" t="s">
        <v>1090</v>
      </c>
      <c r="H803" s="16">
        <v>1808</v>
      </c>
      <c r="I803" s="16"/>
      <c r="K803" s="16" t="s">
        <v>1090</v>
      </c>
      <c r="L803" s="16">
        <v>31160</v>
      </c>
      <c r="M803" s="63" t="s">
        <v>1090</v>
      </c>
      <c r="N803" s="64">
        <v>1000.2</v>
      </c>
      <c r="T803" s="16" t="s">
        <v>1090</v>
      </c>
      <c r="U803" s="16">
        <v>32988</v>
      </c>
    </row>
    <row r="804" spans="1:21" x14ac:dyDescent="0.35">
      <c r="A804" s="16" t="s">
        <v>1091</v>
      </c>
      <c r="B804" s="16">
        <v>40941</v>
      </c>
      <c r="C804" s="16" t="s">
        <v>1091</v>
      </c>
      <c r="D804" s="16">
        <v>31809</v>
      </c>
      <c r="E804" s="16" t="s">
        <v>1091</v>
      </c>
      <c r="F804" s="16">
        <v>29964</v>
      </c>
      <c r="G804" s="16" t="s">
        <v>1091</v>
      </c>
      <c r="H804" s="16">
        <v>1845</v>
      </c>
      <c r="I804" s="16"/>
      <c r="K804" s="16" t="s">
        <v>1091</v>
      </c>
      <c r="L804" s="16">
        <v>31088</v>
      </c>
      <c r="M804" s="63" t="s">
        <v>1091</v>
      </c>
      <c r="N804" s="64">
        <v>997.8</v>
      </c>
      <c r="T804" s="16" t="s">
        <v>1091</v>
      </c>
      <c r="U804" s="16">
        <v>32951</v>
      </c>
    </row>
    <row r="805" spans="1:21" x14ac:dyDescent="0.35">
      <c r="A805" s="16" t="s">
        <v>1092</v>
      </c>
      <c r="B805" s="16">
        <v>40958</v>
      </c>
      <c r="C805" s="16" t="s">
        <v>1092</v>
      </c>
      <c r="D805" s="16">
        <v>31847</v>
      </c>
      <c r="E805" s="16" t="s">
        <v>1092</v>
      </c>
      <c r="F805" s="16">
        <v>30006</v>
      </c>
      <c r="G805" s="16" t="s">
        <v>1092</v>
      </c>
      <c r="H805" s="16">
        <v>1841</v>
      </c>
      <c r="I805" s="16"/>
      <c r="K805" s="16" t="s">
        <v>1092</v>
      </c>
      <c r="L805" s="16">
        <v>31140</v>
      </c>
      <c r="M805" s="63" t="s">
        <v>1092</v>
      </c>
      <c r="N805" s="64">
        <v>999</v>
      </c>
      <c r="T805" s="16" t="s">
        <v>1092</v>
      </c>
      <c r="U805" s="16">
        <v>33003</v>
      </c>
    </row>
    <row r="806" spans="1:21" x14ac:dyDescent="0.35">
      <c r="A806" s="16" t="s">
        <v>1093</v>
      </c>
      <c r="B806" s="16">
        <v>40975</v>
      </c>
      <c r="C806" s="16" t="s">
        <v>1093</v>
      </c>
      <c r="D806" s="16">
        <v>31871</v>
      </c>
      <c r="E806" s="16" t="s">
        <v>1093</v>
      </c>
      <c r="F806" s="16">
        <v>30057</v>
      </c>
      <c r="G806" s="16" t="s">
        <v>1093</v>
      </c>
      <c r="H806" s="16">
        <v>1814</v>
      </c>
      <c r="I806" s="16"/>
      <c r="K806" s="16" t="s">
        <v>1093</v>
      </c>
      <c r="L806" s="16">
        <v>31216</v>
      </c>
      <c r="M806" s="63" t="s">
        <v>1093</v>
      </c>
      <c r="N806" s="64">
        <v>997.5</v>
      </c>
      <c r="T806" s="16" t="s">
        <v>1093</v>
      </c>
      <c r="U806" s="16">
        <v>33053</v>
      </c>
    </row>
    <row r="807" spans="1:21" x14ac:dyDescent="0.35">
      <c r="A807" s="16" t="s">
        <v>1094</v>
      </c>
      <c r="B807" s="16">
        <v>40995</v>
      </c>
      <c r="C807" s="16" t="s">
        <v>1094</v>
      </c>
      <c r="D807" s="16">
        <v>31873</v>
      </c>
      <c r="E807" s="16" t="s">
        <v>1094</v>
      </c>
      <c r="F807" s="16">
        <v>30102</v>
      </c>
      <c r="G807" s="16" t="s">
        <v>1094</v>
      </c>
      <c r="H807" s="16">
        <v>1771</v>
      </c>
      <c r="I807" s="16"/>
      <c r="K807" s="16" t="s">
        <v>1094</v>
      </c>
      <c r="L807" s="16">
        <v>31248</v>
      </c>
      <c r="M807" s="63" t="s">
        <v>1094</v>
      </c>
      <c r="N807" s="64">
        <v>1000.1</v>
      </c>
      <c r="T807" s="16" t="s">
        <v>1094</v>
      </c>
      <c r="U807" s="16">
        <v>33043</v>
      </c>
    </row>
    <row r="808" spans="1:21" x14ac:dyDescent="0.35">
      <c r="A808" s="16" t="s">
        <v>1095</v>
      </c>
      <c r="B808" s="16">
        <v>41015</v>
      </c>
      <c r="C808" s="16" t="s">
        <v>1095</v>
      </c>
      <c r="D808" s="16">
        <v>31959</v>
      </c>
      <c r="E808" s="16" t="s">
        <v>1095</v>
      </c>
      <c r="F808" s="16">
        <v>30204</v>
      </c>
      <c r="G808" s="16" t="s">
        <v>1095</v>
      </c>
      <c r="H808" s="16">
        <v>1756</v>
      </c>
      <c r="I808" s="16"/>
      <c r="K808" s="16" t="s">
        <v>1095</v>
      </c>
      <c r="L808" s="16">
        <v>31361</v>
      </c>
      <c r="M808" s="63" t="s">
        <v>1095</v>
      </c>
      <c r="N808" s="64">
        <v>999.3</v>
      </c>
      <c r="T808" s="16" t="s">
        <v>1095</v>
      </c>
      <c r="U808" s="16">
        <v>33137</v>
      </c>
    </row>
    <row r="809" spans="1:21" x14ac:dyDescent="0.35">
      <c r="A809" s="16" t="s">
        <v>1096</v>
      </c>
      <c r="B809" s="16">
        <v>41035</v>
      </c>
      <c r="C809" s="16" t="s">
        <v>1096</v>
      </c>
      <c r="D809" s="16">
        <v>32012</v>
      </c>
      <c r="E809" s="16" t="s">
        <v>1096</v>
      </c>
      <c r="F809" s="16">
        <v>30300</v>
      </c>
      <c r="G809" s="16" t="s">
        <v>1096</v>
      </c>
      <c r="H809" s="16">
        <v>1711</v>
      </c>
      <c r="I809" s="16"/>
      <c r="K809" s="16" t="s">
        <v>1096</v>
      </c>
      <c r="L809" s="16">
        <v>31465</v>
      </c>
      <c r="M809" s="63" t="s">
        <v>1096</v>
      </c>
      <c r="N809" s="64">
        <v>1008.6</v>
      </c>
      <c r="T809" s="16" t="s">
        <v>1096</v>
      </c>
      <c r="U809" s="16">
        <v>33197</v>
      </c>
    </row>
    <row r="810" spans="1:21" x14ac:dyDescent="0.35">
      <c r="A810" s="16" t="s">
        <v>1097</v>
      </c>
      <c r="B810" s="16">
        <v>41054</v>
      </c>
      <c r="C810" s="16" t="s">
        <v>1097</v>
      </c>
      <c r="D810" s="16">
        <v>32026</v>
      </c>
      <c r="E810" s="16" t="s">
        <v>1097</v>
      </c>
      <c r="F810" s="16">
        <v>30341</v>
      </c>
      <c r="G810" s="16" t="s">
        <v>1097</v>
      </c>
      <c r="H810" s="16">
        <v>1685</v>
      </c>
      <c r="I810" s="16"/>
      <c r="K810" s="16" t="s">
        <v>1097</v>
      </c>
      <c r="L810" s="16">
        <v>31542</v>
      </c>
      <c r="M810" s="63" t="s">
        <v>1097</v>
      </c>
      <c r="N810" s="64">
        <v>1014.3</v>
      </c>
      <c r="T810" s="16" t="s">
        <v>1097</v>
      </c>
      <c r="U810" s="16">
        <v>33246</v>
      </c>
    </row>
    <row r="811" spans="1:21" x14ac:dyDescent="0.35">
      <c r="A811" s="16" t="s">
        <v>1098</v>
      </c>
      <c r="B811" s="16">
        <v>41074</v>
      </c>
      <c r="C811" s="16" t="s">
        <v>1098</v>
      </c>
      <c r="D811" s="16">
        <v>32066</v>
      </c>
      <c r="E811" s="16" t="s">
        <v>1098</v>
      </c>
      <c r="F811" s="16">
        <v>30380</v>
      </c>
      <c r="G811" s="16" t="s">
        <v>1098</v>
      </c>
      <c r="H811" s="16">
        <v>1686</v>
      </c>
      <c r="I811" s="16"/>
      <c r="K811" s="16" t="s">
        <v>1098</v>
      </c>
      <c r="L811" s="16">
        <v>31569</v>
      </c>
      <c r="M811" s="63" t="s">
        <v>1098</v>
      </c>
      <c r="N811" s="64">
        <v>1019</v>
      </c>
      <c r="T811" s="16" t="s">
        <v>1098</v>
      </c>
      <c r="U811" s="16">
        <v>33274</v>
      </c>
    </row>
    <row r="812" spans="1:21" x14ac:dyDescent="0.35">
      <c r="A812" s="16" t="s">
        <v>1099</v>
      </c>
      <c r="B812" s="16">
        <v>41093</v>
      </c>
      <c r="C812" s="16" t="s">
        <v>1099</v>
      </c>
      <c r="D812" s="16">
        <v>32067</v>
      </c>
      <c r="E812" s="16" t="s">
        <v>1099</v>
      </c>
      <c r="F812" s="16">
        <v>30384</v>
      </c>
      <c r="G812" s="16" t="s">
        <v>1099</v>
      </c>
      <c r="H812" s="16">
        <v>1683</v>
      </c>
      <c r="I812" s="16"/>
      <c r="K812" s="16" t="s">
        <v>1099</v>
      </c>
      <c r="L812" s="16">
        <v>31571</v>
      </c>
      <c r="M812" s="63" t="s">
        <v>1099</v>
      </c>
      <c r="N812" s="64">
        <v>1014.5</v>
      </c>
      <c r="T812" s="16" t="s">
        <v>1099</v>
      </c>
      <c r="U812" s="16">
        <v>33273</v>
      </c>
    </row>
    <row r="813" spans="1:21" x14ac:dyDescent="0.35">
      <c r="A813" s="16" t="s">
        <v>1100</v>
      </c>
      <c r="B813" s="16">
        <v>41113</v>
      </c>
      <c r="C813" s="16" t="s">
        <v>1100</v>
      </c>
      <c r="D813" s="16">
        <v>32115</v>
      </c>
      <c r="E813" s="16" t="s">
        <v>1100</v>
      </c>
      <c r="F813" s="16">
        <v>30418</v>
      </c>
      <c r="G813" s="16" t="s">
        <v>1100</v>
      </c>
      <c r="H813" s="16">
        <v>1697</v>
      </c>
      <c r="I813" s="16"/>
      <c r="K813" s="16" t="s">
        <v>1100</v>
      </c>
      <c r="L813" s="16">
        <v>31585</v>
      </c>
      <c r="M813" s="63" t="s">
        <v>1100</v>
      </c>
      <c r="N813" s="64">
        <v>1012.9</v>
      </c>
      <c r="T813" s="16" t="s">
        <v>1100</v>
      </c>
      <c r="U813" s="16">
        <v>33304</v>
      </c>
    </row>
    <row r="814" spans="1:21" x14ac:dyDescent="0.35">
      <c r="A814" s="16" t="s">
        <v>1101</v>
      </c>
      <c r="B814" s="16">
        <v>41133</v>
      </c>
      <c r="C814" s="16" t="s">
        <v>1101</v>
      </c>
      <c r="D814" s="16">
        <v>32113</v>
      </c>
      <c r="E814" s="16" t="s">
        <v>1101</v>
      </c>
      <c r="F814" s="16">
        <v>30429</v>
      </c>
      <c r="G814" s="16" t="s">
        <v>1101</v>
      </c>
      <c r="H814" s="16">
        <v>1684</v>
      </c>
      <c r="I814" s="16"/>
      <c r="K814" s="16" t="s">
        <v>1101</v>
      </c>
      <c r="L814" s="16">
        <v>31603</v>
      </c>
      <c r="M814" s="63" t="s">
        <v>1101</v>
      </c>
      <c r="N814" s="64">
        <v>1013.9</v>
      </c>
      <c r="T814" s="16" t="s">
        <v>1101</v>
      </c>
      <c r="U814" s="16">
        <v>33308</v>
      </c>
    </row>
    <row r="815" spans="1:21" x14ac:dyDescent="0.35">
      <c r="A815" s="16" t="s">
        <v>1102</v>
      </c>
      <c r="B815" s="16">
        <v>41152</v>
      </c>
      <c r="C815" s="16" t="s">
        <v>1102</v>
      </c>
      <c r="D815" s="16">
        <v>32127</v>
      </c>
      <c r="E815" s="16" t="s">
        <v>1102</v>
      </c>
      <c r="F815" s="16">
        <v>30465</v>
      </c>
      <c r="G815" s="16" t="s">
        <v>1102</v>
      </c>
      <c r="H815" s="16">
        <v>1662</v>
      </c>
      <c r="I815" s="16"/>
      <c r="K815" s="16" t="s">
        <v>1102</v>
      </c>
      <c r="L815" s="16">
        <v>31635</v>
      </c>
      <c r="M815" s="63" t="s">
        <v>1102</v>
      </c>
      <c r="N815" s="64">
        <v>1014.7</v>
      </c>
      <c r="T815" s="16" t="s">
        <v>1102</v>
      </c>
      <c r="U815" s="16">
        <v>33319</v>
      </c>
    </row>
    <row r="816" spans="1:21" x14ac:dyDescent="0.35">
      <c r="A816" s="16" t="s">
        <v>1103</v>
      </c>
      <c r="B816" s="16">
        <v>41172</v>
      </c>
      <c r="C816" s="16" t="s">
        <v>1103</v>
      </c>
      <c r="D816" s="16">
        <v>32191</v>
      </c>
      <c r="E816" s="16" t="s">
        <v>1103</v>
      </c>
      <c r="F816" s="16">
        <v>30546</v>
      </c>
      <c r="G816" s="16" t="s">
        <v>1103</v>
      </c>
      <c r="H816" s="16">
        <v>1645</v>
      </c>
      <c r="I816" s="16"/>
      <c r="K816" s="16" t="s">
        <v>1103</v>
      </c>
      <c r="L816" s="16">
        <v>31743</v>
      </c>
      <c r="M816" s="63" t="s">
        <v>1103</v>
      </c>
      <c r="N816" s="64">
        <v>1018</v>
      </c>
      <c r="T816" s="16" t="s">
        <v>1103</v>
      </c>
      <c r="U816" s="16">
        <v>33410</v>
      </c>
    </row>
    <row r="817" spans="1:21" x14ac:dyDescent="0.35">
      <c r="A817" s="16" t="s">
        <v>1104</v>
      </c>
      <c r="B817" s="16">
        <v>41191</v>
      </c>
      <c r="C817" s="16" t="s">
        <v>1104</v>
      </c>
      <c r="D817" s="16">
        <v>32229</v>
      </c>
      <c r="E817" s="16" t="s">
        <v>1104</v>
      </c>
      <c r="F817" s="16">
        <v>30583</v>
      </c>
      <c r="G817" s="16" t="s">
        <v>1104</v>
      </c>
      <c r="H817" s="16">
        <v>1645</v>
      </c>
      <c r="I817" s="16"/>
      <c r="K817" s="16" t="s">
        <v>1104</v>
      </c>
      <c r="L817" s="16">
        <v>31778</v>
      </c>
      <c r="M817" s="63" t="s">
        <v>1104</v>
      </c>
      <c r="N817" s="64">
        <v>1016.5</v>
      </c>
      <c r="T817" s="16" t="s">
        <v>1104</v>
      </c>
      <c r="U817" s="16">
        <v>33441</v>
      </c>
    </row>
    <row r="818" spans="1:21" x14ac:dyDescent="0.35">
      <c r="A818" s="16" t="s">
        <v>1105</v>
      </c>
      <c r="B818" s="16">
        <v>41211</v>
      </c>
      <c r="C818" s="16" t="s">
        <v>1105</v>
      </c>
      <c r="D818" s="16">
        <v>32271</v>
      </c>
      <c r="E818" s="16" t="s">
        <v>1105</v>
      </c>
      <c r="F818" s="16">
        <v>30633</v>
      </c>
      <c r="G818" s="16" t="s">
        <v>1105</v>
      </c>
      <c r="H818" s="16">
        <v>1638</v>
      </c>
      <c r="I818" s="16"/>
      <c r="K818" s="16" t="s">
        <v>1105</v>
      </c>
      <c r="L818" s="16">
        <v>31811</v>
      </c>
      <c r="M818" s="63" t="s">
        <v>1105</v>
      </c>
      <c r="N818" s="64">
        <v>1018.3</v>
      </c>
      <c r="T818" s="16" t="s">
        <v>1105</v>
      </c>
      <c r="U818" s="16">
        <v>33466</v>
      </c>
    </row>
    <row r="819" spans="1:21" x14ac:dyDescent="0.35">
      <c r="A819" s="16" t="s">
        <v>1106</v>
      </c>
      <c r="B819" s="16">
        <v>41221</v>
      </c>
      <c r="C819" s="16" t="s">
        <v>1106</v>
      </c>
      <c r="D819" s="16">
        <v>32305</v>
      </c>
      <c r="E819" s="16" t="s">
        <v>1106</v>
      </c>
      <c r="F819" s="16">
        <v>30631</v>
      </c>
      <c r="G819" s="16" t="s">
        <v>1106</v>
      </c>
      <c r="H819" s="16">
        <v>1674</v>
      </c>
      <c r="I819" s="16"/>
      <c r="K819" s="16" t="s">
        <v>1106</v>
      </c>
      <c r="L819" s="16">
        <v>31843</v>
      </c>
      <c r="M819" s="63" t="s">
        <v>1106</v>
      </c>
      <c r="N819" s="64">
        <v>1016.2</v>
      </c>
      <c r="T819" s="16" t="s">
        <v>1106</v>
      </c>
      <c r="U819" s="16">
        <v>33532</v>
      </c>
    </row>
    <row r="820" spans="1:21" x14ac:dyDescent="0.35">
      <c r="A820" s="16" t="s">
        <v>1107</v>
      </c>
      <c r="B820" s="16">
        <v>41232</v>
      </c>
      <c r="C820" s="16" t="s">
        <v>1107</v>
      </c>
      <c r="D820" s="16">
        <v>32244</v>
      </c>
      <c r="E820" s="16" t="s">
        <v>1107</v>
      </c>
      <c r="F820" s="16">
        <v>30622</v>
      </c>
      <c r="G820" s="16" t="s">
        <v>1107</v>
      </c>
      <c r="H820" s="16">
        <v>1622</v>
      </c>
      <c r="I820" s="16"/>
      <c r="K820" s="16" t="s">
        <v>1107</v>
      </c>
      <c r="L820" s="16">
        <v>31843</v>
      </c>
      <c r="M820" s="63" t="s">
        <v>1107</v>
      </c>
      <c r="N820" s="64">
        <v>1018.9</v>
      </c>
      <c r="T820" s="16" t="s">
        <v>1107</v>
      </c>
      <c r="U820" s="16">
        <v>33481</v>
      </c>
    </row>
    <row r="821" spans="1:21" x14ac:dyDescent="0.35">
      <c r="A821" s="16" t="s">
        <v>1108</v>
      </c>
      <c r="B821" s="16">
        <v>41242</v>
      </c>
      <c r="C821" s="16" t="s">
        <v>1108</v>
      </c>
      <c r="D821" s="16">
        <v>32240</v>
      </c>
      <c r="E821" s="16" t="s">
        <v>1108</v>
      </c>
      <c r="F821" s="16">
        <v>30622</v>
      </c>
      <c r="G821" s="16" t="s">
        <v>1108</v>
      </c>
      <c r="H821" s="16">
        <v>1618</v>
      </c>
      <c r="I821" s="16"/>
      <c r="K821" s="16" t="s">
        <v>1108</v>
      </c>
      <c r="L821" s="16">
        <v>31826</v>
      </c>
      <c r="M821" s="63" t="s">
        <v>1108</v>
      </c>
      <c r="N821" s="64">
        <v>1014.8</v>
      </c>
      <c r="T821" s="16" t="s">
        <v>1108</v>
      </c>
      <c r="U821" s="16">
        <v>33461</v>
      </c>
    </row>
    <row r="822" spans="1:21" x14ac:dyDescent="0.35">
      <c r="A822" s="16" t="s">
        <v>1109</v>
      </c>
      <c r="B822" s="16">
        <v>41252</v>
      </c>
      <c r="C822" s="16" t="s">
        <v>1109</v>
      </c>
      <c r="D822" s="16">
        <v>32242</v>
      </c>
      <c r="E822" s="16" t="s">
        <v>1109</v>
      </c>
      <c r="F822" s="16">
        <v>30635</v>
      </c>
      <c r="G822" s="16" t="s">
        <v>1109</v>
      </c>
      <c r="H822" s="16">
        <v>1607</v>
      </c>
      <c r="I822" s="16"/>
      <c r="K822" s="16" t="s">
        <v>1109</v>
      </c>
      <c r="L822" s="16">
        <v>31840</v>
      </c>
      <c r="M822" s="63" t="s">
        <v>1109</v>
      </c>
      <c r="N822" s="64">
        <v>1019.1</v>
      </c>
      <c r="T822" s="16" t="s">
        <v>1109</v>
      </c>
      <c r="U822" s="16">
        <v>33463</v>
      </c>
    </row>
    <row r="823" spans="1:21" x14ac:dyDescent="0.35">
      <c r="A823" s="16" t="s">
        <v>1110</v>
      </c>
      <c r="B823" s="16">
        <v>41263</v>
      </c>
      <c r="C823" s="16" t="s">
        <v>1110</v>
      </c>
      <c r="D823" s="16">
        <v>32281</v>
      </c>
      <c r="E823" s="16" t="s">
        <v>1110</v>
      </c>
      <c r="F823" s="16">
        <v>30691</v>
      </c>
      <c r="G823" s="16" t="s">
        <v>1110</v>
      </c>
      <c r="H823" s="16">
        <v>1590</v>
      </c>
      <c r="I823" s="16"/>
      <c r="K823" s="16" t="s">
        <v>1110</v>
      </c>
      <c r="L823" s="16">
        <v>31877</v>
      </c>
      <c r="M823" s="63" t="s">
        <v>1110</v>
      </c>
      <c r="N823" s="64">
        <v>1022.9</v>
      </c>
      <c r="T823" s="16" t="s">
        <v>1110</v>
      </c>
      <c r="U823" s="16">
        <v>33485</v>
      </c>
    </row>
    <row r="824" spans="1:21" x14ac:dyDescent="0.35">
      <c r="A824" s="16" t="s">
        <v>1111</v>
      </c>
      <c r="B824" s="16">
        <v>41273</v>
      </c>
      <c r="C824" s="16" t="s">
        <v>1111</v>
      </c>
      <c r="D824" s="16">
        <v>32265</v>
      </c>
      <c r="E824" s="16" t="s">
        <v>1111</v>
      </c>
      <c r="F824" s="16">
        <v>30685</v>
      </c>
      <c r="G824" s="16" t="s">
        <v>1111</v>
      </c>
      <c r="H824" s="16">
        <v>1580</v>
      </c>
      <c r="I824" s="16"/>
      <c r="K824" s="16" t="s">
        <v>1111</v>
      </c>
      <c r="L824" s="16">
        <v>31880</v>
      </c>
      <c r="M824" s="63" t="s">
        <v>1111</v>
      </c>
      <c r="N824" s="64">
        <v>1027</v>
      </c>
      <c r="T824" s="16" t="s">
        <v>1111</v>
      </c>
      <c r="U824" s="16">
        <v>33475</v>
      </c>
    </row>
    <row r="825" spans="1:21" x14ac:dyDescent="0.35">
      <c r="A825" s="16" t="s">
        <v>1112</v>
      </c>
      <c r="B825" s="16">
        <v>41283</v>
      </c>
      <c r="C825" s="16" t="s">
        <v>1112</v>
      </c>
      <c r="D825" s="16">
        <v>32287</v>
      </c>
      <c r="E825" s="16" t="s">
        <v>1112</v>
      </c>
      <c r="F825" s="16">
        <v>30727</v>
      </c>
      <c r="G825" s="16" t="s">
        <v>1112</v>
      </c>
      <c r="H825" s="16">
        <v>1560</v>
      </c>
      <c r="I825" s="16"/>
      <c r="K825" s="16" t="s">
        <v>1112</v>
      </c>
      <c r="L825" s="16">
        <v>31892</v>
      </c>
      <c r="M825" s="63" t="s">
        <v>1112</v>
      </c>
      <c r="N825" s="64">
        <v>1029.0999999999999</v>
      </c>
      <c r="T825" s="16" t="s">
        <v>1112</v>
      </c>
      <c r="U825" s="16">
        <v>33465</v>
      </c>
    </row>
    <row r="826" spans="1:21" x14ac:dyDescent="0.35">
      <c r="A826" s="16" t="s">
        <v>1113</v>
      </c>
      <c r="B826" s="16">
        <v>41293</v>
      </c>
      <c r="C826" s="16" t="s">
        <v>1113</v>
      </c>
      <c r="D826" s="16">
        <v>32330</v>
      </c>
      <c r="E826" s="16" t="s">
        <v>1113</v>
      </c>
      <c r="F826" s="16">
        <v>30793</v>
      </c>
      <c r="G826" s="16" t="s">
        <v>1113</v>
      </c>
      <c r="H826" s="16">
        <v>1538</v>
      </c>
      <c r="I826" s="16"/>
      <c r="K826" s="16" t="s">
        <v>1113</v>
      </c>
      <c r="L826" s="16">
        <v>31978</v>
      </c>
      <c r="M826" s="63" t="s">
        <v>1113</v>
      </c>
      <c r="N826" s="64">
        <v>1029.3</v>
      </c>
      <c r="T826" s="16" t="s">
        <v>1113</v>
      </c>
      <c r="U826" s="16">
        <v>33529</v>
      </c>
    </row>
    <row r="827" spans="1:21" x14ac:dyDescent="0.35">
      <c r="A827" s="16" t="s">
        <v>1114</v>
      </c>
      <c r="B827" s="16">
        <v>41304</v>
      </c>
      <c r="C827" s="16" t="s">
        <v>1114</v>
      </c>
      <c r="D827" s="16">
        <v>32330</v>
      </c>
      <c r="E827" s="16" t="s">
        <v>1114</v>
      </c>
      <c r="F827" s="16">
        <v>30799</v>
      </c>
      <c r="G827" s="16" t="s">
        <v>1114</v>
      </c>
      <c r="H827" s="16">
        <v>1531</v>
      </c>
      <c r="I827" s="16"/>
      <c r="K827" s="16" t="s">
        <v>1114</v>
      </c>
      <c r="L827" s="16">
        <v>31988</v>
      </c>
      <c r="M827" s="63" t="s">
        <v>1114</v>
      </c>
      <c r="N827" s="64">
        <v>1029.9000000000001</v>
      </c>
      <c r="T827" s="16" t="s">
        <v>1114</v>
      </c>
      <c r="U827" s="16">
        <v>33531</v>
      </c>
    </row>
    <row r="828" spans="1:21" x14ac:dyDescent="0.35">
      <c r="A828" s="16" t="s">
        <v>1115</v>
      </c>
      <c r="B828" s="16">
        <v>41315</v>
      </c>
      <c r="C828" s="16" t="s">
        <v>1115</v>
      </c>
      <c r="D828" s="16">
        <v>32364</v>
      </c>
      <c r="E828" s="16" t="s">
        <v>1115</v>
      </c>
      <c r="F828" s="16">
        <v>30864</v>
      </c>
      <c r="G828" s="16" t="s">
        <v>1115</v>
      </c>
      <c r="H828" s="16">
        <v>1500</v>
      </c>
      <c r="I828" s="16"/>
      <c r="K828" s="16" t="s">
        <v>1115</v>
      </c>
      <c r="L828" s="16">
        <v>32043</v>
      </c>
      <c r="M828" s="63" t="s">
        <v>1115</v>
      </c>
      <c r="N828" s="64">
        <v>1029.5</v>
      </c>
      <c r="T828" s="16" t="s">
        <v>1115</v>
      </c>
      <c r="U828" s="16">
        <v>33556</v>
      </c>
    </row>
    <row r="829" spans="1:21" x14ac:dyDescent="0.35">
      <c r="A829" s="16" t="s">
        <v>1116</v>
      </c>
      <c r="B829" s="16">
        <v>41325</v>
      </c>
      <c r="C829" s="16" t="s">
        <v>1116</v>
      </c>
      <c r="D829" s="16">
        <v>32442</v>
      </c>
      <c r="E829" s="16" t="s">
        <v>1116</v>
      </c>
      <c r="F829" s="16">
        <v>30951</v>
      </c>
      <c r="G829" s="16" t="s">
        <v>1116</v>
      </c>
      <c r="H829" s="16">
        <v>1491</v>
      </c>
      <c r="I829" s="16"/>
      <c r="K829" s="16" t="s">
        <v>1116</v>
      </c>
      <c r="L829" s="16">
        <v>32098</v>
      </c>
      <c r="M829" s="63" t="s">
        <v>1116</v>
      </c>
      <c r="N829" s="64">
        <v>1034.8</v>
      </c>
      <c r="T829" s="16" t="s">
        <v>1116</v>
      </c>
      <c r="U829" s="16">
        <v>33606</v>
      </c>
    </row>
    <row r="830" spans="1:21" x14ac:dyDescent="0.35">
      <c r="A830" s="16" t="s">
        <v>1117</v>
      </c>
      <c r="B830" s="16">
        <v>41335</v>
      </c>
      <c r="C830" s="16" t="s">
        <v>1117</v>
      </c>
      <c r="D830" s="16">
        <v>32480</v>
      </c>
      <c r="E830" s="16" t="s">
        <v>1117</v>
      </c>
      <c r="F830" s="16">
        <v>31023</v>
      </c>
      <c r="G830" s="16" t="s">
        <v>1117</v>
      </c>
      <c r="H830" s="16">
        <v>1457</v>
      </c>
      <c r="I830" s="16"/>
      <c r="K830" s="16" t="s">
        <v>1117</v>
      </c>
      <c r="L830" s="16">
        <v>32166</v>
      </c>
      <c r="M830" s="63" t="s">
        <v>1117</v>
      </c>
      <c r="N830" s="64">
        <v>1033.0999999999999</v>
      </c>
      <c r="T830" s="16" t="s">
        <v>1117</v>
      </c>
      <c r="U830" s="16">
        <v>33647</v>
      </c>
    </row>
    <row r="831" spans="1:21" x14ac:dyDescent="0.35">
      <c r="A831" s="16" t="s">
        <v>1118</v>
      </c>
      <c r="B831" s="16">
        <v>41345</v>
      </c>
      <c r="C831" s="16" t="s">
        <v>1118</v>
      </c>
      <c r="D831" s="16">
        <v>32430</v>
      </c>
      <c r="E831" s="16" t="s">
        <v>1118</v>
      </c>
      <c r="F831" s="16">
        <v>30976</v>
      </c>
      <c r="G831" s="16" t="s">
        <v>1118</v>
      </c>
      <c r="H831" s="16">
        <v>1454</v>
      </c>
      <c r="I831" s="16"/>
      <c r="K831" s="16" t="s">
        <v>1118</v>
      </c>
      <c r="L831" s="16">
        <v>32135</v>
      </c>
      <c r="M831" s="63" t="s">
        <v>1118</v>
      </c>
      <c r="N831" s="64">
        <v>1030.5999999999999</v>
      </c>
      <c r="T831" s="16" t="s">
        <v>1118</v>
      </c>
      <c r="U831" s="16">
        <v>33612</v>
      </c>
    </row>
    <row r="832" spans="1:21" x14ac:dyDescent="0.35">
      <c r="A832" s="16" t="s">
        <v>1119</v>
      </c>
      <c r="B832" s="16">
        <v>41355</v>
      </c>
      <c r="C832" s="16" t="s">
        <v>1119</v>
      </c>
      <c r="D832" s="16">
        <v>32361</v>
      </c>
      <c r="E832" s="16" t="s">
        <v>1119</v>
      </c>
      <c r="F832" s="16">
        <v>30928</v>
      </c>
      <c r="G832" s="16" t="s">
        <v>1119</v>
      </c>
      <c r="H832" s="16">
        <v>1433</v>
      </c>
      <c r="I832" s="16"/>
      <c r="K832" s="16" t="s">
        <v>1119</v>
      </c>
      <c r="L832" s="16">
        <v>32093</v>
      </c>
      <c r="M832" s="63" t="s">
        <v>1119</v>
      </c>
      <c r="N832" s="64">
        <v>1024.5</v>
      </c>
      <c r="T832" s="16" t="s">
        <v>1119</v>
      </c>
      <c r="U832" s="16">
        <v>33547</v>
      </c>
    </row>
    <row r="833" spans="1:21" x14ac:dyDescent="0.35">
      <c r="A833" s="16" t="s">
        <v>1120</v>
      </c>
      <c r="B833" s="16">
        <v>41365</v>
      </c>
      <c r="C833" s="16" t="s">
        <v>1120</v>
      </c>
      <c r="D833" s="16">
        <v>32387</v>
      </c>
      <c r="E833" s="16" t="s">
        <v>1120</v>
      </c>
      <c r="F833" s="16">
        <v>30961</v>
      </c>
      <c r="G833" s="16" t="s">
        <v>1120</v>
      </c>
      <c r="H833" s="16">
        <v>1426</v>
      </c>
      <c r="I833" s="16"/>
      <c r="K833" s="16" t="s">
        <v>1120</v>
      </c>
      <c r="L833" s="16">
        <v>32123</v>
      </c>
      <c r="M833" s="63" t="s">
        <v>1120</v>
      </c>
      <c r="N833" s="64">
        <v>1024.9000000000001</v>
      </c>
      <c r="T833" s="16" t="s">
        <v>1120</v>
      </c>
      <c r="U833" s="16">
        <v>33571</v>
      </c>
    </row>
    <row r="834" spans="1:21" x14ac:dyDescent="0.35">
      <c r="A834" s="16" t="s">
        <v>1121</v>
      </c>
      <c r="B834" s="16">
        <v>41375</v>
      </c>
      <c r="C834" s="16" t="s">
        <v>1121</v>
      </c>
      <c r="D834" s="16">
        <v>32516</v>
      </c>
      <c r="E834" s="16" t="s">
        <v>1121</v>
      </c>
      <c r="F834" s="16">
        <v>31074</v>
      </c>
      <c r="G834" s="16" t="s">
        <v>1121</v>
      </c>
      <c r="H834" s="16">
        <v>1442</v>
      </c>
      <c r="I834" s="16"/>
      <c r="K834" s="16" t="s">
        <v>1121</v>
      </c>
      <c r="L834" s="16">
        <v>32240</v>
      </c>
      <c r="M834" s="63" t="s">
        <v>1121</v>
      </c>
      <c r="N834" s="64">
        <v>1028.5</v>
      </c>
      <c r="T834" s="16" t="s">
        <v>1121</v>
      </c>
      <c r="U834" s="16">
        <v>33703</v>
      </c>
    </row>
    <row r="835" spans="1:21" x14ac:dyDescent="0.35">
      <c r="A835" s="16" t="s">
        <v>1122</v>
      </c>
      <c r="B835" s="16">
        <v>41385</v>
      </c>
      <c r="C835" s="16" t="s">
        <v>1122</v>
      </c>
      <c r="D835" s="16">
        <v>32481</v>
      </c>
      <c r="E835" s="16" t="s">
        <v>1122</v>
      </c>
      <c r="F835" s="16">
        <v>31012</v>
      </c>
      <c r="G835" s="16" t="s">
        <v>1122</v>
      </c>
      <c r="H835" s="16">
        <v>1469</v>
      </c>
      <c r="I835" s="16"/>
      <c r="K835" s="16" t="s">
        <v>1122</v>
      </c>
      <c r="L835" s="16">
        <v>32179</v>
      </c>
      <c r="M835" s="63" t="s">
        <v>1122</v>
      </c>
      <c r="N835" s="64">
        <v>1026.9000000000001</v>
      </c>
      <c r="T835" s="16" t="s">
        <v>1122</v>
      </c>
      <c r="U835" s="16">
        <v>33669</v>
      </c>
    </row>
    <row r="836" spans="1:21" x14ac:dyDescent="0.35">
      <c r="A836" s="16" t="s">
        <v>1123</v>
      </c>
      <c r="B836" s="16">
        <v>41394</v>
      </c>
      <c r="C836" s="16" t="s">
        <v>1123</v>
      </c>
      <c r="D836" s="16">
        <v>32530</v>
      </c>
      <c r="E836" s="16" t="s">
        <v>1123</v>
      </c>
      <c r="F836" s="16">
        <v>31069</v>
      </c>
      <c r="G836" s="16" t="s">
        <v>1123</v>
      </c>
      <c r="H836" s="16">
        <v>1461</v>
      </c>
      <c r="I836" s="16"/>
      <c r="K836" s="16" t="s">
        <v>1123</v>
      </c>
      <c r="L836" s="16">
        <v>32265</v>
      </c>
      <c r="M836" s="63" t="s">
        <v>1123</v>
      </c>
      <c r="N836" s="64">
        <v>1034.5999999999999</v>
      </c>
      <c r="T836" s="16" t="s">
        <v>1123</v>
      </c>
      <c r="U836" s="16">
        <v>33743</v>
      </c>
    </row>
    <row r="837" spans="1:21" x14ac:dyDescent="0.35">
      <c r="A837" s="16" t="s">
        <v>1124</v>
      </c>
      <c r="B837" s="16">
        <v>41404</v>
      </c>
      <c r="C837" s="16" t="s">
        <v>1124</v>
      </c>
      <c r="D837" s="16">
        <v>32531</v>
      </c>
      <c r="E837" s="16" t="s">
        <v>1124</v>
      </c>
      <c r="F837" s="16">
        <v>31104</v>
      </c>
      <c r="G837" s="16" t="s">
        <v>1124</v>
      </c>
      <c r="H837" s="16">
        <v>1427</v>
      </c>
      <c r="I837" s="16"/>
      <c r="K837" s="16" t="s">
        <v>1124</v>
      </c>
      <c r="L837" s="16">
        <v>32286</v>
      </c>
      <c r="M837" s="63" t="s">
        <v>1124</v>
      </c>
      <c r="N837" s="64">
        <v>1031.7</v>
      </c>
      <c r="T837" s="16" t="s">
        <v>1124</v>
      </c>
      <c r="U837" s="16">
        <v>33733</v>
      </c>
    </row>
    <row r="838" spans="1:21" x14ac:dyDescent="0.35">
      <c r="A838" s="16" t="s">
        <v>1125</v>
      </c>
      <c r="B838" s="16">
        <v>41414</v>
      </c>
      <c r="C838" s="16" t="s">
        <v>1125</v>
      </c>
      <c r="D838" s="16">
        <v>32609</v>
      </c>
      <c r="E838" s="16" t="s">
        <v>1125</v>
      </c>
      <c r="F838" s="16">
        <v>31185</v>
      </c>
      <c r="G838" s="16" t="s">
        <v>1125</v>
      </c>
      <c r="H838" s="16">
        <v>1423</v>
      </c>
      <c r="I838" s="16"/>
      <c r="K838" s="16" t="s">
        <v>1125</v>
      </c>
      <c r="L838" s="16">
        <v>32364</v>
      </c>
      <c r="M838" s="63" t="s">
        <v>1125</v>
      </c>
      <c r="N838" s="64">
        <v>1031.9000000000001</v>
      </c>
      <c r="T838" s="16" t="s">
        <v>1125</v>
      </c>
      <c r="U838" s="16">
        <v>33809</v>
      </c>
    </row>
    <row r="839" spans="1:21" x14ac:dyDescent="0.35">
      <c r="A839" s="16" t="s">
        <v>1126</v>
      </c>
      <c r="B839" s="16">
        <v>41424</v>
      </c>
      <c r="C839" s="16" t="s">
        <v>1126</v>
      </c>
      <c r="D839" s="16">
        <v>32627</v>
      </c>
      <c r="E839" s="16" t="s">
        <v>1126</v>
      </c>
      <c r="F839" s="16">
        <v>31204</v>
      </c>
      <c r="G839" s="16" t="s">
        <v>1126</v>
      </c>
      <c r="H839" s="16">
        <v>1423</v>
      </c>
      <c r="I839" s="16"/>
      <c r="K839" s="16" t="s">
        <v>1126</v>
      </c>
      <c r="L839" s="16">
        <v>32409</v>
      </c>
      <c r="M839" s="63" t="s">
        <v>1126</v>
      </c>
      <c r="N839" s="64">
        <v>1029.5999999999999</v>
      </c>
      <c r="T839" s="16" t="s">
        <v>1126</v>
      </c>
      <c r="U839" s="16">
        <v>33853</v>
      </c>
    </row>
    <row r="840" spans="1:21" x14ac:dyDescent="0.35">
      <c r="A840" s="16" t="s">
        <v>1127</v>
      </c>
      <c r="B840" s="16">
        <v>41434</v>
      </c>
      <c r="C840" s="16" t="s">
        <v>1127</v>
      </c>
      <c r="D840" s="16">
        <v>32640</v>
      </c>
      <c r="E840" s="16" t="s">
        <v>1127</v>
      </c>
      <c r="F840" s="16">
        <v>31225</v>
      </c>
      <c r="G840" s="16" t="s">
        <v>1127</v>
      </c>
      <c r="H840" s="16">
        <v>1415</v>
      </c>
      <c r="I840" s="16"/>
      <c r="K840" s="16" t="s">
        <v>1127</v>
      </c>
      <c r="L840" s="16">
        <v>32413</v>
      </c>
      <c r="M840" s="63" t="s">
        <v>1127</v>
      </c>
      <c r="N840" s="64">
        <v>1032.5</v>
      </c>
      <c r="T840" s="16" t="s">
        <v>1127</v>
      </c>
      <c r="U840" s="16">
        <v>33850</v>
      </c>
    </row>
    <row r="841" spans="1:21" x14ac:dyDescent="0.35">
      <c r="A841" s="16" t="s">
        <v>1128</v>
      </c>
      <c r="B841" s="16">
        <v>41443</v>
      </c>
      <c r="C841" s="16" t="s">
        <v>1128</v>
      </c>
      <c r="D841" s="16">
        <v>32571</v>
      </c>
      <c r="E841" s="16" t="s">
        <v>1128</v>
      </c>
      <c r="F841" s="16">
        <v>31195</v>
      </c>
      <c r="G841" s="16" t="s">
        <v>1128</v>
      </c>
      <c r="H841" s="16">
        <v>1375</v>
      </c>
      <c r="I841" s="16"/>
      <c r="K841" s="16" t="s">
        <v>1128</v>
      </c>
      <c r="L841" s="16">
        <v>32403</v>
      </c>
      <c r="M841" s="63" t="s">
        <v>1128</v>
      </c>
      <c r="N841" s="64">
        <v>1033.5999999999999</v>
      </c>
      <c r="T841" s="16" t="s">
        <v>1128</v>
      </c>
      <c r="U841" s="16">
        <v>33795</v>
      </c>
    </row>
    <row r="842" spans="1:21" x14ac:dyDescent="0.35">
      <c r="A842" s="16" t="s">
        <v>1129</v>
      </c>
      <c r="B842" s="16">
        <v>41454</v>
      </c>
      <c r="C842" s="16" t="s">
        <v>1129</v>
      </c>
      <c r="D842" s="16">
        <v>32560</v>
      </c>
      <c r="E842" s="16" t="s">
        <v>1129</v>
      </c>
      <c r="F842" s="16">
        <v>31188</v>
      </c>
      <c r="G842" s="16" t="s">
        <v>1129</v>
      </c>
      <c r="H842" s="16">
        <v>1372</v>
      </c>
      <c r="I842" s="16"/>
      <c r="K842" s="16" t="s">
        <v>1129</v>
      </c>
      <c r="L842" s="16">
        <v>32423</v>
      </c>
      <c r="M842" s="63" t="s">
        <v>1129</v>
      </c>
      <c r="N842" s="64">
        <v>1035.2</v>
      </c>
      <c r="T842" s="16" t="s">
        <v>1129</v>
      </c>
      <c r="U842" s="16">
        <v>33810</v>
      </c>
    </row>
    <row r="843" spans="1:21" x14ac:dyDescent="0.35">
      <c r="A843" s="16" t="s">
        <v>1130</v>
      </c>
      <c r="B843" s="16">
        <v>41464</v>
      </c>
      <c r="C843" s="16" t="s">
        <v>1130</v>
      </c>
      <c r="D843" s="16">
        <v>32585</v>
      </c>
      <c r="E843" s="16" t="s">
        <v>1130</v>
      </c>
      <c r="F843" s="16">
        <v>31210</v>
      </c>
      <c r="G843" s="16" t="s">
        <v>1130</v>
      </c>
      <c r="H843" s="16">
        <v>1376</v>
      </c>
      <c r="I843" s="16"/>
      <c r="K843" s="16" t="s">
        <v>1130</v>
      </c>
      <c r="L843" s="16">
        <v>32427</v>
      </c>
      <c r="M843" s="63" t="s">
        <v>1130</v>
      </c>
      <c r="N843" s="64">
        <v>1041.0999999999999</v>
      </c>
      <c r="T843" s="16" t="s">
        <v>1130</v>
      </c>
      <c r="U843" s="16">
        <v>33820</v>
      </c>
    </row>
    <row r="844" spans="1:21" x14ac:dyDescent="0.35">
      <c r="A844" s="16" t="s">
        <v>1131</v>
      </c>
      <c r="B844" s="16">
        <v>41475</v>
      </c>
      <c r="C844" s="16" t="s">
        <v>1131</v>
      </c>
      <c r="D844" s="16">
        <v>32607</v>
      </c>
      <c r="E844" s="16" t="s">
        <v>1131</v>
      </c>
      <c r="F844" s="16">
        <v>31214</v>
      </c>
      <c r="G844" s="16" t="s">
        <v>1131</v>
      </c>
      <c r="H844" s="16">
        <v>1393</v>
      </c>
      <c r="I844" s="16"/>
      <c r="K844" s="16" t="s">
        <v>1131</v>
      </c>
      <c r="L844" s="16">
        <v>32448</v>
      </c>
      <c r="M844" s="63" t="s">
        <v>1131</v>
      </c>
      <c r="N844" s="64">
        <v>1042.7</v>
      </c>
      <c r="T844" s="16" t="s">
        <v>1131</v>
      </c>
      <c r="U844" s="16">
        <v>33856</v>
      </c>
    </row>
    <row r="845" spans="1:21" x14ac:dyDescent="0.35">
      <c r="A845" s="16" t="s">
        <v>1132</v>
      </c>
      <c r="B845" s="16">
        <v>41487</v>
      </c>
      <c r="C845" s="16" t="s">
        <v>1132</v>
      </c>
      <c r="D845" s="16">
        <v>32676</v>
      </c>
      <c r="E845" s="16" t="s">
        <v>1132</v>
      </c>
      <c r="F845" s="16">
        <v>31286</v>
      </c>
      <c r="G845" s="16" t="s">
        <v>1132</v>
      </c>
      <c r="H845" s="16">
        <v>1390</v>
      </c>
      <c r="I845" s="16"/>
      <c r="K845" s="16" t="s">
        <v>1132</v>
      </c>
      <c r="L845" s="16">
        <v>32511</v>
      </c>
      <c r="M845" s="63" t="s">
        <v>1132</v>
      </c>
      <c r="N845" s="64">
        <v>1044.8</v>
      </c>
      <c r="T845" s="16" t="s">
        <v>1132</v>
      </c>
      <c r="U845" s="16">
        <v>33915</v>
      </c>
    </row>
    <row r="846" spans="1:21" x14ac:dyDescent="0.35">
      <c r="A846" s="16" t="s">
        <v>1133</v>
      </c>
      <c r="B846" s="16">
        <v>41498</v>
      </c>
      <c r="C846" s="16" t="s">
        <v>1133</v>
      </c>
      <c r="D846" s="16">
        <v>32700</v>
      </c>
      <c r="E846" s="16" t="s">
        <v>1133</v>
      </c>
      <c r="F846" s="16">
        <v>31312</v>
      </c>
      <c r="G846" s="16" t="s">
        <v>1133</v>
      </c>
      <c r="H846" s="16">
        <v>1387</v>
      </c>
      <c r="I846" s="16"/>
      <c r="K846" s="16" t="s">
        <v>1133</v>
      </c>
      <c r="L846" s="16">
        <v>32562</v>
      </c>
      <c r="M846" s="63" t="s">
        <v>1133</v>
      </c>
      <c r="N846" s="64">
        <v>1040.0999999999999</v>
      </c>
      <c r="T846" s="16" t="s">
        <v>1133</v>
      </c>
      <c r="U846" s="16">
        <v>33963</v>
      </c>
    </row>
    <row r="847" spans="1:21" x14ac:dyDescent="0.35">
      <c r="A847" s="16" t="s">
        <v>1134</v>
      </c>
      <c r="B847" s="16">
        <v>41509</v>
      </c>
      <c r="C847" s="16" t="s">
        <v>1134</v>
      </c>
      <c r="D847" s="16">
        <v>32726</v>
      </c>
      <c r="E847" s="16" t="s">
        <v>1134</v>
      </c>
      <c r="F847" s="16">
        <v>31349</v>
      </c>
      <c r="G847" s="16" t="s">
        <v>1134</v>
      </c>
      <c r="H847" s="16">
        <v>1377</v>
      </c>
      <c r="I847" s="16"/>
      <c r="K847" s="16" t="s">
        <v>1134</v>
      </c>
      <c r="L847" s="16">
        <v>32618</v>
      </c>
      <c r="M847" s="63" t="s">
        <v>1134</v>
      </c>
      <c r="N847" s="64">
        <v>1042</v>
      </c>
      <c r="T847" s="16" t="s">
        <v>1134</v>
      </c>
      <c r="U847" s="16">
        <v>34013</v>
      </c>
    </row>
    <row r="848" spans="1:21" x14ac:dyDescent="0.35">
      <c r="A848" s="16" t="s">
        <v>1135</v>
      </c>
      <c r="B848" s="16">
        <v>41521</v>
      </c>
      <c r="C848" s="16" t="s">
        <v>1135</v>
      </c>
      <c r="D848" s="16">
        <v>32818</v>
      </c>
      <c r="E848" s="16" t="s">
        <v>1135</v>
      </c>
      <c r="F848" s="16">
        <v>31468</v>
      </c>
      <c r="G848" s="16" t="s">
        <v>1135</v>
      </c>
      <c r="H848" s="16">
        <v>1350</v>
      </c>
      <c r="I848" s="16"/>
      <c r="K848" s="16" t="s">
        <v>1135</v>
      </c>
      <c r="L848" s="16">
        <v>32736</v>
      </c>
      <c r="M848" s="63" t="s">
        <v>1135</v>
      </c>
      <c r="N848" s="64">
        <v>1047.5</v>
      </c>
      <c r="T848" s="16" t="s">
        <v>1135</v>
      </c>
      <c r="U848" s="16">
        <v>34107</v>
      </c>
    </row>
    <row r="849" spans="1:21" x14ac:dyDescent="0.35">
      <c r="A849" s="16" t="s">
        <v>1136</v>
      </c>
      <c r="B849" s="16">
        <v>41531</v>
      </c>
      <c r="C849" s="16" t="s">
        <v>1136</v>
      </c>
      <c r="D849" s="16">
        <v>32839</v>
      </c>
      <c r="E849" s="16" t="s">
        <v>1136</v>
      </c>
      <c r="F849" s="16">
        <v>31483</v>
      </c>
      <c r="G849" s="16" t="s">
        <v>1136</v>
      </c>
      <c r="H849" s="16">
        <v>1356</v>
      </c>
      <c r="I849" s="16"/>
      <c r="K849" s="16" t="s">
        <v>1136</v>
      </c>
      <c r="L849" s="16">
        <v>32744</v>
      </c>
      <c r="M849" s="63" t="s">
        <v>1136</v>
      </c>
      <c r="N849" s="64">
        <v>1052.9000000000001</v>
      </c>
      <c r="T849" s="16" t="s">
        <v>1136</v>
      </c>
      <c r="U849" s="16">
        <v>34119</v>
      </c>
    </row>
    <row r="850" spans="1:21" x14ac:dyDescent="0.35">
      <c r="A850" s="16" t="s">
        <v>1137</v>
      </c>
      <c r="B850" s="16">
        <v>41542</v>
      </c>
      <c r="C850" s="16" t="s">
        <v>1137</v>
      </c>
      <c r="D850" s="16">
        <v>32774</v>
      </c>
      <c r="E850" s="16" t="s">
        <v>1137</v>
      </c>
      <c r="F850" s="16">
        <v>31460</v>
      </c>
      <c r="G850" s="16" t="s">
        <v>1137</v>
      </c>
      <c r="H850" s="16">
        <v>1314</v>
      </c>
      <c r="I850" s="16"/>
      <c r="K850" s="16" t="s">
        <v>1137</v>
      </c>
      <c r="L850" s="16">
        <v>32721</v>
      </c>
      <c r="M850" s="63" t="s">
        <v>1137</v>
      </c>
      <c r="N850" s="64">
        <v>1052.9000000000001</v>
      </c>
      <c r="T850" s="16" t="s">
        <v>1137</v>
      </c>
      <c r="U850" s="16">
        <v>34052</v>
      </c>
    </row>
    <row r="851" spans="1:21" x14ac:dyDescent="0.35">
      <c r="A851" s="16" t="s">
        <v>1138</v>
      </c>
      <c r="B851" s="16">
        <v>41554</v>
      </c>
      <c r="C851" s="16" t="s">
        <v>1138</v>
      </c>
      <c r="D851" s="16">
        <v>32811</v>
      </c>
      <c r="E851" s="16" t="s">
        <v>1138</v>
      </c>
      <c r="F851" s="16">
        <v>31489</v>
      </c>
      <c r="G851" s="16" t="s">
        <v>1138</v>
      </c>
      <c r="H851" s="16">
        <v>1322</v>
      </c>
      <c r="I851" s="16"/>
      <c r="K851" s="16" t="s">
        <v>1138</v>
      </c>
      <c r="L851" s="16">
        <v>32772</v>
      </c>
      <c r="M851" s="63" t="s">
        <v>1138</v>
      </c>
      <c r="N851" s="64">
        <v>1054.0999999999999</v>
      </c>
      <c r="T851" s="16" t="s">
        <v>1138</v>
      </c>
      <c r="U851" s="16">
        <v>34110</v>
      </c>
    </row>
    <row r="852" spans="1:21" x14ac:dyDescent="0.35">
      <c r="A852" s="16" t="s">
        <v>1139</v>
      </c>
      <c r="B852" s="16">
        <v>41565</v>
      </c>
      <c r="C852" s="16" t="s">
        <v>1139</v>
      </c>
      <c r="D852" s="16">
        <v>32781</v>
      </c>
      <c r="E852" s="16" t="s">
        <v>1139</v>
      </c>
      <c r="F852" s="16">
        <v>31469</v>
      </c>
      <c r="G852" s="16" t="s">
        <v>1139</v>
      </c>
      <c r="H852" s="16">
        <v>1311</v>
      </c>
      <c r="I852" s="16"/>
      <c r="K852" s="16" t="s">
        <v>1139</v>
      </c>
      <c r="L852" s="16">
        <v>32775</v>
      </c>
      <c r="M852" s="63" t="s">
        <v>1139</v>
      </c>
      <c r="N852" s="64">
        <v>1052.4000000000001</v>
      </c>
      <c r="T852" s="16" t="s">
        <v>1139</v>
      </c>
      <c r="U852" s="16">
        <v>34102</v>
      </c>
    </row>
    <row r="853" spans="1:21" x14ac:dyDescent="0.35">
      <c r="A853" s="16" t="s">
        <v>1140</v>
      </c>
      <c r="B853" s="16">
        <v>41576</v>
      </c>
      <c r="C853" s="16" t="s">
        <v>1140</v>
      </c>
      <c r="D853" s="16">
        <v>32846</v>
      </c>
      <c r="E853" s="16" t="s">
        <v>1140</v>
      </c>
      <c r="F853" s="16">
        <v>31497</v>
      </c>
      <c r="G853" s="16" t="s">
        <v>1140</v>
      </c>
      <c r="H853" s="16">
        <v>1348</v>
      </c>
      <c r="I853" s="16"/>
      <c r="K853" s="16" t="s">
        <v>1140</v>
      </c>
      <c r="L853" s="16">
        <v>32839</v>
      </c>
      <c r="M853" s="63" t="s">
        <v>1140</v>
      </c>
      <c r="N853" s="64">
        <v>1052.5999999999999</v>
      </c>
      <c r="T853" s="16" t="s">
        <v>1140</v>
      </c>
      <c r="U853" s="16">
        <v>34203</v>
      </c>
    </row>
    <row r="854" spans="1:21" x14ac:dyDescent="0.35">
      <c r="A854" s="16" t="s">
        <v>1141</v>
      </c>
      <c r="B854" s="16">
        <v>41587</v>
      </c>
      <c r="C854" s="16" t="s">
        <v>1141</v>
      </c>
      <c r="D854" s="16">
        <v>32830</v>
      </c>
      <c r="E854" s="16" t="s">
        <v>1141</v>
      </c>
      <c r="F854" s="16">
        <v>31514</v>
      </c>
      <c r="G854" s="16" t="s">
        <v>1141</v>
      </c>
      <c r="H854" s="16">
        <v>1316</v>
      </c>
      <c r="I854" s="16"/>
      <c r="K854" s="16" t="s">
        <v>1141</v>
      </c>
      <c r="L854" s="16">
        <v>32806</v>
      </c>
      <c r="M854" s="63" t="s">
        <v>1141</v>
      </c>
      <c r="N854" s="64">
        <v>1049.8</v>
      </c>
      <c r="T854" s="16" t="s">
        <v>1141</v>
      </c>
      <c r="U854" s="16">
        <v>34135</v>
      </c>
    </row>
    <row r="855" spans="1:21" x14ac:dyDescent="0.35">
      <c r="A855" s="16" t="s">
        <v>1142</v>
      </c>
      <c r="B855" s="16">
        <v>41596</v>
      </c>
      <c r="C855" s="16" t="s">
        <v>1142</v>
      </c>
      <c r="D855" s="16">
        <v>32748</v>
      </c>
      <c r="E855" s="16" t="s">
        <v>1142</v>
      </c>
      <c r="F855" s="16">
        <v>31415</v>
      </c>
      <c r="G855" s="16" t="s">
        <v>1142</v>
      </c>
      <c r="H855" s="16">
        <v>1333</v>
      </c>
      <c r="I855" s="16"/>
      <c r="K855" s="16" t="s">
        <v>1142</v>
      </c>
      <c r="L855" s="16">
        <v>32720</v>
      </c>
      <c r="M855" s="63" t="s">
        <v>1142</v>
      </c>
      <c r="N855" s="64">
        <v>1049.2</v>
      </c>
      <c r="T855" s="16" t="s">
        <v>1142</v>
      </c>
      <c r="U855" s="16">
        <v>34069</v>
      </c>
    </row>
    <row r="856" spans="1:21" x14ac:dyDescent="0.35">
      <c r="A856" s="16" t="s">
        <v>1143</v>
      </c>
      <c r="B856" s="16">
        <v>41605</v>
      </c>
      <c r="C856" s="16" t="s">
        <v>1143</v>
      </c>
      <c r="D856" s="16">
        <v>32816</v>
      </c>
      <c r="E856" s="16" t="s">
        <v>1143</v>
      </c>
      <c r="F856" s="16">
        <v>31491</v>
      </c>
      <c r="G856" s="16" t="s">
        <v>1143</v>
      </c>
      <c r="H856" s="16">
        <v>1325</v>
      </c>
      <c r="I856" s="16"/>
      <c r="K856" s="16" t="s">
        <v>1143</v>
      </c>
      <c r="L856" s="16">
        <v>32779</v>
      </c>
      <c r="M856" s="63" t="s">
        <v>1143</v>
      </c>
      <c r="N856" s="64">
        <v>1052.5999999999999</v>
      </c>
      <c r="T856" s="16" t="s">
        <v>1143</v>
      </c>
      <c r="U856" s="16">
        <v>34120</v>
      </c>
    </row>
    <row r="857" spans="1:21" x14ac:dyDescent="0.35">
      <c r="A857" s="16" t="s">
        <v>1144</v>
      </c>
      <c r="B857" s="16">
        <v>41614</v>
      </c>
      <c r="C857" s="16" t="s">
        <v>1144</v>
      </c>
      <c r="D857" s="16">
        <v>32833</v>
      </c>
      <c r="E857" s="16" t="s">
        <v>1144</v>
      </c>
      <c r="F857" s="16">
        <v>31540</v>
      </c>
      <c r="G857" s="16" t="s">
        <v>1144</v>
      </c>
      <c r="H857" s="16">
        <v>1293</v>
      </c>
      <c r="I857" s="16"/>
      <c r="K857" s="16" t="s">
        <v>1144</v>
      </c>
      <c r="L857" s="16">
        <v>32825</v>
      </c>
      <c r="M857" s="63" t="s">
        <v>1144</v>
      </c>
      <c r="N857" s="64">
        <v>1055.7</v>
      </c>
      <c r="T857" s="16" t="s">
        <v>1144</v>
      </c>
      <c r="U857" s="16">
        <v>34141</v>
      </c>
    </row>
    <row r="858" spans="1:21" x14ac:dyDescent="0.35">
      <c r="A858" s="16" t="s">
        <v>1145</v>
      </c>
      <c r="B858" s="16">
        <v>41622</v>
      </c>
      <c r="C858" s="16" t="s">
        <v>1145</v>
      </c>
      <c r="D858" s="16">
        <v>32940</v>
      </c>
      <c r="E858" s="16" t="s">
        <v>1145</v>
      </c>
      <c r="F858" s="16">
        <v>31623</v>
      </c>
      <c r="G858" s="16" t="s">
        <v>1145</v>
      </c>
      <c r="H858" s="16">
        <v>1317</v>
      </c>
      <c r="I858" s="16"/>
      <c r="K858" s="16" t="s">
        <v>1145</v>
      </c>
      <c r="L858" s="16">
        <v>32923</v>
      </c>
      <c r="M858" s="63" t="s">
        <v>1145</v>
      </c>
      <c r="N858" s="64">
        <v>1054.0999999999999</v>
      </c>
      <c r="T858" s="16" t="s">
        <v>1145</v>
      </c>
      <c r="U858" s="16">
        <v>34265</v>
      </c>
    </row>
    <row r="859" spans="1:21" x14ac:dyDescent="0.35">
      <c r="A859" s="16" t="s">
        <v>1146</v>
      </c>
      <c r="B859" s="16">
        <v>41631</v>
      </c>
      <c r="C859" s="16" t="s">
        <v>1146</v>
      </c>
      <c r="D859" s="16">
        <v>32976</v>
      </c>
      <c r="E859" s="16" t="s">
        <v>1146</v>
      </c>
      <c r="F859" s="16">
        <v>31682</v>
      </c>
      <c r="G859" s="16" t="s">
        <v>1146</v>
      </c>
      <c r="H859" s="16">
        <v>1294</v>
      </c>
      <c r="I859" s="16"/>
      <c r="K859" s="16" t="s">
        <v>1146</v>
      </c>
      <c r="L859" s="16">
        <v>32954</v>
      </c>
      <c r="M859" s="63" t="s">
        <v>1146</v>
      </c>
      <c r="N859" s="64">
        <v>1050.0999999999999</v>
      </c>
      <c r="T859" s="16" t="s">
        <v>1146</v>
      </c>
      <c r="U859" s="16">
        <v>34280</v>
      </c>
    </row>
    <row r="860" spans="1:21" x14ac:dyDescent="0.35">
      <c r="A860" s="16" t="s">
        <v>1147</v>
      </c>
      <c r="B860" s="16">
        <v>41640</v>
      </c>
      <c r="C860" s="16" t="s">
        <v>1147</v>
      </c>
      <c r="D860" s="16">
        <v>33030</v>
      </c>
      <c r="E860" s="16" t="s">
        <v>1147</v>
      </c>
      <c r="F860" s="16">
        <v>31681</v>
      </c>
      <c r="G860" s="16" t="s">
        <v>1147</v>
      </c>
      <c r="H860" s="16">
        <v>1349</v>
      </c>
      <c r="I860" s="16"/>
      <c r="K860" s="16" t="s">
        <v>1147</v>
      </c>
      <c r="L860" s="16">
        <v>33004</v>
      </c>
      <c r="M860" s="63" t="s">
        <v>1147</v>
      </c>
      <c r="N860" s="64">
        <v>1051.0999999999999</v>
      </c>
      <c r="T860" s="16" t="s">
        <v>1147</v>
      </c>
      <c r="U860" s="16">
        <v>34383</v>
      </c>
    </row>
    <row r="861" spans="1:21" x14ac:dyDescent="0.35">
      <c r="A861" s="16" t="s">
        <v>1148</v>
      </c>
      <c r="B861" s="16">
        <v>41649</v>
      </c>
      <c r="C861" s="16" t="s">
        <v>1148</v>
      </c>
      <c r="D861" s="16">
        <v>33098</v>
      </c>
      <c r="E861" s="16" t="s">
        <v>1148</v>
      </c>
      <c r="F861" s="16">
        <v>31730</v>
      </c>
      <c r="G861" s="16" t="s">
        <v>1148</v>
      </c>
      <c r="H861" s="16">
        <v>1369</v>
      </c>
      <c r="I861" s="16"/>
      <c r="K861" s="16" t="s">
        <v>1148</v>
      </c>
      <c r="L861" s="16">
        <v>33090</v>
      </c>
      <c r="M861" s="63" t="s">
        <v>1148</v>
      </c>
      <c r="N861" s="64">
        <v>1052.2</v>
      </c>
      <c r="T861" s="16" t="s">
        <v>1148</v>
      </c>
      <c r="U861" s="16">
        <v>34491</v>
      </c>
    </row>
    <row r="862" spans="1:21" x14ac:dyDescent="0.35">
      <c r="A862" s="16" t="s">
        <v>1149</v>
      </c>
      <c r="B862" s="16">
        <v>41628</v>
      </c>
      <c r="C862" s="16" t="s">
        <v>1149</v>
      </c>
      <c r="D862" s="16">
        <v>33000</v>
      </c>
      <c r="E862" s="16" t="s">
        <v>1149</v>
      </c>
      <c r="F862" s="16">
        <v>31615</v>
      </c>
      <c r="G862" s="16" t="s">
        <v>1149</v>
      </c>
      <c r="H862" s="16">
        <v>1385</v>
      </c>
      <c r="I862" s="16"/>
      <c r="K862" s="16" t="s">
        <v>1149</v>
      </c>
      <c r="L862" s="16">
        <v>33000</v>
      </c>
      <c r="M862" s="63" t="s">
        <v>1149</v>
      </c>
      <c r="N862" s="64">
        <v>1032.7</v>
      </c>
      <c r="T862" s="16" t="s">
        <v>1149</v>
      </c>
      <c r="U862" s="16">
        <v>34412</v>
      </c>
    </row>
    <row r="863" spans="1:21" x14ac:dyDescent="0.35">
      <c r="A863" s="16" t="s">
        <v>1150</v>
      </c>
      <c r="B863" s="16">
        <v>41602</v>
      </c>
      <c r="C863" s="16" t="s">
        <v>1150</v>
      </c>
      <c r="D863" s="16">
        <v>32852</v>
      </c>
      <c r="E863" s="16" t="s">
        <v>1150</v>
      </c>
      <c r="F863" s="16">
        <v>31453</v>
      </c>
      <c r="G863" s="16" t="s">
        <v>1150</v>
      </c>
      <c r="H863" s="16">
        <v>1400</v>
      </c>
      <c r="I863" s="16"/>
      <c r="K863" s="16" t="s">
        <v>1150</v>
      </c>
      <c r="L863" s="16">
        <v>32793</v>
      </c>
      <c r="M863" s="63" t="s">
        <v>1150</v>
      </c>
      <c r="N863" s="64">
        <v>960.2</v>
      </c>
      <c r="T863" s="16" t="s">
        <v>1150</v>
      </c>
      <c r="U863" s="16">
        <v>34214</v>
      </c>
    </row>
    <row r="864" spans="1:21" x14ac:dyDescent="0.35">
      <c r="A864" s="16" t="s">
        <v>1151</v>
      </c>
      <c r="B864" s="16">
        <v>41602</v>
      </c>
      <c r="C864" s="16" t="s">
        <v>1151</v>
      </c>
      <c r="D864" s="16">
        <v>32823</v>
      </c>
      <c r="E864" s="16" t="s">
        <v>1151</v>
      </c>
      <c r="F864" s="16">
        <v>31404</v>
      </c>
      <c r="G864" s="16" t="s">
        <v>1151</v>
      </c>
      <c r="H864" s="16">
        <v>1419</v>
      </c>
      <c r="I864" s="16"/>
      <c r="K864" s="16" t="s">
        <v>1151</v>
      </c>
      <c r="L864" s="16">
        <v>32691</v>
      </c>
      <c r="M864" s="63" t="s">
        <v>1151</v>
      </c>
      <c r="N864" s="64">
        <v>882.9</v>
      </c>
      <c r="T864" s="16" t="s">
        <v>1151</v>
      </c>
      <c r="U864" s="16">
        <v>34131</v>
      </c>
    </row>
    <row r="865" spans="1:21" x14ac:dyDescent="0.35">
      <c r="A865" s="16" t="s">
        <v>1152</v>
      </c>
      <c r="B865" s="16">
        <v>41593</v>
      </c>
      <c r="C865" s="16" t="s">
        <v>1152</v>
      </c>
      <c r="D865" s="16">
        <v>32746</v>
      </c>
      <c r="E865" s="16" t="s">
        <v>1152</v>
      </c>
      <c r="F865" s="16">
        <v>31329</v>
      </c>
      <c r="G865" s="16" t="s">
        <v>1152</v>
      </c>
      <c r="H865" s="16">
        <v>1418</v>
      </c>
      <c r="I865" s="16"/>
      <c r="K865" s="16" t="s">
        <v>1152</v>
      </c>
      <c r="L865" s="16">
        <v>32571</v>
      </c>
      <c r="M865" s="63" t="s">
        <v>1152</v>
      </c>
      <c r="N865" s="64">
        <v>848.4</v>
      </c>
      <c r="T865" s="16" t="s">
        <v>1152</v>
      </c>
      <c r="U865" s="16">
        <v>34005</v>
      </c>
    </row>
    <row r="866" spans="1:21" x14ac:dyDescent="0.35">
      <c r="A866" s="16" t="s">
        <v>1153</v>
      </c>
      <c r="B866" s="16">
        <v>41636</v>
      </c>
      <c r="C866" s="16" t="s">
        <v>1153</v>
      </c>
      <c r="D866" s="16">
        <v>32794</v>
      </c>
      <c r="E866" s="16" t="s">
        <v>1153</v>
      </c>
      <c r="F866" s="16">
        <v>31303</v>
      </c>
      <c r="G866" s="16" t="s">
        <v>1153</v>
      </c>
      <c r="H866" s="16">
        <v>1491</v>
      </c>
      <c r="I866" s="16"/>
      <c r="K866" s="16" t="s">
        <v>1153</v>
      </c>
      <c r="L866" s="16">
        <v>32557</v>
      </c>
      <c r="M866" s="63" t="s">
        <v>1153</v>
      </c>
      <c r="N866" s="64">
        <v>853.5</v>
      </c>
      <c r="T866" s="16" t="s">
        <v>1153</v>
      </c>
      <c r="U866" s="16">
        <v>34071</v>
      </c>
    </row>
    <row r="867" spans="1:21" x14ac:dyDescent="0.35">
      <c r="A867" s="16" t="s">
        <v>1154</v>
      </c>
      <c r="B867" s="16">
        <v>41663</v>
      </c>
      <c r="C867" s="16" t="s">
        <v>1154</v>
      </c>
      <c r="D867" s="16">
        <v>32774</v>
      </c>
      <c r="E867" s="16" t="s">
        <v>1154</v>
      </c>
      <c r="F867" s="16">
        <v>31208</v>
      </c>
      <c r="G867" s="16" t="s">
        <v>1154</v>
      </c>
      <c r="H867" s="16">
        <v>1565</v>
      </c>
      <c r="I867" s="16"/>
      <c r="K867" s="16" t="s">
        <v>1154</v>
      </c>
      <c r="L867" s="16">
        <v>32476</v>
      </c>
      <c r="M867" s="63" t="s">
        <v>1154</v>
      </c>
      <c r="N867" s="64">
        <v>882.8</v>
      </c>
      <c r="T867" s="16" t="s">
        <v>1154</v>
      </c>
      <c r="U867" s="16">
        <v>34063</v>
      </c>
    </row>
    <row r="868" spans="1:21" x14ac:dyDescent="0.35">
      <c r="A868" s="16" t="s">
        <v>1155</v>
      </c>
      <c r="B868" s="16">
        <v>41678</v>
      </c>
      <c r="C868" s="16" t="s">
        <v>1155</v>
      </c>
      <c r="D868" s="16">
        <v>32731</v>
      </c>
      <c r="E868" s="16" t="s">
        <v>1155</v>
      </c>
      <c r="F868" s="16">
        <v>31062</v>
      </c>
      <c r="G868" s="16" t="s">
        <v>1155</v>
      </c>
      <c r="H868" s="16">
        <v>1668</v>
      </c>
      <c r="I868" s="16"/>
      <c r="K868" s="16" t="s">
        <v>1155</v>
      </c>
      <c r="L868" s="16">
        <v>32354</v>
      </c>
      <c r="M868" s="63" t="s">
        <v>1155</v>
      </c>
      <c r="N868" s="64">
        <v>915.9</v>
      </c>
      <c r="T868" s="16" t="s">
        <v>1155</v>
      </c>
      <c r="U868" s="16">
        <v>34052</v>
      </c>
    </row>
    <row r="869" spans="1:21" x14ac:dyDescent="0.35">
      <c r="A869" s="16" t="s">
        <v>1156</v>
      </c>
      <c r="B869" s="16">
        <v>41687</v>
      </c>
      <c r="C869" s="16" t="s">
        <v>1156</v>
      </c>
      <c r="D869" s="16">
        <v>32770</v>
      </c>
      <c r="E869" s="16" t="s">
        <v>1156</v>
      </c>
      <c r="F869" s="16">
        <v>31035</v>
      </c>
      <c r="G869" s="16" t="s">
        <v>1156</v>
      </c>
      <c r="H869" s="16">
        <v>1735</v>
      </c>
      <c r="I869" s="16"/>
      <c r="K869" s="16" t="s">
        <v>1156</v>
      </c>
      <c r="L869" s="16">
        <v>32335</v>
      </c>
      <c r="M869" s="63" t="s">
        <v>1156</v>
      </c>
      <c r="N869" s="64">
        <v>947.9</v>
      </c>
      <c r="T869" s="16" t="s">
        <v>1156</v>
      </c>
      <c r="U869" s="16">
        <v>34097</v>
      </c>
    </row>
    <row r="870" spans="1:21" x14ac:dyDescent="0.35">
      <c r="A870" s="16" t="s">
        <v>1157</v>
      </c>
      <c r="B870" s="16">
        <v>41683</v>
      </c>
      <c r="C870" s="16" t="s">
        <v>1157</v>
      </c>
      <c r="D870" s="16">
        <v>32791</v>
      </c>
      <c r="E870" s="16" t="s">
        <v>1157</v>
      </c>
      <c r="F870" s="16">
        <v>31037</v>
      </c>
      <c r="G870" s="16" t="s">
        <v>1157</v>
      </c>
      <c r="H870" s="16">
        <v>1753</v>
      </c>
      <c r="I870" s="16"/>
      <c r="K870" s="16" t="s">
        <v>1157</v>
      </c>
      <c r="L870" s="16">
        <v>32339</v>
      </c>
      <c r="M870" s="63" t="s">
        <v>1157</v>
      </c>
      <c r="N870" s="64">
        <v>968.3</v>
      </c>
      <c r="T870" s="16" t="s">
        <v>1157</v>
      </c>
      <c r="U870" s="16">
        <v>34126</v>
      </c>
    </row>
    <row r="871" spans="1:21" x14ac:dyDescent="0.35">
      <c r="A871" s="16" t="s">
        <v>1158</v>
      </c>
      <c r="B871" s="16">
        <v>41681</v>
      </c>
      <c r="C871" s="16" t="s">
        <v>1158</v>
      </c>
      <c r="D871" s="16">
        <v>32702</v>
      </c>
      <c r="E871" s="16" t="s">
        <v>1158</v>
      </c>
      <c r="F871" s="16">
        <v>30916</v>
      </c>
      <c r="G871" s="16" t="s">
        <v>1158</v>
      </c>
      <c r="H871" s="16">
        <v>1786</v>
      </c>
      <c r="I871" s="16"/>
      <c r="K871" s="16" t="s">
        <v>1158</v>
      </c>
      <c r="L871" s="16">
        <v>32198</v>
      </c>
      <c r="M871" s="63" t="s">
        <v>1158</v>
      </c>
      <c r="N871" s="64">
        <v>968.1</v>
      </c>
      <c r="T871" s="16" t="s">
        <v>1158</v>
      </c>
      <c r="U871" s="16">
        <v>34013</v>
      </c>
    </row>
    <row r="872" spans="1:21" x14ac:dyDescent="0.35">
      <c r="A872" s="16" t="s">
        <v>1159</v>
      </c>
      <c r="B872" s="16">
        <v>41675</v>
      </c>
      <c r="C872" s="16" t="s">
        <v>1159</v>
      </c>
      <c r="D872" s="16">
        <v>32656</v>
      </c>
      <c r="E872" s="16" t="s">
        <v>1159</v>
      </c>
      <c r="F872" s="16">
        <v>30902</v>
      </c>
      <c r="G872" s="16" t="s">
        <v>1159</v>
      </c>
      <c r="H872" s="16">
        <v>1754</v>
      </c>
      <c r="I872" s="16"/>
      <c r="K872" s="16" t="s">
        <v>1159</v>
      </c>
      <c r="L872" s="16">
        <v>32170</v>
      </c>
      <c r="M872" s="63" t="s">
        <v>1159</v>
      </c>
      <c r="N872" s="64">
        <v>959.8</v>
      </c>
      <c r="T872" s="16" t="s">
        <v>1159</v>
      </c>
      <c r="U872" s="16">
        <v>33955</v>
      </c>
    </row>
    <row r="873" spans="1:21" x14ac:dyDescent="0.35">
      <c r="A873" s="16" t="s">
        <v>1160</v>
      </c>
      <c r="B873" s="16">
        <v>41683</v>
      </c>
      <c r="C873" s="16" t="s">
        <v>1160</v>
      </c>
      <c r="D873" s="16">
        <v>32688</v>
      </c>
      <c r="E873" s="16" t="s">
        <v>1160</v>
      </c>
      <c r="F873" s="16">
        <v>30961</v>
      </c>
      <c r="G873" s="16" t="s">
        <v>1160</v>
      </c>
      <c r="H873" s="16">
        <v>1727</v>
      </c>
      <c r="I873" s="16"/>
      <c r="K873" s="16" t="s">
        <v>1160</v>
      </c>
      <c r="L873" s="16">
        <v>32218</v>
      </c>
      <c r="M873" s="63" t="s">
        <v>1160</v>
      </c>
      <c r="N873" s="64">
        <v>956.3</v>
      </c>
      <c r="T873" s="16" t="s">
        <v>1160</v>
      </c>
      <c r="U873" s="16">
        <v>33977</v>
      </c>
    </row>
    <row r="874" spans="1:21" x14ac:dyDescent="0.35">
      <c r="A874" s="16" t="s">
        <v>1161</v>
      </c>
      <c r="B874" s="16">
        <v>41687</v>
      </c>
      <c r="C874" s="16" t="s">
        <v>1161</v>
      </c>
      <c r="D874" s="16">
        <v>32638</v>
      </c>
      <c r="E874" s="16" t="s">
        <v>1161</v>
      </c>
      <c r="F874" s="16">
        <v>30952</v>
      </c>
      <c r="G874" s="16" t="s">
        <v>1161</v>
      </c>
      <c r="H874" s="16">
        <v>1687</v>
      </c>
      <c r="I874" s="16"/>
      <c r="K874" s="16" t="s">
        <v>1161</v>
      </c>
      <c r="L874" s="16">
        <v>32221</v>
      </c>
      <c r="M874" s="63" t="s">
        <v>1161</v>
      </c>
      <c r="N874" s="64">
        <v>952.2</v>
      </c>
      <c r="T874" s="16" t="s">
        <v>1161</v>
      </c>
      <c r="U874" s="16">
        <v>33939</v>
      </c>
    </row>
    <row r="875" spans="1:21" x14ac:dyDescent="0.35">
      <c r="A875" s="16" t="s">
        <v>1162</v>
      </c>
      <c r="B875" s="16">
        <v>41694</v>
      </c>
      <c r="C875" s="16" t="s">
        <v>1162</v>
      </c>
      <c r="D875" s="16">
        <v>32631</v>
      </c>
      <c r="E875" s="16" t="s">
        <v>1162</v>
      </c>
      <c r="F875" s="16">
        <v>30965</v>
      </c>
      <c r="G875" s="16" t="s">
        <v>1162</v>
      </c>
      <c r="H875" s="16">
        <v>1666</v>
      </c>
      <c r="I875" s="16"/>
      <c r="K875" s="16" t="s">
        <v>1162</v>
      </c>
      <c r="L875" s="16">
        <v>32236</v>
      </c>
      <c r="M875" s="63" t="s">
        <v>1162</v>
      </c>
      <c r="N875" s="64">
        <v>969.3</v>
      </c>
      <c r="T875" s="16" t="s">
        <v>1162</v>
      </c>
      <c r="U875" s="16">
        <v>33937</v>
      </c>
    </row>
    <row r="876" spans="1:21" x14ac:dyDescent="0.35">
      <c r="A876" s="16" t="s">
        <v>1163</v>
      </c>
      <c r="B876" s="16">
        <v>41713</v>
      </c>
      <c r="C876" s="16" t="s">
        <v>1163</v>
      </c>
      <c r="D876" s="16">
        <v>32657</v>
      </c>
      <c r="E876" s="16" t="s">
        <v>1163</v>
      </c>
      <c r="F876" s="16">
        <v>31002</v>
      </c>
      <c r="G876" s="16" t="s">
        <v>1163</v>
      </c>
      <c r="H876" s="16">
        <v>1655</v>
      </c>
      <c r="I876" s="16"/>
      <c r="K876" s="16" t="s">
        <v>1163</v>
      </c>
      <c r="L876" s="16">
        <v>32260</v>
      </c>
      <c r="M876" s="63" t="s">
        <v>1163</v>
      </c>
      <c r="N876" s="64">
        <v>987.4</v>
      </c>
      <c r="T876" s="16" t="s">
        <v>1163</v>
      </c>
      <c r="U876" s="16">
        <v>33951</v>
      </c>
    </row>
    <row r="877" spans="1:21" x14ac:dyDescent="0.35">
      <c r="A877" s="16" t="s">
        <v>1164</v>
      </c>
      <c r="B877" s="16">
        <v>41726</v>
      </c>
      <c r="C877" s="16" t="s">
        <v>1164</v>
      </c>
      <c r="D877" s="16">
        <v>32733</v>
      </c>
      <c r="E877" s="16" t="s">
        <v>1164</v>
      </c>
      <c r="F877" s="16">
        <v>31121</v>
      </c>
      <c r="G877" s="16" t="s">
        <v>1164</v>
      </c>
      <c r="H877" s="16">
        <v>1612</v>
      </c>
      <c r="I877" s="16"/>
      <c r="K877" s="16" t="s">
        <v>1164</v>
      </c>
      <c r="L877" s="16">
        <v>32377</v>
      </c>
      <c r="M877" s="63" t="s">
        <v>1164</v>
      </c>
      <c r="N877" s="64">
        <v>1003.2</v>
      </c>
      <c r="T877" s="16" t="s">
        <v>1164</v>
      </c>
      <c r="U877" s="16">
        <v>34024</v>
      </c>
    </row>
    <row r="878" spans="1:21" x14ac:dyDescent="0.35">
      <c r="A878" s="16" t="s">
        <v>1165</v>
      </c>
      <c r="B878" s="16">
        <v>41782</v>
      </c>
      <c r="C878" s="16" t="s">
        <v>1165</v>
      </c>
      <c r="D878" s="16">
        <v>32784</v>
      </c>
      <c r="E878" s="16" t="s">
        <v>1165</v>
      </c>
      <c r="F878" s="16">
        <v>31212</v>
      </c>
      <c r="G878" s="16" t="s">
        <v>1165</v>
      </c>
      <c r="H878" s="16">
        <v>1572</v>
      </c>
      <c r="I878" s="16"/>
      <c r="K878" s="16" t="s">
        <v>1165</v>
      </c>
      <c r="L878" s="16">
        <v>32489</v>
      </c>
      <c r="M878" s="63" t="s">
        <v>1165</v>
      </c>
      <c r="N878" s="64">
        <v>1017.2</v>
      </c>
      <c r="T878" s="16" t="s">
        <v>1165</v>
      </c>
      <c r="U878" s="16">
        <v>34093</v>
      </c>
    </row>
    <row r="879" spans="1:21" x14ac:dyDescent="0.35">
      <c r="A879" s="16" t="s">
        <v>1166</v>
      </c>
      <c r="B879" s="16">
        <v>41820</v>
      </c>
      <c r="C879" s="16" t="s">
        <v>1166</v>
      </c>
      <c r="D879" s="16">
        <v>32810</v>
      </c>
      <c r="E879" s="16" t="s">
        <v>1166</v>
      </c>
      <c r="F879" s="16">
        <v>31279</v>
      </c>
      <c r="G879" s="16" t="s">
        <v>1166</v>
      </c>
      <c r="H879" s="16">
        <v>1530</v>
      </c>
      <c r="I879" s="16"/>
      <c r="K879" s="16" t="s">
        <v>1166</v>
      </c>
      <c r="L879" s="16">
        <v>32577</v>
      </c>
      <c r="M879" s="63" t="s">
        <v>1166</v>
      </c>
      <c r="N879" s="64">
        <v>1024</v>
      </c>
      <c r="T879" s="16" t="s">
        <v>1166</v>
      </c>
      <c r="U879" s="16">
        <v>34136</v>
      </c>
    </row>
    <row r="880" spans="1:21" x14ac:dyDescent="0.35">
      <c r="A880" s="16" t="s">
        <v>1167</v>
      </c>
      <c r="B880" s="16">
        <v>41845</v>
      </c>
      <c r="C880" s="16" t="s">
        <v>1167</v>
      </c>
      <c r="D880" s="16">
        <v>32804</v>
      </c>
      <c r="E880" s="16" t="s">
        <v>1167</v>
      </c>
      <c r="F880" s="16">
        <v>31336</v>
      </c>
      <c r="G880" s="16" t="s">
        <v>1167</v>
      </c>
      <c r="H880" s="16">
        <v>1468</v>
      </c>
      <c r="I880" s="16"/>
      <c r="K880" s="16" t="s">
        <v>1167</v>
      </c>
      <c r="L880" s="16">
        <v>32687</v>
      </c>
      <c r="M880" s="63" t="s">
        <v>1167</v>
      </c>
      <c r="N880" s="64">
        <v>1029.4000000000001</v>
      </c>
      <c r="T880" s="16" t="s">
        <v>1167</v>
      </c>
      <c r="U880" s="16">
        <v>34188</v>
      </c>
    </row>
    <row r="881" spans="1:21" x14ac:dyDescent="0.35">
      <c r="A881" s="16" t="s">
        <v>1168</v>
      </c>
      <c r="B881" s="16">
        <v>41869</v>
      </c>
      <c r="C881" s="16" t="s">
        <v>1168</v>
      </c>
      <c r="D881" s="16">
        <v>32811</v>
      </c>
      <c r="E881" s="16" t="s">
        <v>1168</v>
      </c>
      <c r="F881" s="16">
        <v>31371</v>
      </c>
      <c r="G881" s="16" t="s">
        <v>1168</v>
      </c>
      <c r="H881" s="16">
        <v>1439</v>
      </c>
      <c r="I881" s="16"/>
      <c r="K881" s="16" t="s">
        <v>1168</v>
      </c>
      <c r="L881" s="16">
        <v>32686</v>
      </c>
      <c r="M881" s="63" t="s">
        <v>1168</v>
      </c>
      <c r="N881" s="64">
        <v>1027.5</v>
      </c>
      <c r="T881" s="16" t="s">
        <v>1168</v>
      </c>
      <c r="U881" s="16">
        <v>34160</v>
      </c>
    </row>
    <row r="882" spans="1:21" x14ac:dyDescent="0.35">
      <c r="A882" s="16" t="s">
        <v>1169</v>
      </c>
      <c r="B882" s="16">
        <v>41868</v>
      </c>
      <c r="C882" s="16" t="s">
        <v>1169</v>
      </c>
      <c r="D882" s="16">
        <v>32785</v>
      </c>
      <c r="E882" s="16" t="s">
        <v>1169</v>
      </c>
      <c r="F882" s="16">
        <v>31382</v>
      </c>
      <c r="G882" s="16" t="s">
        <v>1169</v>
      </c>
      <c r="H882" s="16">
        <v>1403</v>
      </c>
      <c r="I882" s="16"/>
      <c r="K882" s="16" t="s">
        <v>1169</v>
      </c>
      <c r="L882" s="16">
        <v>32673</v>
      </c>
      <c r="M882" s="63" t="s">
        <v>1169</v>
      </c>
      <c r="N882" s="64">
        <v>1024.3</v>
      </c>
      <c r="T882" s="16" t="s">
        <v>1169</v>
      </c>
      <c r="U882" s="16">
        <v>34106</v>
      </c>
    </row>
    <row r="883" spans="1:21" x14ac:dyDescent="0.35">
      <c r="A883" s="16" t="s">
        <v>1170</v>
      </c>
      <c r="B883" s="16">
        <v>41869</v>
      </c>
      <c r="C883" s="16" t="s">
        <v>1170</v>
      </c>
      <c r="D883" s="16">
        <v>32798</v>
      </c>
      <c r="E883" s="16" t="s">
        <v>1170</v>
      </c>
      <c r="F883" s="16">
        <v>31403</v>
      </c>
      <c r="G883" s="16" t="s">
        <v>1170</v>
      </c>
      <c r="H883" s="16">
        <v>1396</v>
      </c>
      <c r="I883" s="16"/>
      <c r="K883" s="16" t="s">
        <v>1170</v>
      </c>
      <c r="L883" s="16">
        <v>32686</v>
      </c>
      <c r="M883" s="63" t="s">
        <v>1170</v>
      </c>
      <c r="N883" s="64">
        <v>1029.8</v>
      </c>
      <c r="T883" s="16" t="s">
        <v>1170</v>
      </c>
      <c r="U883" s="16">
        <v>34111</v>
      </c>
    </row>
    <row r="884" spans="1:21" x14ac:dyDescent="0.35">
      <c r="A884" s="16" t="s">
        <v>1171</v>
      </c>
      <c r="B884" s="16">
        <v>41873</v>
      </c>
      <c r="C884" s="16" t="s">
        <v>1171</v>
      </c>
      <c r="D884" s="16">
        <v>32759</v>
      </c>
      <c r="E884" s="16" t="s">
        <v>1171</v>
      </c>
      <c r="F884" s="16">
        <v>31388</v>
      </c>
      <c r="G884" s="16" t="s">
        <v>1171</v>
      </c>
      <c r="H884" s="16">
        <v>1371</v>
      </c>
      <c r="I884" s="16"/>
      <c r="K884" s="16" t="s">
        <v>1171</v>
      </c>
      <c r="L884" s="16">
        <v>32657</v>
      </c>
      <c r="M884" s="63" t="s">
        <v>1171</v>
      </c>
      <c r="N884" s="64">
        <v>1032.4000000000001</v>
      </c>
      <c r="T884" s="16" t="s">
        <v>1171</v>
      </c>
      <c r="U884" s="16">
        <v>34056</v>
      </c>
    </row>
    <row r="885" spans="1:21" x14ac:dyDescent="0.35">
      <c r="A885" s="16" t="s">
        <v>1172</v>
      </c>
      <c r="B885" s="16">
        <v>41895</v>
      </c>
      <c r="C885" s="16" t="s">
        <v>1172</v>
      </c>
      <c r="D885" s="16">
        <v>32741</v>
      </c>
      <c r="E885" s="16" t="s">
        <v>1172</v>
      </c>
      <c r="F885" s="16">
        <v>31416</v>
      </c>
      <c r="G885" s="16" t="s">
        <v>1172</v>
      </c>
      <c r="H885" s="16">
        <v>1325</v>
      </c>
      <c r="I885" s="16"/>
      <c r="K885" s="16" t="s">
        <v>1172</v>
      </c>
      <c r="L885" s="16">
        <v>32701</v>
      </c>
      <c r="M885" s="63" t="s">
        <v>1172</v>
      </c>
      <c r="N885" s="64">
        <v>1039.4000000000001</v>
      </c>
      <c r="T885" s="16" t="s">
        <v>1172</v>
      </c>
      <c r="U885" s="16">
        <v>34052</v>
      </c>
    </row>
    <row r="886" spans="1:21" x14ac:dyDescent="0.35">
      <c r="A886" s="16" t="s">
        <v>1173</v>
      </c>
      <c r="B886" s="16">
        <v>41924</v>
      </c>
      <c r="C886" s="16" t="s">
        <v>1173</v>
      </c>
      <c r="D886" s="16">
        <v>32794</v>
      </c>
      <c r="E886" s="16" t="s">
        <v>1173</v>
      </c>
      <c r="F886" s="16">
        <v>31503</v>
      </c>
      <c r="G886" s="16" t="s">
        <v>1173</v>
      </c>
      <c r="H886" s="16">
        <v>1291</v>
      </c>
      <c r="I886" s="16"/>
      <c r="K886" s="16" t="s">
        <v>1173</v>
      </c>
      <c r="L886" s="16">
        <v>32775</v>
      </c>
      <c r="M886" s="63" t="s">
        <v>1173</v>
      </c>
      <c r="N886" s="64">
        <v>1043.5</v>
      </c>
      <c r="T886" s="16" t="s">
        <v>1173</v>
      </c>
      <c r="U886" s="16">
        <v>34088</v>
      </c>
    </row>
    <row r="887" spans="1:21" x14ac:dyDescent="0.35">
      <c r="A887" s="16" t="s">
        <v>1174</v>
      </c>
      <c r="B887" s="16">
        <v>41944</v>
      </c>
      <c r="C887" s="16" t="s">
        <v>1174</v>
      </c>
      <c r="D887" s="16">
        <v>32857</v>
      </c>
      <c r="E887" s="16" t="s">
        <v>1174</v>
      </c>
      <c r="F887" s="16">
        <v>31525</v>
      </c>
      <c r="G887" s="16" t="s">
        <v>1174</v>
      </c>
      <c r="H887" s="16">
        <v>1332</v>
      </c>
      <c r="I887" s="16"/>
      <c r="K887" s="16" t="s">
        <v>1174</v>
      </c>
      <c r="L887" s="16">
        <v>32857</v>
      </c>
      <c r="M887" s="63" t="s">
        <v>1174</v>
      </c>
      <c r="N887" s="64">
        <v>1044.5999999999999</v>
      </c>
      <c r="T887" s="16" t="s">
        <v>1174</v>
      </c>
      <c r="U887" s="16">
        <v>34212</v>
      </c>
    </row>
    <row r="888" spans="1:21" x14ac:dyDescent="0.35">
      <c r="A888" s="16" t="s">
        <v>1175</v>
      </c>
      <c r="B888" s="16">
        <v>41975</v>
      </c>
      <c r="C888" s="16" t="s">
        <v>1175</v>
      </c>
      <c r="D888" s="16">
        <v>32953</v>
      </c>
      <c r="E888" s="16" t="s">
        <v>1175</v>
      </c>
      <c r="F888" s="16">
        <v>31637</v>
      </c>
      <c r="G888" s="16" t="s">
        <v>1175</v>
      </c>
      <c r="H888" s="16">
        <v>1317</v>
      </c>
      <c r="I888" s="16"/>
      <c r="K888" s="16" t="s">
        <v>1175</v>
      </c>
      <c r="L888" s="16">
        <v>33021</v>
      </c>
      <c r="M888" s="63" t="s">
        <v>1175</v>
      </c>
      <c r="N888" s="64">
        <v>1046.3</v>
      </c>
      <c r="T888" s="16" t="s">
        <v>1175</v>
      </c>
      <c r="U888" s="16">
        <v>34362</v>
      </c>
    </row>
    <row r="889" spans="1:21" x14ac:dyDescent="0.35">
      <c r="A889" s="16" t="s">
        <v>1176</v>
      </c>
      <c r="B889" s="16">
        <v>42000</v>
      </c>
      <c r="C889" s="16" t="s">
        <v>1176</v>
      </c>
      <c r="D889" s="16">
        <v>32831</v>
      </c>
      <c r="E889" s="16" t="s">
        <v>1176</v>
      </c>
      <c r="F889" s="16">
        <v>31509</v>
      </c>
      <c r="G889" s="16" t="s">
        <v>1176</v>
      </c>
      <c r="H889" s="16">
        <v>1322</v>
      </c>
      <c r="I889" s="16"/>
      <c r="K889" s="16" t="s">
        <v>1176</v>
      </c>
      <c r="L889" s="16">
        <v>32958</v>
      </c>
      <c r="M889" s="63" t="s">
        <v>1176</v>
      </c>
      <c r="N889" s="64">
        <v>1043.0999999999999</v>
      </c>
      <c r="T889" s="16" t="s">
        <v>1176</v>
      </c>
      <c r="U889" s="16">
        <v>34309</v>
      </c>
    </row>
    <row r="890" spans="1:21" x14ac:dyDescent="0.35">
      <c r="A890" s="16" t="s">
        <v>1177</v>
      </c>
      <c r="B890" s="16">
        <v>42069</v>
      </c>
      <c r="C890" s="16" t="s">
        <v>1177</v>
      </c>
      <c r="D890" s="16">
        <v>32775</v>
      </c>
      <c r="E890" s="16" t="s">
        <v>1177</v>
      </c>
      <c r="F890" s="16">
        <v>31520</v>
      </c>
      <c r="G890" s="16" t="s">
        <v>1177</v>
      </c>
      <c r="H890" s="16">
        <v>1256</v>
      </c>
      <c r="I890" s="16"/>
      <c r="K890" s="16" t="s">
        <v>1177</v>
      </c>
      <c r="L890" s="16">
        <v>32920</v>
      </c>
      <c r="M890" s="63" t="s">
        <v>1177</v>
      </c>
      <c r="N890" s="64">
        <v>1041.3</v>
      </c>
      <c r="T890" s="16" t="s">
        <v>1177</v>
      </c>
      <c r="U890" s="16">
        <v>34202</v>
      </c>
    </row>
    <row r="891" spans="1:21" x14ac:dyDescent="0.35">
      <c r="A891" s="16" t="s">
        <v>1178</v>
      </c>
      <c r="B891" s="16">
        <v>42100</v>
      </c>
      <c r="C891" s="16" t="s">
        <v>1178</v>
      </c>
      <c r="D891" s="16">
        <v>32816</v>
      </c>
      <c r="E891" s="16" t="s">
        <v>1178</v>
      </c>
      <c r="F891" s="16">
        <v>31592</v>
      </c>
      <c r="G891" s="16" t="s">
        <v>1178</v>
      </c>
      <c r="H891" s="16">
        <v>1224</v>
      </c>
      <c r="I891" s="16"/>
      <c r="K891" s="16" t="s">
        <v>1178</v>
      </c>
      <c r="L891" s="16">
        <v>32929</v>
      </c>
      <c r="M891" s="63" t="s">
        <v>1178</v>
      </c>
      <c r="N891" s="64">
        <v>1046.0999999999999</v>
      </c>
      <c r="T891" s="16" t="s">
        <v>1178</v>
      </c>
      <c r="U891" s="16">
        <v>34175</v>
      </c>
    </row>
    <row r="892" spans="1:21" x14ac:dyDescent="0.35">
      <c r="A892" s="16" t="s">
        <v>1179</v>
      </c>
      <c r="B892" s="16">
        <v>42120</v>
      </c>
      <c r="C892" s="16" t="s">
        <v>1179</v>
      </c>
      <c r="D892" s="16">
        <v>32835</v>
      </c>
      <c r="E892" s="16" t="s">
        <v>1179</v>
      </c>
      <c r="F892" s="16">
        <v>31577</v>
      </c>
      <c r="G892" s="16" t="s">
        <v>1179</v>
      </c>
      <c r="H892" s="16">
        <v>1258</v>
      </c>
      <c r="I892" s="16"/>
      <c r="K892" s="16" t="s">
        <v>1179</v>
      </c>
      <c r="L892" s="16">
        <v>32916</v>
      </c>
      <c r="M892" s="63" t="s">
        <v>1179</v>
      </c>
      <c r="N892" s="64">
        <v>1043.7</v>
      </c>
      <c r="T892" s="16" t="s">
        <v>1179</v>
      </c>
      <c r="U892" s="16">
        <v>34199</v>
      </c>
    </row>
    <row r="893" spans="1:21" x14ac:dyDescent="0.35">
      <c r="A893" s="16" t="s">
        <v>1180</v>
      </c>
      <c r="B893" s="16">
        <v>42134</v>
      </c>
      <c r="C893" s="16" t="s">
        <v>1180</v>
      </c>
      <c r="D893" s="16">
        <v>32910</v>
      </c>
      <c r="E893" s="16" t="s">
        <v>1180</v>
      </c>
      <c r="F893" s="16">
        <v>31619</v>
      </c>
      <c r="G893" s="16" t="s">
        <v>1180</v>
      </c>
      <c r="H893" s="16">
        <v>1291</v>
      </c>
      <c r="I893" s="16"/>
      <c r="K893" s="16" t="s">
        <v>1180</v>
      </c>
      <c r="L893" s="16">
        <v>32951</v>
      </c>
      <c r="M893" s="63" t="s">
        <v>1180</v>
      </c>
      <c r="N893" s="64">
        <v>1042.0999999999999</v>
      </c>
      <c r="T893" s="16" t="s">
        <v>1180</v>
      </c>
      <c r="U893" s="16">
        <v>34273</v>
      </c>
    </row>
    <row r="894" spans="1:21" x14ac:dyDescent="0.35">
      <c r="A894" s="16" t="s">
        <v>1181</v>
      </c>
      <c r="B894" s="16">
        <v>42148</v>
      </c>
      <c r="C894" s="16" t="s">
        <v>1181</v>
      </c>
      <c r="D894" s="16">
        <v>32986</v>
      </c>
      <c r="E894" s="16" t="s">
        <v>1181</v>
      </c>
      <c r="F894" s="16">
        <v>31711</v>
      </c>
      <c r="G894" s="16" t="s">
        <v>1181</v>
      </c>
      <c r="H894" s="16">
        <v>1275</v>
      </c>
      <c r="I894" s="16"/>
      <c r="K894" s="16" t="s">
        <v>1181</v>
      </c>
      <c r="L894" s="16">
        <v>33076</v>
      </c>
      <c r="M894" s="63" t="s">
        <v>1181</v>
      </c>
      <c r="N894" s="64">
        <v>1044</v>
      </c>
      <c r="T894" s="16" t="s">
        <v>1181</v>
      </c>
      <c r="U894" s="16">
        <v>34384</v>
      </c>
    </row>
    <row r="895" spans="1:21" x14ac:dyDescent="0.35">
      <c r="A895" s="16" t="s">
        <v>1182</v>
      </c>
      <c r="B895" s="16">
        <v>42162</v>
      </c>
      <c r="C895" s="16" t="s">
        <v>1182</v>
      </c>
      <c r="D895" s="16">
        <v>33005</v>
      </c>
      <c r="E895" s="16" t="s">
        <v>1182</v>
      </c>
      <c r="F895" s="16">
        <v>31700</v>
      </c>
      <c r="G895" s="16" t="s">
        <v>1182</v>
      </c>
      <c r="H895" s="16">
        <v>1304</v>
      </c>
      <c r="I895" s="16"/>
      <c r="K895" s="16" t="s">
        <v>1182</v>
      </c>
      <c r="L895" s="16">
        <v>33067</v>
      </c>
      <c r="M895" s="63" t="s">
        <v>1182</v>
      </c>
      <c r="N895" s="64">
        <v>1046.5999999999999</v>
      </c>
      <c r="O895">
        <f>ONS_fev24!N895</f>
        <v>1046.5999999999999</v>
      </c>
      <c r="T895" s="16" t="s">
        <v>1182</v>
      </c>
      <c r="U895" s="16">
        <v>34400</v>
      </c>
    </row>
    <row r="896" spans="1:21" x14ac:dyDescent="0.35">
      <c r="A896" s="16" t="s">
        <v>1183</v>
      </c>
      <c r="B896" s="16">
        <v>42177</v>
      </c>
      <c r="C896" s="16" t="s">
        <v>1183</v>
      </c>
      <c r="D896" s="16">
        <v>33027</v>
      </c>
      <c r="E896" s="16" t="s">
        <v>1183</v>
      </c>
      <c r="F896" s="16">
        <v>31736</v>
      </c>
      <c r="G896" s="16" t="s">
        <v>1183</v>
      </c>
      <c r="H896" s="16">
        <v>1291</v>
      </c>
      <c r="I896" s="16"/>
      <c r="K896" s="16" t="s">
        <v>1183</v>
      </c>
      <c r="L896" s="16">
        <v>33099</v>
      </c>
      <c r="M896" s="63" t="s">
        <v>1183</v>
      </c>
      <c r="N896" s="64">
        <v>1051.4000000000001</v>
      </c>
      <c r="O896">
        <f>ONS_fev24!N896</f>
        <v>1051.4000000000001</v>
      </c>
      <c r="T896" s="16" t="s">
        <v>1183</v>
      </c>
      <c r="U896" s="16">
        <v>34414</v>
      </c>
    </row>
    <row r="897" spans="1:21" x14ac:dyDescent="0.35">
      <c r="A897" s="16" t="s">
        <v>1184</v>
      </c>
      <c r="B897" s="16">
        <v>42191</v>
      </c>
      <c r="C897" s="16" t="s">
        <v>1184</v>
      </c>
      <c r="D897" s="16">
        <v>33062</v>
      </c>
      <c r="E897" s="16" t="s">
        <v>1184</v>
      </c>
      <c r="F897" s="16">
        <v>31744</v>
      </c>
      <c r="G897" s="16" t="s">
        <v>1184</v>
      </c>
      <c r="H897" s="16">
        <v>1318</v>
      </c>
      <c r="I897" s="16"/>
      <c r="K897" s="16" t="s">
        <v>1184</v>
      </c>
      <c r="L897" s="16">
        <v>33176</v>
      </c>
      <c r="M897" s="63" t="s">
        <v>1184</v>
      </c>
      <c r="N897" s="64">
        <v>1055.5</v>
      </c>
      <c r="O897">
        <f>ONS_fev24!N897</f>
        <v>1055.5</v>
      </c>
      <c r="T897" s="16" t="s">
        <v>1184</v>
      </c>
      <c r="U897" s="16">
        <v>34522</v>
      </c>
    </row>
    <row r="898" spans="1:21" x14ac:dyDescent="0.35">
      <c r="A898" s="16" t="s">
        <v>1185</v>
      </c>
      <c r="B898" s="16">
        <v>42205</v>
      </c>
      <c r="C898" s="16" t="s">
        <v>1185</v>
      </c>
      <c r="D898" s="16">
        <v>33125</v>
      </c>
      <c r="E898" s="16" t="s">
        <v>1185</v>
      </c>
      <c r="F898" s="16">
        <v>31771</v>
      </c>
      <c r="G898" s="16" t="s">
        <v>1185</v>
      </c>
      <c r="H898" s="16">
        <v>1353</v>
      </c>
      <c r="I898" s="16"/>
      <c r="K898" s="16" t="s">
        <v>1185</v>
      </c>
      <c r="L898" s="16">
        <v>33201</v>
      </c>
      <c r="M898" s="63" t="s">
        <v>1185</v>
      </c>
      <c r="N898" s="64">
        <v>1055.3</v>
      </c>
      <c r="O898">
        <f>ONS_fev24!N898</f>
        <v>1055.3</v>
      </c>
      <c r="T898" s="16" t="s">
        <v>1185</v>
      </c>
      <c r="U898" s="16">
        <v>34584</v>
      </c>
    </row>
    <row r="899" spans="1:21" x14ac:dyDescent="0.35">
      <c r="A899" s="16" t="s">
        <v>1186</v>
      </c>
      <c r="B899" s="16">
        <v>42220</v>
      </c>
      <c r="C899" s="16" t="s">
        <v>1186</v>
      </c>
      <c r="D899" s="16">
        <v>33171</v>
      </c>
      <c r="E899" s="16" t="s">
        <v>1186</v>
      </c>
      <c r="F899" s="16">
        <v>31847</v>
      </c>
      <c r="G899" s="16" t="s">
        <v>1186</v>
      </c>
      <c r="H899" s="16">
        <v>1324</v>
      </c>
      <c r="I899" s="16"/>
      <c r="K899" s="16" t="s">
        <v>1186</v>
      </c>
      <c r="L899" s="16">
        <v>33326</v>
      </c>
      <c r="M899" s="63" t="s">
        <v>1186</v>
      </c>
      <c r="N899" s="64">
        <v>1063</v>
      </c>
      <c r="O899">
        <f>ONS_fev24!N899</f>
        <v>1063</v>
      </c>
      <c r="T899" s="16" t="s">
        <v>1186</v>
      </c>
      <c r="U899" s="16">
        <v>34679</v>
      </c>
    </row>
    <row r="900" spans="1:21" x14ac:dyDescent="0.35">
      <c r="A900" s="16" t="s">
        <v>1187</v>
      </c>
      <c r="B900" s="16">
        <v>42234</v>
      </c>
      <c r="C900" s="16" t="s">
        <v>1187</v>
      </c>
      <c r="D900" s="16">
        <v>33240</v>
      </c>
      <c r="E900" s="16" t="s">
        <v>1187</v>
      </c>
      <c r="F900" s="16">
        <v>31870</v>
      </c>
      <c r="G900" s="16" t="s">
        <v>1187</v>
      </c>
      <c r="H900" s="16">
        <v>1371</v>
      </c>
      <c r="I900" s="16"/>
      <c r="K900" s="16" t="s">
        <v>1187</v>
      </c>
      <c r="L900" s="16">
        <v>33311</v>
      </c>
      <c r="M900" s="63" t="s">
        <v>1187</v>
      </c>
      <c r="N900" s="64">
        <v>1057.5999999999999</v>
      </c>
      <c r="O900">
        <f>ONS_fev24!N900</f>
        <v>1057.5999999999999</v>
      </c>
      <c r="T900" s="16" t="s">
        <v>1187</v>
      </c>
      <c r="U900" s="16">
        <v>34706</v>
      </c>
    </row>
    <row r="901" spans="1:21" x14ac:dyDescent="0.35">
      <c r="A901" s="16" t="s">
        <v>1188</v>
      </c>
      <c r="B901" s="16">
        <v>42248</v>
      </c>
      <c r="C901" s="16" t="s">
        <v>1188</v>
      </c>
      <c r="D901" s="16">
        <v>33188</v>
      </c>
      <c r="E901" s="16" t="s">
        <v>1188</v>
      </c>
      <c r="F901" s="16">
        <v>31757</v>
      </c>
      <c r="G901" s="16" t="s">
        <v>1188</v>
      </c>
      <c r="H901" s="16">
        <v>1431</v>
      </c>
      <c r="I901" s="16"/>
      <c r="K901" s="16" t="s">
        <v>1188</v>
      </c>
      <c r="L901" s="16">
        <v>33163</v>
      </c>
      <c r="M901" s="63" t="s">
        <v>1188</v>
      </c>
      <c r="N901" s="64">
        <v>1049</v>
      </c>
      <c r="O901">
        <f>ONS_fev24!N901</f>
        <v>1049</v>
      </c>
      <c r="T901" s="16" t="s">
        <v>1188</v>
      </c>
      <c r="U901" s="16">
        <v>34623</v>
      </c>
    </row>
    <row r="902" spans="1:21" x14ac:dyDescent="0.35">
      <c r="A902" s="16" t="s">
        <v>1189</v>
      </c>
      <c r="B902" s="16">
        <v>42262</v>
      </c>
      <c r="C902" s="16" t="s">
        <v>1189</v>
      </c>
      <c r="D902" s="16">
        <v>33125</v>
      </c>
      <c r="E902" s="16" t="s">
        <v>1189</v>
      </c>
      <c r="F902" s="16">
        <v>31659</v>
      </c>
      <c r="G902" s="16" t="s">
        <v>1189</v>
      </c>
      <c r="H902" s="16">
        <v>1465</v>
      </c>
      <c r="I902" s="16"/>
      <c r="K902" s="16" t="s">
        <v>1189</v>
      </c>
      <c r="L902" s="16">
        <v>33082</v>
      </c>
      <c r="M902" s="63" t="s">
        <v>1189</v>
      </c>
      <c r="N902" s="64">
        <v>1043.9000000000001</v>
      </c>
      <c r="O902">
        <f>ONS_fev24!N902</f>
        <v>1043.9000000000001</v>
      </c>
      <c r="T902" s="16" t="s">
        <v>1189</v>
      </c>
      <c r="U902" s="16">
        <v>34578</v>
      </c>
    </row>
    <row r="903" spans="1:21" x14ac:dyDescent="0.35">
      <c r="A903" s="16" t="s">
        <v>1622</v>
      </c>
      <c r="B903" s="16">
        <v>42277</v>
      </c>
      <c r="C903" s="16" t="s">
        <v>1622</v>
      </c>
      <c r="D903" s="16">
        <v>33027</v>
      </c>
      <c r="E903" s="16" t="s">
        <v>1622</v>
      </c>
      <c r="F903" s="16">
        <v>31600</v>
      </c>
      <c r="G903" s="16" t="s">
        <v>1622</v>
      </c>
      <c r="H903" s="16">
        <v>1428</v>
      </c>
      <c r="I903" s="16"/>
      <c r="K903" s="16" t="s">
        <v>1622</v>
      </c>
      <c r="L903" s="16">
        <v>33028</v>
      </c>
      <c r="M903" s="63" t="s">
        <v>1622</v>
      </c>
      <c r="N903" s="64">
        <v>1038.7</v>
      </c>
      <c r="O903">
        <f>ONS_fev24!N903</f>
        <v>1038.7</v>
      </c>
      <c r="T903" s="16" t="s">
        <v>1622</v>
      </c>
      <c r="U903" s="16">
        <v>34480</v>
      </c>
    </row>
    <row r="904" spans="1:21" x14ac:dyDescent="0.35">
      <c r="A904" s="16" t="s">
        <v>1623</v>
      </c>
      <c r="B904" s="16">
        <v>42291</v>
      </c>
      <c r="C904" s="16" t="s">
        <v>1623</v>
      </c>
      <c r="D904" s="16">
        <v>33037</v>
      </c>
      <c r="E904" s="16" t="s">
        <v>1623</v>
      </c>
      <c r="F904" s="16">
        <v>31654</v>
      </c>
      <c r="G904" s="16" t="s">
        <v>1623</v>
      </c>
      <c r="H904" s="16">
        <v>1383</v>
      </c>
      <c r="I904" s="16"/>
      <c r="K904" s="16" t="s">
        <v>1623</v>
      </c>
      <c r="L904" s="16">
        <v>33102</v>
      </c>
      <c r="M904" s="63" t="s">
        <v>1623</v>
      </c>
      <c r="N904" s="64">
        <v>1040</v>
      </c>
      <c r="O904">
        <f>ONS_fev24!N904</f>
        <v>1040</v>
      </c>
      <c r="T904" s="16" t="s">
        <v>1623</v>
      </c>
      <c r="U904" s="16">
        <v>34509</v>
      </c>
    </row>
    <row r="905" spans="1:21" x14ac:dyDescent="0.35">
      <c r="A905" s="16" t="s">
        <v>1624</v>
      </c>
      <c r="B905" s="16">
        <v>42306</v>
      </c>
      <c r="C905" s="16" t="s">
        <v>1624</v>
      </c>
      <c r="D905" s="16">
        <v>33100</v>
      </c>
      <c r="E905" s="16" t="s">
        <v>1624</v>
      </c>
      <c r="F905" s="16">
        <v>31756</v>
      </c>
      <c r="G905" s="16" t="s">
        <v>1624</v>
      </c>
      <c r="H905" s="16">
        <v>1344</v>
      </c>
      <c r="I905" s="16"/>
      <c r="K905" s="16" t="s">
        <v>1624</v>
      </c>
      <c r="L905" s="16">
        <v>33196</v>
      </c>
      <c r="M905" s="63" t="s">
        <v>1624</v>
      </c>
      <c r="N905" s="64">
        <v>1042.9000000000001</v>
      </c>
      <c r="O905">
        <f>ONS_fev24!N905</f>
        <v>1042.9000000000001</v>
      </c>
      <c r="T905" s="16" t="s">
        <v>1624</v>
      </c>
      <c r="U905" s="16">
        <v>34562</v>
      </c>
    </row>
    <row r="906" spans="1:21" x14ac:dyDescent="0.35">
      <c r="A906" s="16" t="s">
        <v>1625</v>
      </c>
      <c r="B906" s="16">
        <v>42320</v>
      </c>
      <c r="C906" s="16" t="s">
        <v>1625</v>
      </c>
      <c r="D906" s="16">
        <v>33066</v>
      </c>
      <c r="E906" s="16" t="s">
        <v>1625</v>
      </c>
      <c r="F906" s="16">
        <v>31735</v>
      </c>
      <c r="G906" s="16" t="s">
        <v>1625</v>
      </c>
      <c r="H906" s="16">
        <v>1331</v>
      </c>
      <c r="I906" s="16"/>
      <c r="K906" s="16" t="s">
        <v>1625</v>
      </c>
      <c r="L906" s="16">
        <v>33136</v>
      </c>
      <c r="M906" s="63" t="s">
        <v>1625</v>
      </c>
      <c r="N906" s="64">
        <v>1045.5</v>
      </c>
      <c r="O906">
        <f>ONS_fev24!N906</f>
        <v>1045.5</v>
      </c>
      <c r="T906" s="16" t="s">
        <v>1625</v>
      </c>
      <c r="U906" s="16">
        <v>34491</v>
      </c>
    </row>
    <row r="907" spans="1:21" x14ac:dyDescent="0.35">
      <c r="A907" s="16" t="s">
        <v>1626</v>
      </c>
      <c r="B907" s="16">
        <v>42335</v>
      </c>
      <c r="C907" s="16" t="s">
        <v>1626</v>
      </c>
      <c r="D907" s="16">
        <v>33057</v>
      </c>
      <c r="E907" s="16" t="s">
        <v>1626</v>
      </c>
      <c r="F907" s="16">
        <v>31755</v>
      </c>
      <c r="G907" s="16" t="s">
        <v>1626</v>
      </c>
      <c r="H907" s="16">
        <v>1302</v>
      </c>
      <c r="I907" s="16"/>
      <c r="K907" s="16" t="s">
        <v>1626</v>
      </c>
      <c r="L907" s="16">
        <v>33174</v>
      </c>
      <c r="M907" s="63" t="s">
        <v>1626</v>
      </c>
      <c r="N907" s="64">
        <v>1046.5999999999999</v>
      </c>
      <c r="O907">
        <f>ONS_fev24!N907</f>
        <v>1046.5999999999999</v>
      </c>
      <c r="T907" s="16" t="s">
        <v>1626</v>
      </c>
      <c r="U907" s="16">
        <v>34494</v>
      </c>
    </row>
    <row r="908" spans="1:21" x14ac:dyDescent="0.35">
      <c r="M908" s="63" t="s">
        <v>1634</v>
      </c>
      <c r="N908" s="64">
        <v>1057.5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0CF08-A2DD-4A91-B68D-866F368CCFAD}">
  <dimension ref="A1:U907"/>
  <sheetViews>
    <sheetView workbookViewId="0">
      <pane xSplit="1" ySplit="3" topLeftCell="B890" activePane="bottomRight" state="frozen"/>
      <selection pane="topRight" activeCell="B1" sqref="B1"/>
      <selection pane="bottomLeft" activeCell="A4" sqref="A4"/>
      <selection pane="bottomRight" activeCell="L912" sqref="L912"/>
    </sheetView>
  </sheetViews>
  <sheetFormatPr defaultColWidth="10.90625" defaultRowHeight="14.5" x14ac:dyDescent="0.35"/>
  <cols>
    <col min="17" max="18" width="9.1796875" customWidth="1"/>
  </cols>
  <sheetData>
    <row r="1" spans="1:21" x14ac:dyDescent="0.35">
      <c r="A1" s="16" t="s">
        <v>285</v>
      </c>
      <c r="B1" s="16" t="s">
        <v>286</v>
      </c>
      <c r="C1" s="16" t="s">
        <v>285</v>
      </c>
      <c r="D1" s="16" t="s">
        <v>1195</v>
      </c>
      <c r="E1" s="16" t="s">
        <v>285</v>
      </c>
      <c r="F1" s="16" t="s">
        <v>1194</v>
      </c>
      <c r="G1" s="16" t="s">
        <v>285</v>
      </c>
      <c r="H1" s="16" t="s">
        <v>1193</v>
      </c>
      <c r="I1" s="16"/>
      <c r="K1" s="16" t="s">
        <v>285</v>
      </c>
      <c r="L1" s="16" t="s">
        <v>1627</v>
      </c>
      <c r="M1" s="16" t="s">
        <v>285</v>
      </c>
      <c r="N1" s="16" t="s">
        <v>1615</v>
      </c>
      <c r="Q1" t="s">
        <v>285</v>
      </c>
      <c r="R1" t="s">
        <v>1629</v>
      </c>
      <c r="T1" s="16" t="s">
        <v>285</v>
      </c>
      <c r="U1" s="16" t="s">
        <v>1631</v>
      </c>
    </row>
    <row r="2" spans="1:21" x14ac:dyDescent="0.35">
      <c r="A2" s="16" t="s">
        <v>287</v>
      </c>
      <c r="B2" s="16" t="s">
        <v>288</v>
      </c>
      <c r="C2" s="16" t="s">
        <v>287</v>
      </c>
      <c r="D2" s="16" t="s">
        <v>1192</v>
      </c>
      <c r="E2" s="16" t="s">
        <v>287</v>
      </c>
      <c r="F2" s="16" t="s">
        <v>1191</v>
      </c>
      <c r="G2" s="16" t="s">
        <v>287</v>
      </c>
      <c r="H2" s="16" t="s">
        <v>1190</v>
      </c>
      <c r="I2" s="16"/>
      <c r="K2" s="16" t="s">
        <v>287</v>
      </c>
      <c r="L2" s="16" t="s">
        <v>1215</v>
      </c>
      <c r="M2" s="16" t="s">
        <v>287</v>
      </c>
      <c r="N2" s="16" t="s">
        <v>1616</v>
      </c>
      <c r="Q2" t="s">
        <v>287</v>
      </c>
      <c r="R2" t="s">
        <v>1630</v>
      </c>
      <c r="T2" s="16" t="s">
        <v>287</v>
      </c>
      <c r="U2" s="16" t="s">
        <v>1219</v>
      </c>
    </row>
    <row r="3" spans="1:21" x14ac:dyDescent="0.35">
      <c r="A3" s="16" t="s">
        <v>289</v>
      </c>
      <c r="B3" s="16" t="s">
        <v>290</v>
      </c>
      <c r="C3" s="16" t="s">
        <v>289</v>
      </c>
      <c r="D3" s="16" t="s">
        <v>290</v>
      </c>
      <c r="E3" s="16" t="s">
        <v>289</v>
      </c>
      <c r="F3" s="16" t="s">
        <v>290</v>
      </c>
      <c r="G3" s="16" t="s">
        <v>289</v>
      </c>
      <c r="H3" s="16" t="s">
        <v>290</v>
      </c>
      <c r="I3" s="16"/>
      <c r="K3" s="16" t="s">
        <v>289</v>
      </c>
      <c r="L3" s="16" t="s">
        <v>290</v>
      </c>
      <c r="M3" s="16" t="s">
        <v>289</v>
      </c>
      <c r="N3" s="16" t="s">
        <v>290</v>
      </c>
      <c r="Q3" t="s">
        <v>289</v>
      </c>
      <c r="R3" t="s">
        <v>290</v>
      </c>
      <c r="T3" s="16" t="s">
        <v>289</v>
      </c>
      <c r="U3" s="16" t="s">
        <v>290</v>
      </c>
    </row>
    <row r="4" spans="1:21" x14ac:dyDescent="0.35">
      <c r="A4" s="16" t="s">
        <v>291</v>
      </c>
      <c r="B4" s="16" t="s">
        <v>292</v>
      </c>
      <c r="C4" s="16" t="s">
        <v>291</v>
      </c>
      <c r="D4" s="16" t="s">
        <v>292</v>
      </c>
      <c r="E4" s="16" t="s">
        <v>291</v>
      </c>
      <c r="F4" s="16" t="s">
        <v>292</v>
      </c>
      <c r="G4" s="16" t="s">
        <v>291</v>
      </c>
      <c r="H4" s="16" t="s">
        <v>292</v>
      </c>
      <c r="I4" s="16"/>
      <c r="K4" s="16" t="s">
        <v>291</v>
      </c>
      <c r="L4" s="16" t="s">
        <v>292</v>
      </c>
      <c r="M4" s="16" t="s">
        <v>291</v>
      </c>
      <c r="N4" s="16" t="s">
        <v>292</v>
      </c>
      <c r="Q4" t="s">
        <v>291</v>
      </c>
      <c r="R4" t="s">
        <v>292</v>
      </c>
      <c r="T4" s="16" t="s">
        <v>291</v>
      </c>
      <c r="U4" s="16" t="s">
        <v>292</v>
      </c>
    </row>
    <row r="5" spans="1:21" x14ac:dyDescent="0.35">
      <c r="A5" s="16" t="s">
        <v>293</v>
      </c>
      <c r="B5" s="16" t="s">
        <v>292</v>
      </c>
      <c r="C5" s="16" t="s">
        <v>293</v>
      </c>
      <c r="D5" s="16" t="s">
        <v>292</v>
      </c>
      <c r="E5" s="16" t="s">
        <v>293</v>
      </c>
      <c r="F5" s="16" t="s">
        <v>292</v>
      </c>
      <c r="G5" s="16" t="s">
        <v>293</v>
      </c>
      <c r="H5" s="16" t="s">
        <v>292</v>
      </c>
      <c r="I5" s="16"/>
      <c r="K5" s="16" t="s">
        <v>293</v>
      </c>
      <c r="L5" s="16" t="s">
        <v>1628</v>
      </c>
      <c r="M5" s="16" t="s">
        <v>293</v>
      </c>
      <c r="N5" s="16" t="s">
        <v>292</v>
      </c>
      <c r="Q5" t="s">
        <v>293</v>
      </c>
      <c r="R5" t="s">
        <v>292</v>
      </c>
      <c r="T5" s="16" t="s">
        <v>293</v>
      </c>
      <c r="U5" s="16" t="s">
        <v>1628</v>
      </c>
    </row>
    <row r="6" spans="1:21" x14ac:dyDescent="0.35">
      <c r="A6" s="16" t="s">
        <v>294</v>
      </c>
      <c r="B6" s="16" t="s">
        <v>1617</v>
      </c>
      <c r="C6" s="16" t="s">
        <v>294</v>
      </c>
      <c r="D6" s="16" t="s">
        <v>1617</v>
      </c>
      <c r="E6" s="16" t="s">
        <v>294</v>
      </c>
      <c r="F6" s="16" t="s">
        <v>1617</v>
      </c>
      <c r="G6" s="16" t="s">
        <v>294</v>
      </c>
      <c r="H6" s="16" t="s">
        <v>1617</v>
      </c>
      <c r="I6" s="16"/>
      <c r="K6" s="16" t="s">
        <v>294</v>
      </c>
      <c r="L6" s="16" t="s">
        <v>1617</v>
      </c>
      <c r="M6" s="16" t="s">
        <v>294</v>
      </c>
      <c r="N6" s="16" t="s">
        <v>1617</v>
      </c>
      <c r="Q6" t="s">
        <v>294</v>
      </c>
      <c r="R6" t="s">
        <v>1617</v>
      </c>
      <c r="T6" s="16" t="s">
        <v>294</v>
      </c>
      <c r="U6" s="16" t="s">
        <v>1617</v>
      </c>
    </row>
    <row r="7" spans="1:21" x14ac:dyDescent="0.35">
      <c r="A7" s="16" t="s">
        <v>296</v>
      </c>
      <c r="B7" s="16" t="s">
        <v>1618</v>
      </c>
      <c r="C7" s="16" t="s">
        <v>296</v>
      </c>
      <c r="D7" s="16" t="s">
        <v>1618</v>
      </c>
      <c r="E7" s="16" t="s">
        <v>296</v>
      </c>
      <c r="F7" s="16" t="s">
        <v>1618</v>
      </c>
      <c r="G7" s="16" t="s">
        <v>296</v>
      </c>
      <c r="H7" s="16" t="s">
        <v>1618</v>
      </c>
      <c r="I7" s="16"/>
      <c r="K7" s="16" t="s">
        <v>296</v>
      </c>
      <c r="L7" s="16" t="s">
        <v>1618</v>
      </c>
      <c r="M7" s="16" t="s">
        <v>296</v>
      </c>
      <c r="N7" s="16" t="s">
        <v>1618</v>
      </c>
      <c r="Q7" t="s">
        <v>296</v>
      </c>
      <c r="R7" t="s">
        <v>1618</v>
      </c>
      <c r="T7" s="16" t="s">
        <v>296</v>
      </c>
      <c r="U7" s="16" t="s">
        <v>1618</v>
      </c>
    </row>
    <row r="8" spans="1:21" x14ac:dyDescent="0.35">
      <c r="A8" s="16" t="s">
        <v>298</v>
      </c>
      <c r="B8" s="16"/>
      <c r="C8" s="16" t="s">
        <v>298</v>
      </c>
      <c r="D8" s="16"/>
      <c r="E8" s="16" t="s">
        <v>298</v>
      </c>
      <c r="F8" s="16"/>
      <c r="G8" s="16" t="s">
        <v>298</v>
      </c>
      <c r="H8" s="16"/>
      <c r="I8" s="16"/>
      <c r="K8" s="16" t="s">
        <v>298</v>
      </c>
      <c r="L8" s="16"/>
      <c r="M8" s="16" t="s">
        <v>298</v>
      </c>
      <c r="N8" s="16"/>
      <c r="Q8" t="s">
        <v>298</v>
      </c>
      <c r="T8" s="16" t="s">
        <v>298</v>
      </c>
      <c r="U8" s="16"/>
    </row>
    <row r="9" spans="1:21" x14ac:dyDescent="0.35">
      <c r="A9" s="16" t="s">
        <v>299</v>
      </c>
      <c r="B9" s="16">
        <v>33580</v>
      </c>
      <c r="C9" s="16" t="s">
        <v>299</v>
      </c>
      <c r="D9" s="16">
        <v>25168</v>
      </c>
      <c r="E9" s="16" t="s">
        <v>299</v>
      </c>
      <c r="F9" s="16">
        <v>24122</v>
      </c>
      <c r="G9" s="16" t="s">
        <v>299</v>
      </c>
      <c r="H9" s="16">
        <v>1045</v>
      </c>
      <c r="I9" s="16"/>
      <c r="K9" s="16" t="s">
        <v>299</v>
      </c>
      <c r="L9" s="16">
        <v>24507</v>
      </c>
      <c r="M9" s="16" t="s">
        <v>299</v>
      </c>
      <c r="N9" s="27">
        <v>862.5</v>
      </c>
      <c r="Q9" t="s">
        <v>312</v>
      </c>
      <c r="R9">
        <v>21000</v>
      </c>
      <c r="T9" s="16" t="s">
        <v>299</v>
      </c>
      <c r="U9" s="16">
        <v>25565</v>
      </c>
    </row>
    <row r="10" spans="1:21" x14ac:dyDescent="0.35">
      <c r="A10" s="16" t="s">
        <v>300</v>
      </c>
      <c r="B10" s="16">
        <v>33616</v>
      </c>
      <c r="C10" s="16" t="s">
        <v>300</v>
      </c>
      <c r="D10" s="16">
        <v>25290</v>
      </c>
      <c r="E10" s="16" t="s">
        <v>300</v>
      </c>
      <c r="F10" s="16">
        <v>24188</v>
      </c>
      <c r="G10" s="16" t="s">
        <v>300</v>
      </c>
      <c r="H10" s="16">
        <v>1103</v>
      </c>
      <c r="I10" s="16"/>
      <c r="K10" s="16" t="s">
        <v>300</v>
      </c>
      <c r="L10" s="16">
        <v>24579</v>
      </c>
      <c r="M10" s="16" t="s">
        <v>300</v>
      </c>
      <c r="N10" s="27">
        <v>875.1</v>
      </c>
      <c r="Q10" t="s">
        <v>313</v>
      </c>
      <c r="R10">
        <v>21194</v>
      </c>
      <c r="T10" s="16" t="s">
        <v>300</v>
      </c>
      <c r="U10" s="16">
        <v>25695</v>
      </c>
    </row>
    <row r="11" spans="1:21" x14ac:dyDescent="0.35">
      <c r="A11" s="16" t="s">
        <v>301</v>
      </c>
      <c r="B11" s="16">
        <v>33660</v>
      </c>
      <c r="C11" s="16" t="s">
        <v>301</v>
      </c>
      <c r="D11" s="16">
        <v>25480</v>
      </c>
      <c r="E11" s="16" t="s">
        <v>301</v>
      </c>
      <c r="F11" s="16">
        <v>24546</v>
      </c>
      <c r="G11" s="16" t="s">
        <v>301</v>
      </c>
      <c r="H11" s="16">
        <v>933</v>
      </c>
      <c r="I11" s="16"/>
      <c r="K11" s="16" t="s">
        <v>301</v>
      </c>
      <c r="L11" s="16">
        <v>24965</v>
      </c>
      <c r="M11" s="16" t="s">
        <v>301</v>
      </c>
      <c r="N11" s="27">
        <v>893.1</v>
      </c>
      <c r="Q11" t="s">
        <v>314</v>
      </c>
      <c r="R11">
        <v>21302</v>
      </c>
      <c r="T11" s="16" t="s">
        <v>301</v>
      </c>
      <c r="U11" s="16">
        <v>25911</v>
      </c>
    </row>
    <row r="12" spans="1:21" x14ac:dyDescent="0.35">
      <c r="A12" s="16" t="s">
        <v>302</v>
      </c>
      <c r="B12" s="16">
        <v>33694</v>
      </c>
      <c r="C12" s="16" t="s">
        <v>302</v>
      </c>
      <c r="D12" s="16">
        <v>25538</v>
      </c>
      <c r="E12" s="16" t="s">
        <v>302</v>
      </c>
      <c r="F12" s="16">
        <v>24602</v>
      </c>
      <c r="G12" s="16" t="s">
        <v>302</v>
      </c>
      <c r="H12" s="16">
        <v>935</v>
      </c>
      <c r="I12" s="16"/>
      <c r="K12" s="16" t="s">
        <v>302</v>
      </c>
      <c r="L12" s="16">
        <v>25029</v>
      </c>
      <c r="M12" s="16" t="s">
        <v>302</v>
      </c>
      <c r="N12" s="27">
        <v>888.2</v>
      </c>
      <c r="Q12" t="s">
        <v>315</v>
      </c>
      <c r="R12">
        <v>21307</v>
      </c>
      <c r="T12" s="16" t="s">
        <v>302</v>
      </c>
      <c r="U12" s="16">
        <v>25978</v>
      </c>
    </row>
    <row r="13" spans="1:21" x14ac:dyDescent="0.35">
      <c r="A13" s="16" t="s">
        <v>303</v>
      </c>
      <c r="B13" s="16">
        <v>33758</v>
      </c>
      <c r="C13" s="16" t="s">
        <v>303</v>
      </c>
      <c r="D13" s="16">
        <v>25674</v>
      </c>
      <c r="E13" s="16" t="s">
        <v>303</v>
      </c>
      <c r="F13" s="16">
        <v>24513</v>
      </c>
      <c r="G13" s="16" t="s">
        <v>303</v>
      </c>
      <c r="H13" s="16">
        <v>1160</v>
      </c>
      <c r="I13" s="16"/>
      <c r="K13" s="16" t="s">
        <v>303</v>
      </c>
      <c r="L13" s="16">
        <v>24933</v>
      </c>
      <c r="M13" s="16" t="s">
        <v>303</v>
      </c>
      <c r="N13" s="27">
        <v>869.8</v>
      </c>
      <c r="Q13" t="s">
        <v>316</v>
      </c>
      <c r="R13">
        <v>22010</v>
      </c>
      <c r="T13" s="16" t="s">
        <v>303</v>
      </c>
      <c r="U13" s="16">
        <v>26107</v>
      </c>
    </row>
    <row r="14" spans="1:21" x14ac:dyDescent="0.35">
      <c r="A14" s="16" t="s">
        <v>304</v>
      </c>
      <c r="B14" s="16">
        <v>33879</v>
      </c>
      <c r="C14" s="16" t="s">
        <v>304</v>
      </c>
      <c r="D14" s="16">
        <v>25769</v>
      </c>
      <c r="E14" s="16" t="s">
        <v>304</v>
      </c>
      <c r="F14" s="16">
        <v>24370</v>
      </c>
      <c r="G14" s="16" t="s">
        <v>304</v>
      </c>
      <c r="H14" s="16">
        <v>1399</v>
      </c>
      <c r="I14" s="16"/>
      <c r="K14" s="16" t="s">
        <v>304</v>
      </c>
      <c r="L14" s="16">
        <v>24786</v>
      </c>
      <c r="M14" s="16" t="s">
        <v>304</v>
      </c>
      <c r="N14" s="27">
        <v>861.3</v>
      </c>
      <c r="Q14" t="s">
        <v>317</v>
      </c>
      <c r="R14">
        <v>22577</v>
      </c>
      <c r="T14" s="16" t="s">
        <v>304</v>
      </c>
      <c r="U14" s="16">
        <v>26199</v>
      </c>
    </row>
    <row r="15" spans="1:21" x14ac:dyDescent="0.35">
      <c r="A15" s="16" t="s">
        <v>305</v>
      </c>
      <c r="B15" s="16">
        <v>34038</v>
      </c>
      <c r="C15" s="16" t="s">
        <v>305</v>
      </c>
      <c r="D15" s="16">
        <v>25834</v>
      </c>
      <c r="E15" s="16" t="s">
        <v>305</v>
      </c>
      <c r="F15" s="16">
        <v>24379</v>
      </c>
      <c r="G15" s="16" t="s">
        <v>305</v>
      </c>
      <c r="H15" s="16">
        <v>1455</v>
      </c>
      <c r="I15" s="16"/>
      <c r="K15" s="16" t="s">
        <v>305</v>
      </c>
      <c r="L15" s="16">
        <v>24809</v>
      </c>
      <c r="M15" s="16" t="s">
        <v>305</v>
      </c>
      <c r="N15" s="27">
        <v>866.8</v>
      </c>
      <c r="Q15" t="s">
        <v>318</v>
      </c>
      <c r="R15">
        <v>22783</v>
      </c>
      <c r="T15" s="16" t="s">
        <v>305</v>
      </c>
      <c r="U15" s="16">
        <v>26279</v>
      </c>
    </row>
    <row r="16" spans="1:21" x14ac:dyDescent="0.35">
      <c r="A16" s="16" t="s">
        <v>306</v>
      </c>
      <c r="B16" s="16">
        <v>34210</v>
      </c>
      <c r="C16" s="16" t="s">
        <v>306</v>
      </c>
      <c r="D16" s="16">
        <v>25922</v>
      </c>
      <c r="E16" s="16" t="s">
        <v>306</v>
      </c>
      <c r="F16" s="16">
        <v>24484</v>
      </c>
      <c r="G16" s="16" t="s">
        <v>306</v>
      </c>
      <c r="H16" s="16">
        <v>1438</v>
      </c>
      <c r="I16" s="16"/>
      <c r="K16" s="16" t="s">
        <v>306</v>
      </c>
      <c r="L16" s="16">
        <v>24940</v>
      </c>
      <c r="M16" s="16" t="s">
        <v>306</v>
      </c>
      <c r="N16" s="27">
        <v>872</v>
      </c>
      <c r="Q16" t="s">
        <v>319</v>
      </c>
      <c r="R16">
        <v>22404</v>
      </c>
      <c r="T16" s="16" t="s">
        <v>306</v>
      </c>
      <c r="U16" s="16">
        <v>26393</v>
      </c>
    </row>
    <row r="17" spans="1:21" x14ac:dyDescent="0.35">
      <c r="A17" s="16" t="s">
        <v>307</v>
      </c>
      <c r="B17" s="16">
        <v>34425</v>
      </c>
      <c r="C17" s="16" t="s">
        <v>307</v>
      </c>
      <c r="D17" s="16">
        <v>26113</v>
      </c>
      <c r="E17" s="16" t="s">
        <v>307</v>
      </c>
      <c r="F17" s="16">
        <v>24699</v>
      </c>
      <c r="G17" s="16" t="s">
        <v>307</v>
      </c>
      <c r="H17" s="16">
        <v>1414</v>
      </c>
      <c r="I17" s="16"/>
      <c r="K17" s="16" t="s">
        <v>307</v>
      </c>
      <c r="L17" s="16">
        <v>25195</v>
      </c>
      <c r="M17" s="16" t="s">
        <v>307</v>
      </c>
      <c r="N17" s="27">
        <v>879.6</v>
      </c>
      <c r="Q17" t="s">
        <v>320</v>
      </c>
      <c r="R17">
        <v>21582</v>
      </c>
      <c r="T17" s="16" t="s">
        <v>307</v>
      </c>
      <c r="U17" s="16">
        <v>26627</v>
      </c>
    </row>
    <row r="18" spans="1:21" x14ac:dyDescent="0.35">
      <c r="A18" s="16" t="s">
        <v>308</v>
      </c>
      <c r="B18" s="16">
        <v>34673</v>
      </c>
      <c r="C18" s="16" t="s">
        <v>308</v>
      </c>
      <c r="D18" s="16">
        <v>26374</v>
      </c>
      <c r="E18" s="16" t="s">
        <v>308</v>
      </c>
      <c r="F18" s="16">
        <v>24556</v>
      </c>
      <c r="G18" s="16" t="s">
        <v>308</v>
      </c>
      <c r="H18" s="16">
        <v>1819</v>
      </c>
      <c r="I18" s="16"/>
      <c r="K18" s="16" t="s">
        <v>308</v>
      </c>
      <c r="L18" s="16">
        <v>25086</v>
      </c>
      <c r="M18" s="16" t="s">
        <v>308</v>
      </c>
      <c r="N18" s="27">
        <v>861.3</v>
      </c>
      <c r="Q18" t="s">
        <v>321</v>
      </c>
      <c r="R18">
        <v>21403</v>
      </c>
      <c r="T18" s="16" t="s">
        <v>308</v>
      </c>
      <c r="U18" s="16">
        <v>26919</v>
      </c>
    </row>
    <row r="19" spans="1:21" x14ac:dyDescent="0.35">
      <c r="A19" s="16" t="s">
        <v>309</v>
      </c>
      <c r="B19" s="16">
        <v>34920</v>
      </c>
      <c r="C19" s="16" t="s">
        <v>309</v>
      </c>
      <c r="D19" s="16">
        <v>26511</v>
      </c>
      <c r="E19" s="16" t="s">
        <v>309</v>
      </c>
      <c r="F19" s="16">
        <v>23915</v>
      </c>
      <c r="G19" s="16" t="s">
        <v>309</v>
      </c>
      <c r="H19" s="16">
        <v>2596</v>
      </c>
      <c r="I19" s="16"/>
      <c r="K19" s="16" t="s">
        <v>309</v>
      </c>
      <c r="L19" s="16">
        <v>24430</v>
      </c>
      <c r="M19" s="16" t="s">
        <v>309</v>
      </c>
      <c r="N19" s="27">
        <v>821.8</v>
      </c>
      <c r="Q19" t="s">
        <v>322</v>
      </c>
      <c r="R19">
        <v>21526</v>
      </c>
      <c r="T19" s="16" t="s">
        <v>309</v>
      </c>
      <c r="U19" s="16">
        <v>27038</v>
      </c>
    </row>
    <row r="20" spans="1:21" x14ac:dyDescent="0.35">
      <c r="A20" s="16" t="s">
        <v>310</v>
      </c>
      <c r="B20" s="16">
        <v>35139</v>
      </c>
      <c r="C20" s="16" t="s">
        <v>310</v>
      </c>
      <c r="D20" s="16">
        <v>26335</v>
      </c>
      <c r="E20" s="16" t="s">
        <v>310</v>
      </c>
      <c r="F20" s="16">
        <v>23474</v>
      </c>
      <c r="G20" s="16" t="s">
        <v>310</v>
      </c>
      <c r="H20" s="16">
        <v>2861</v>
      </c>
      <c r="I20" s="16"/>
      <c r="K20" s="16" t="s">
        <v>310</v>
      </c>
      <c r="L20" s="16">
        <v>23951</v>
      </c>
      <c r="M20" s="16" t="s">
        <v>310</v>
      </c>
      <c r="N20" s="27">
        <v>803.9</v>
      </c>
      <c r="Q20" t="s">
        <v>323</v>
      </c>
      <c r="R20">
        <v>21863</v>
      </c>
      <c r="T20" s="16" t="s">
        <v>310</v>
      </c>
      <c r="U20" s="16">
        <v>26826</v>
      </c>
    </row>
    <row r="21" spans="1:21" x14ac:dyDescent="0.35">
      <c r="A21" s="16" t="s">
        <v>311</v>
      </c>
      <c r="B21" s="16">
        <v>35435</v>
      </c>
      <c r="C21" s="16" t="s">
        <v>311</v>
      </c>
      <c r="D21" s="16">
        <v>26402</v>
      </c>
      <c r="E21" s="16" t="s">
        <v>311</v>
      </c>
      <c r="F21" s="16">
        <v>23338</v>
      </c>
      <c r="G21" s="16" t="s">
        <v>311</v>
      </c>
      <c r="H21" s="16">
        <v>3064</v>
      </c>
      <c r="I21" s="16"/>
      <c r="K21" s="16" t="s">
        <v>311</v>
      </c>
      <c r="L21" s="16">
        <v>23775</v>
      </c>
      <c r="M21" s="16" t="s">
        <v>311</v>
      </c>
      <c r="N21" s="27">
        <v>795.3</v>
      </c>
      <c r="Q21" t="s">
        <v>324</v>
      </c>
      <c r="R21">
        <v>22196</v>
      </c>
      <c r="T21" s="16" t="s">
        <v>311</v>
      </c>
      <c r="U21" s="16">
        <v>26856</v>
      </c>
    </row>
    <row r="22" spans="1:21" x14ac:dyDescent="0.35">
      <c r="A22" s="16" t="s">
        <v>312</v>
      </c>
      <c r="B22" s="16">
        <v>35721</v>
      </c>
      <c r="C22" s="16" t="s">
        <v>312</v>
      </c>
      <c r="D22" s="16">
        <v>27066</v>
      </c>
      <c r="E22" s="16" t="s">
        <v>312</v>
      </c>
      <c r="F22" s="16">
        <v>23854</v>
      </c>
      <c r="G22" s="16" t="s">
        <v>312</v>
      </c>
      <c r="H22" s="16">
        <v>3212</v>
      </c>
      <c r="I22" s="16"/>
      <c r="K22" s="16" t="s">
        <v>312</v>
      </c>
      <c r="L22" s="16">
        <v>24285</v>
      </c>
      <c r="M22" s="16" t="s">
        <v>312</v>
      </c>
      <c r="N22" s="27">
        <v>815.3</v>
      </c>
      <c r="Q22" t="s">
        <v>325</v>
      </c>
      <c r="R22">
        <v>22743</v>
      </c>
      <c r="T22" s="16" t="s">
        <v>312</v>
      </c>
      <c r="U22" s="16">
        <v>27526</v>
      </c>
    </row>
    <row r="23" spans="1:21" x14ac:dyDescent="0.35">
      <c r="A23" s="16" t="s">
        <v>313</v>
      </c>
      <c r="B23" s="16">
        <v>35853</v>
      </c>
      <c r="C23" s="16" t="s">
        <v>313</v>
      </c>
      <c r="D23" s="16">
        <v>27290</v>
      </c>
      <c r="E23" s="16" t="s">
        <v>313</v>
      </c>
      <c r="F23" s="16">
        <v>24168</v>
      </c>
      <c r="G23" s="16" t="s">
        <v>313</v>
      </c>
      <c r="H23" s="16">
        <v>3121</v>
      </c>
      <c r="I23" s="16"/>
      <c r="K23" s="16" t="s">
        <v>313</v>
      </c>
      <c r="L23" s="16">
        <v>24592</v>
      </c>
      <c r="M23" s="16" t="s">
        <v>313</v>
      </c>
      <c r="N23" s="27">
        <v>826.7</v>
      </c>
      <c r="Q23" t="s">
        <v>326</v>
      </c>
      <c r="R23">
        <v>23182</v>
      </c>
      <c r="T23" s="16" t="s">
        <v>313</v>
      </c>
      <c r="U23" s="16">
        <v>27744</v>
      </c>
    </row>
    <row r="24" spans="1:21" x14ac:dyDescent="0.35">
      <c r="A24" s="16" t="s">
        <v>314</v>
      </c>
      <c r="B24" s="16">
        <v>35955</v>
      </c>
      <c r="C24" s="16" t="s">
        <v>314</v>
      </c>
      <c r="D24" s="16">
        <v>27477</v>
      </c>
      <c r="E24" s="16" t="s">
        <v>314</v>
      </c>
      <c r="F24" s="16">
        <v>24342</v>
      </c>
      <c r="G24" s="16" t="s">
        <v>314</v>
      </c>
      <c r="H24" s="16">
        <v>3135</v>
      </c>
      <c r="I24" s="16"/>
      <c r="K24" s="16" t="s">
        <v>314</v>
      </c>
      <c r="L24" s="16">
        <v>24746</v>
      </c>
      <c r="M24" s="16" t="s">
        <v>314</v>
      </c>
      <c r="N24" s="27">
        <v>829.4</v>
      </c>
      <c r="Q24" t="s">
        <v>327</v>
      </c>
      <c r="R24">
        <v>23604</v>
      </c>
      <c r="T24" s="16" t="s">
        <v>314</v>
      </c>
      <c r="U24" s="16">
        <v>27906</v>
      </c>
    </row>
    <row r="25" spans="1:21" x14ac:dyDescent="0.35">
      <c r="A25" s="16" t="s">
        <v>315</v>
      </c>
      <c r="B25" s="16">
        <v>36068</v>
      </c>
      <c r="C25" s="16" t="s">
        <v>315</v>
      </c>
      <c r="D25" s="16">
        <v>27745</v>
      </c>
      <c r="E25" s="16" t="s">
        <v>315</v>
      </c>
      <c r="F25" s="16">
        <v>24826</v>
      </c>
      <c r="G25" s="16" t="s">
        <v>315</v>
      </c>
      <c r="H25" s="16">
        <v>2919</v>
      </c>
      <c r="I25" s="16"/>
      <c r="K25" s="16" t="s">
        <v>315</v>
      </c>
      <c r="L25" s="16">
        <v>25239</v>
      </c>
      <c r="M25" s="16" t="s">
        <v>315</v>
      </c>
      <c r="N25" s="27">
        <v>848.2</v>
      </c>
      <c r="Q25" t="s">
        <v>328</v>
      </c>
      <c r="R25">
        <v>23977</v>
      </c>
      <c r="T25" s="16" t="s">
        <v>315</v>
      </c>
      <c r="U25" s="16">
        <v>28179</v>
      </c>
    </row>
    <row r="26" spans="1:21" x14ac:dyDescent="0.35">
      <c r="A26" s="16" t="s">
        <v>316</v>
      </c>
      <c r="B26" s="16">
        <v>36161</v>
      </c>
      <c r="C26" s="16" t="s">
        <v>316</v>
      </c>
      <c r="D26" s="16">
        <v>28054</v>
      </c>
      <c r="E26" s="16" t="s">
        <v>316</v>
      </c>
      <c r="F26" s="16">
        <v>25632</v>
      </c>
      <c r="G26" s="16" t="s">
        <v>316</v>
      </c>
      <c r="H26" s="16">
        <v>2422</v>
      </c>
      <c r="I26" s="16"/>
      <c r="K26" s="16" t="s">
        <v>316</v>
      </c>
      <c r="L26" s="16">
        <v>26070</v>
      </c>
      <c r="M26" s="16" t="s">
        <v>316</v>
      </c>
      <c r="N26" s="27">
        <v>879.7</v>
      </c>
      <c r="Q26" t="s">
        <v>329</v>
      </c>
      <c r="R26">
        <v>24186</v>
      </c>
      <c r="T26" s="16" t="s">
        <v>316</v>
      </c>
      <c r="U26" s="16">
        <v>28515</v>
      </c>
    </row>
    <row r="27" spans="1:21" x14ac:dyDescent="0.35">
      <c r="A27" s="16" t="s">
        <v>317</v>
      </c>
      <c r="B27" s="16">
        <v>36246</v>
      </c>
      <c r="C27" s="16" t="s">
        <v>317</v>
      </c>
      <c r="D27" s="16">
        <v>28320</v>
      </c>
      <c r="E27" s="16" t="s">
        <v>317</v>
      </c>
      <c r="F27" s="16">
        <v>26266</v>
      </c>
      <c r="G27" s="16" t="s">
        <v>317</v>
      </c>
      <c r="H27" s="16">
        <v>2054</v>
      </c>
      <c r="I27" s="16"/>
      <c r="K27" s="16" t="s">
        <v>317</v>
      </c>
      <c r="L27" s="16">
        <v>26749</v>
      </c>
      <c r="M27" s="16" t="s">
        <v>317</v>
      </c>
      <c r="N27" s="27">
        <v>904.6</v>
      </c>
      <c r="Q27" t="s">
        <v>330</v>
      </c>
      <c r="R27">
        <v>24407</v>
      </c>
      <c r="T27" s="16" t="s">
        <v>317</v>
      </c>
      <c r="U27" s="16">
        <v>28831</v>
      </c>
    </row>
    <row r="28" spans="1:21" x14ac:dyDescent="0.35">
      <c r="A28" s="16" t="s">
        <v>318</v>
      </c>
      <c r="B28" s="16">
        <v>36314</v>
      </c>
      <c r="C28" s="16" t="s">
        <v>318</v>
      </c>
      <c r="D28" s="16">
        <v>28415</v>
      </c>
      <c r="E28" s="16" t="s">
        <v>318</v>
      </c>
      <c r="F28" s="16">
        <v>26382</v>
      </c>
      <c r="G28" s="16" t="s">
        <v>318</v>
      </c>
      <c r="H28" s="16">
        <v>2033</v>
      </c>
      <c r="I28" s="16"/>
      <c r="K28" s="16" t="s">
        <v>318</v>
      </c>
      <c r="L28" s="16">
        <v>26871</v>
      </c>
      <c r="M28" s="16" t="s">
        <v>318</v>
      </c>
      <c r="N28" s="27">
        <v>902.2</v>
      </c>
      <c r="Q28" t="s">
        <v>331</v>
      </c>
      <c r="R28">
        <v>24459</v>
      </c>
      <c r="T28" s="16" t="s">
        <v>318</v>
      </c>
      <c r="U28" s="16">
        <v>28924</v>
      </c>
    </row>
    <row r="29" spans="1:21" x14ac:dyDescent="0.35">
      <c r="A29" s="16" t="s">
        <v>319</v>
      </c>
      <c r="B29" s="16">
        <v>36356</v>
      </c>
      <c r="C29" s="16" t="s">
        <v>319</v>
      </c>
      <c r="D29" s="16">
        <v>28208</v>
      </c>
      <c r="E29" s="16" t="s">
        <v>319</v>
      </c>
      <c r="F29" s="16">
        <v>25700</v>
      </c>
      <c r="G29" s="16" t="s">
        <v>319</v>
      </c>
      <c r="H29" s="16">
        <v>2508</v>
      </c>
      <c r="I29" s="16"/>
      <c r="K29" s="16" t="s">
        <v>319</v>
      </c>
      <c r="L29" s="16">
        <v>26162</v>
      </c>
      <c r="M29" s="16" t="s">
        <v>319</v>
      </c>
      <c r="N29" s="27">
        <v>865.7</v>
      </c>
      <c r="Q29" t="s">
        <v>332</v>
      </c>
      <c r="R29">
        <v>24687</v>
      </c>
      <c r="T29" s="16" t="s">
        <v>319</v>
      </c>
      <c r="U29" s="16">
        <v>28692</v>
      </c>
    </row>
    <row r="30" spans="1:21" x14ac:dyDescent="0.35">
      <c r="A30" s="16" t="s">
        <v>320</v>
      </c>
      <c r="B30" s="16">
        <v>36358</v>
      </c>
      <c r="C30" s="16" t="s">
        <v>320</v>
      </c>
      <c r="D30" s="16">
        <v>27880</v>
      </c>
      <c r="E30" s="16" t="s">
        <v>320</v>
      </c>
      <c r="F30" s="16">
        <v>25080</v>
      </c>
      <c r="G30" s="16" t="s">
        <v>320</v>
      </c>
      <c r="H30" s="16">
        <v>2799</v>
      </c>
      <c r="I30" s="16"/>
      <c r="K30" s="16" t="s">
        <v>320</v>
      </c>
      <c r="L30" s="16">
        <v>25540</v>
      </c>
      <c r="M30" s="16" t="s">
        <v>320</v>
      </c>
      <c r="N30" s="27">
        <v>842</v>
      </c>
      <c r="Q30" t="s">
        <v>333</v>
      </c>
      <c r="R30">
        <v>24997</v>
      </c>
      <c r="T30" s="16" t="s">
        <v>320</v>
      </c>
      <c r="U30" s="16">
        <v>28362</v>
      </c>
    </row>
    <row r="31" spans="1:21" x14ac:dyDescent="0.35">
      <c r="A31" s="16" t="s">
        <v>321</v>
      </c>
      <c r="B31" s="16">
        <v>36353</v>
      </c>
      <c r="C31" s="16" t="s">
        <v>321</v>
      </c>
      <c r="D31" s="16">
        <v>27790</v>
      </c>
      <c r="E31" s="16" t="s">
        <v>321</v>
      </c>
      <c r="F31" s="16">
        <v>24878</v>
      </c>
      <c r="G31" s="16" t="s">
        <v>321</v>
      </c>
      <c r="H31" s="16">
        <v>2912</v>
      </c>
      <c r="I31" s="16"/>
      <c r="K31" s="16" t="s">
        <v>321</v>
      </c>
      <c r="L31" s="16">
        <v>25303</v>
      </c>
      <c r="M31" s="16" t="s">
        <v>321</v>
      </c>
      <c r="N31" s="27">
        <v>832.2</v>
      </c>
      <c r="Q31" t="s">
        <v>334</v>
      </c>
      <c r="R31">
        <v>25195</v>
      </c>
      <c r="T31" s="16" t="s">
        <v>321</v>
      </c>
      <c r="U31" s="16">
        <v>28232</v>
      </c>
    </row>
    <row r="32" spans="1:21" x14ac:dyDescent="0.35">
      <c r="A32" s="16" t="s">
        <v>322</v>
      </c>
      <c r="B32" s="16">
        <v>36388</v>
      </c>
      <c r="C32" s="16" t="s">
        <v>322</v>
      </c>
      <c r="D32" s="16">
        <v>27736</v>
      </c>
      <c r="E32" s="16" t="s">
        <v>322</v>
      </c>
      <c r="F32" s="16">
        <v>25076</v>
      </c>
      <c r="G32" s="16" t="s">
        <v>322</v>
      </c>
      <c r="H32" s="16">
        <v>2660</v>
      </c>
      <c r="I32" s="16"/>
      <c r="K32" s="16" t="s">
        <v>322</v>
      </c>
      <c r="L32" s="16">
        <v>25504</v>
      </c>
      <c r="M32" s="16" t="s">
        <v>322</v>
      </c>
      <c r="N32" s="27">
        <v>843.9</v>
      </c>
      <c r="Q32" t="s">
        <v>335</v>
      </c>
      <c r="R32">
        <v>25345</v>
      </c>
      <c r="T32" s="16" t="s">
        <v>322</v>
      </c>
      <c r="U32" s="16">
        <v>28180</v>
      </c>
    </row>
    <row r="33" spans="1:21" x14ac:dyDescent="0.35">
      <c r="A33" s="16" t="s">
        <v>323</v>
      </c>
      <c r="B33" s="16">
        <v>36482</v>
      </c>
      <c r="C33" s="16" t="s">
        <v>323</v>
      </c>
      <c r="D33" s="16">
        <v>27796</v>
      </c>
      <c r="E33" s="16" t="s">
        <v>323</v>
      </c>
      <c r="F33" s="16">
        <v>25375</v>
      </c>
      <c r="G33" s="16" t="s">
        <v>323</v>
      </c>
      <c r="H33" s="16">
        <v>2421</v>
      </c>
      <c r="I33" s="16"/>
      <c r="K33" s="16" t="s">
        <v>323</v>
      </c>
      <c r="L33" s="16">
        <v>25818</v>
      </c>
      <c r="M33" s="16" t="s">
        <v>323</v>
      </c>
      <c r="N33" s="27">
        <v>855.3</v>
      </c>
      <c r="Q33" t="s">
        <v>336</v>
      </c>
      <c r="R33">
        <v>25574</v>
      </c>
      <c r="T33" s="16" t="s">
        <v>323</v>
      </c>
      <c r="U33" s="16">
        <v>28254</v>
      </c>
    </row>
    <row r="34" spans="1:21" x14ac:dyDescent="0.35">
      <c r="A34" s="16" t="s">
        <v>324</v>
      </c>
      <c r="B34" s="16">
        <v>36604</v>
      </c>
      <c r="C34" s="16" t="s">
        <v>324</v>
      </c>
      <c r="D34" s="16">
        <v>27921</v>
      </c>
      <c r="E34" s="16" t="s">
        <v>324</v>
      </c>
      <c r="F34" s="16">
        <v>25641</v>
      </c>
      <c r="G34" s="16" t="s">
        <v>324</v>
      </c>
      <c r="H34" s="16">
        <v>2280</v>
      </c>
      <c r="I34" s="16"/>
      <c r="K34" s="16" t="s">
        <v>324</v>
      </c>
      <c r="L34" s="16">
        <v>26060</v>
      </c>
      <c r="M34" s="16" t="s">
        <v>324</v>
      </c>
      <c r="N34" s="27">
        <v>863</v>
      </c>
      <c r="Q34" t="s">
        <v>337</v>
      </c>
      <c r="R34">
        <v>25092</v>
      </c>
      <c r="T34" s="16" t="s">
        <v>324</v>
      </c>
      <c r="U34" s="16">
        <v>28356</v>
      </c>
    </row>
    <row r="35" spans="1:21" x14ac:dyDescent="0.35">
      <c r="A35" s="16" t="s">
        <v>325</v>
      </c>
      <c r="B35" s="16">
        <v>36735</v>
      </c>
      <c r="C35" s="16" t="s">
        <v>325</v>
      </c>
      <c r="D35" s="16">
        <v>28062</v>
      </c>
      <c r="E35" s="16" t="s">
        <v>325</v>
      </c>
      <c r="F35" s="16">
        <v>26088</v>
      </c>
      <c r="G35" s="16" t="s">
        <v>325</v>
      </c>
      <c r="H35" s="16">
        <v>1974</v>
      </c>
      <c r="I35" s="16"/>
      <c r="K35" s="16" t="s">
        <v>325</v>
      </c>
      <c r="L35" s="16">
        <v>26526</v>
      </c>
      <c r="M35" s="16" t="s">
        <v>325</v>
      </c>
      <c r="N35" s="27">
        <v>878</v>
      </c>
      <c r="Q35" t="s">
        <v>338</v>
      </c>
      <c r="R35">
        <v>25017</v>
      </c>
      <c r="T35" s="16" t="s">
        <v>325</v>
      </c>
      <c r="U35" s="16">
        <v>28513</v>
      </c>
    </row>
    <row r="36" spans="1:21" x14ac:dyDescent="0.35">
      <c r="A36" s="16" t="s">
        <v>326</v>
      </c>
      <c r="B36" s="16">
        <v>36882</v>
      </c>
      <c r="C36" s="16" t="s">
        <v>326</v>
      </c>
      <c r="D36" s="16">
        <v>28137</v>
      </c>
      <c r="E36" s="16" t="s">
        <v>326</v>
      </c>
      <c r="F36" s="16">
        <v>26362</v>
      </c>
      <c r="G36" s="16" t="s">
        <v>326</v>
      </c>
      <c r="H36" s="16">
        <v>1776</v>
      </c>
      <c r="I36" s="16"/>
      <c r="K36" s="16" t="s">
        <v>326</v>
      </c>
      <c r="L36" s="16">
        <v>26795</v>
      </c>
      <c r="M36" s="16" t="s">
        <v>326</v>
      </c>
      <c r="N36" s="27">
        <v>884.8</v>
      </c>
      <c r="Q36" t="s">
        <v>339</v>
      </c>
      <c r="R36">
        <v>25118</v>
      </c>
      <c r="T36" s="16" t="s">
        <v>326</v>
      </c>
      <c r="U36" s="16">
        <v>28583</v>
      </c>
    </row>
    <row r="37" spans="1:21" x14ac:dyDescent="0.35">
      <c r="A37" s="16" t="s">
        <v>327</v>
      </c>
      <c r="B37" s="16">
        <v>37080</v>
      </c>
      <c r="C37" s="16" t="s">
        <v>327</v>
      </c>
      <c r="D37" s="16">
        <v>28426</v>
      </c>
      <c r="E37" s="16" t="s">
        <v>327</v>
      </c>
      <c r="F37" s="16">
        <v>26711</v>
      </c>
      <c r="G37" s="16" t="s">
        <v>327</v>
      </c>
      <c r="H37" s="16">
        <v>1716</v>
      </c>
      <c r="I37" s="16"/>
      <c r="K37" s="16" t="s">
        <v>327</v>
      </c>
      <c r="L37" s="16">
        <v>27168</v>
      </c>
      <c r="M37" s="16" t="s">
        <v>327</v>
      </c>
      <c r="N37" s="27">
        <v>892.7</v>
      </c>
      <c r="Q37" t="s">
        <v>340</v>
      </c>
      <c r="R37">
        <v>25213</v>
      </c>
      <c r="T37" s="16" t="s">
        <v>327</v>
      </c>
      <c r="U37" s="16">
        <v>28895</v>
      </c>
    </row>
    <row r="38" spans="1:21" x14ac:dyDescent="0.35">
      <c r="A38" s="16" t="s">
        <v>328</v>
      </c>
      <c r="B38" s="16">
        <v>37305</v>
      </c>
      <c r="C38" s="16" t="s">
        <v>328</v>
      </c>
      <c r="D38" s="16">
        <v>28611</v>
      </c>
      <c r="E38" s="16" t="s">
        <v>328</v>
      </c>
      <c r="F38" s="16">
        <v>27034</v>
      </c>
      <c r="G38" s="16" t="s">
        <v>328</v>
      </c>
      <c r="H38" s="16">
        <v>1577</v>
      </c>
      <c r="I38" s="16"/>
      <c r="K38" s="16" t="s">
        <v>328</v>
      </c>
      <c r="L38" s="16">
        <v>27484</v>
      </c>
      <c r="M38" s="16" t="s">
        <v>328</v>
      </c>
      <c r="N38" s="27">
        <v>894.8</v>
      </c>
      <c r="Q38" t="s">
        <v>341</v>
      </c>
      <c r="R38">
        <v>25514</v>
      </c>
      <c r="T38" s="16" t="s">
        <v>328</v>
      </c>
      <c r="U38" s="16">
        <v>29070</v>
      </c>
    </row>
    <row r="39" spans="1:21" x14ac:dyDescent="0.35">
      <c r="A39" s="16" t="s">
        <v>329</v>
      </c>
      <c r="B39" s="16">
        <v>37554</v>
      </c>
      <c r="C39" s="16" t="s">
        <v>329</v>
      </c>
      <c r="D39" s="16">
        <v>28747</v>
      </c>
      <c r="E39" s="16" t="s">
        <v>329</v>
      </c>
      <c r="F39" s="16">
        <v>27268</v>
      </c>
      <c r="G39" s="16" t="s">
        <v>329</v>
      </c>
      <c r="H39" s="16">
        <v>1480</v>
      </c>
      <c r="I39" s="16"/>
      <c r="K39" s="16" t="s">
        <v>329</v>
      </c>
      <c r="L39" s="16">
        <v>27712</v>
      </c>
      <c r="M39" s="16" t="s">
        <v>329</v>
      </c>
      <c r="N39" s="27">
        <v>903.8</v>
      </c>
      <c r="Q39" t="s">
        <v>342</v>
      </c>
      <c r="R39">
        <v>25960</v>
      </c>
      <c r="T39" s="16" t="s">
        <v>329</v>
      </c>
      <c r="U39" s="16">
        <v>29201</v>
      </c>
    </row>
    <row r="40" spans="1:21" x14ac:dyDescent="0.35">
      <c r="A40" s="16" t="s">
        <v>330</v>
      </c>
      <c r="B40" s="16">
        <v>37806</v>
      </c>
      <c r="C40" s="16" t="s">
        <v>330</v>
      </c>
      <c r="D40" s="16">
        <v>28982</v>
      </c>
      <c r="E40" s="16" t="s">
        <v>330</v>
      </c>
      <c r="F40" s="16">
        <v>27464</v>
      </c>
      <c r="G40" s="16" t="s">
        <v>330</v>
      </c>
      <c r="H40" s="16">
        <v>1518</v>
      </c>
      <c r="I40" s="16"/>
      <c r="K40" s="16" t="s">
        <v>330</v>
      </c>
      <c r="L40" s="16">
        <v>27944</v>
      </c>
      <c r="M40" s="16" t="s">
        <v>330</v>
      </c>
      <c r="N40" s="27">
        <v>902</v>
      </c>
      <c r="Q40" t="s">
        <v>343</v>
      </c>
      <c r="R40">
        <v>26504</v>
      </c>
      <c r="T40" s="16" t="s">
        <v>330</v>
      </c>
      <c r="U40" s="16">
        <v>29473</v>
      </c>
    </row>
    <row r="41" spans="1:21" x14ac:dyDescent="0.35">
      <c r="A41" s="16" t="s">
        <v>331</v>
      </c>
      <c r="B41" s="16">
        <v>38061</v>
      </c>
      <c r="C41" s="16" t="s">
        <v>331</v>
      </c>
      <c r="D41" s="16">
        <v>29177</v>
      </c>
      <c r="E41" s="16" t="s">
        <v>331</v>
      </c>
      <c r="F41" s="16">
        <v>27700</v>
      </c>
      <c r="G41" s="16" t="s">
        <v>331</v>
      </c>
      <c r="H41" s="16">
        <v>1476</v>
      </c>
      <c r="I41" s="16"/>
      <c r="K41" s="16" t="s">
        <v>331</v>
      </c>
      <c r="L41" s="16">
        <v>28221</v>
      </c>
      <c r="M41" s="16" t="s">
        <v>331</v>
      </c>
      <c r="N41" s="27">
        <v>906</v>
      </c>
      <c r="Q41" t="s">
        <v>344</v>
      </c>
      <c r="R41">
        <v>26771</v>
      </c>
      <c r="T41" s="16" t="s">
        <v>331</v>
      </c>
      <c r="U41" s="16">
        <v>29711</v>
      </c>
    </row>
    <row r="42" spans="1:21" x14ac:dyDescent="0.35">
      <c r="A42" s="16" t="s">
        <v>332</v>
      </c>
      <c r="B42" s="16">
        <v>38370</v>
      </c>
      <c r="C42" s="16" t="s">
        <v>332</v>
      </c>
      <c r="D42" s="16">
        <v>29405</v>
      </c>
      <c r="E42" s="16" t="s">
        <v>332</v>
      </c>
      <c r="F42" s="16">
        <v>27992</v>
      </c>
      <c r="G42" s="16" t="s">
        <v>332</v>
      </c>
      <c r="H42" s="16">
        <v>1412</v>
      </c>
      <c r="I42" s="16"/>
      <c r="K42" s="16" t="s">
        <v>332</v>
      </c>
      <c r="L42" s="16">
        <v>28530</v>
      </c>
      <c r="M42" s="16" t="s">
        <v>332</v>
      </c>
      <c r="N42" s="27">
        <v>914.5</v>
      </c>
      <c r="Q42" t="s">
        <v>345</v>
      </c>
      <c r="R42">
        <v>27065</v>
      </c>
      <c r="T42" s="16" t="s">
        <v>332</v>
      </c>
      <c r="U42" s="16">
        <v>29954</v>
      </c>
    </row>
    <row r="43" spans="1:21" x14ac:dyDescent="0.35">
      <c r="A43" s="16" t="s">
        <v>333</v>
      </c>
      <c r="B43" s="16">
        <v>38768</v>
      </c>
      <c r="C43" s="16" t="s">
        <v>333</v>
      </c>
      <c r="D43" s="16">
        <v>29722</v>
      </c>
      <c r="E43" s="16" t="s">
        <v>333</v>
      </c>
      <c r="F43" s="16">
        <v>28270</v>
      </c>
      <c r="G43" s="16" t="s">
        <v>333</v>
      </c>
      <c r="H43" s="16">
        <v>1451</v>
      </c>
      <c r="I43" s="16"/>
      <c r="K43" s="16" t="s">
        <v>333</v>
      </c>
      <c r="L43" s="16">
        <v>28850</v>
      </c>
      <c r="M43" s="16" t="s">
        <v>333</v>
      </c>
      <c r="N43" s="27">
        <v>926.4</v>
      </c>
      <c r="Q43" t="s">
        <v>346</v>
      </c>
      <c r="R43">
        <v>27494</v>
      </c>
      <c r="T43" s="16" t="s">
        <v>333</v>
      </c>
      <c r="U43" s="16">
        <v>30314</v>
      </c>
    </row>
    <row r="44" spans="1:21" x14ac:dyDescent="0.35">
      <c r="A44" s="16" t="s">
        <v>334</v>
      </c>
      <c r="B44" s="16">
        <v>39158</v>
      </c>
      <c r="C44" s="16" t="s">
        <v>334</v>
      </c>
      <c r="D44" s="16">
        <v>30170</v>
      </c>
      <c r="E44" s="16" t="s">
        <v>334</v>
      </c>
      <c r="F44" s="16">
        <v>28514</v>
      </c>
      <c r="G44" s="16" t="s">
        <v>334</v>
      </c>
      <c r="H44" s="16">
        <v>1657</v>
      </c>
      <c r="I44" s="16"/>
      <c r="K44" s="16" t="s">
        <v>334</v>
      </c>
      <c r="L44" s="16">
        <v>29138</v>
      </c>
      <c r="M44" s="16" t="s">
        <v>334</v>
      </c>
      <c r="N44" s="27">
        <v>932.4</v>
      </c>
      <c r="Q44" t="s">
        <v>347</v>
      </c>
      <c r="R44">
        <v>27652</v>
      </c>
      <c r="T44" s="16" t="s">
        <v>334</v>
      </c>
      <c r="U44" s="16">
        <v>30809</v>
      </c>
    </row>
    <row r="45" spans="1:21" x14ac:dyDescent="0.35">
      <c r="A45" s="16" t="s">
        <v>335</v>
      </c>
      <c r="B45" s="16">
        <v>39536</v>
      </c>
      <c r="C45" s="16" t="s">
        <v>335</v>
      </c>
      <c r="D45" s="16">
        <v>30380</v>
      </c>
      <c r="E45" s="16" t="s">
        <v>335</v>
      </c>
      <c r="F45" s="16">
        <v>28738</v>
      </c>
      <c r="G45" s="16" t="s">
        <v>335</v>
      </c>
      <c r="H45" s="16">
        <v>1642</v>
      </c>
      <c r="I45" s="16"/>
      <c r="K45" s="16" t="s">
        <v>335</v>
      </c>
      <c r="L45" s="16">
        <v>29378</v>
      </c>
      <c r="M45" s="16" t="s">
        <v>335</v>
      </c>
      <c r="N45" s="27">
        <v>941.1</v>
      </c>
      <c r="Q45" t="s">
        <v>348</v>
      </c>
      <c r="R45">
        <v>27752</v>
      </c>
      <c r="T45" s="16" t="s">
        <v>335</v>
      </c>
      <c r="U45" s="16">
        <v>31033</v>
      </c>
    </row>
    <row r="46" spans="1:21" x14ac:dyDescent="0.35">
      <c r="A46" s="16" t="s">
        <v>336</v>
      </c>
      <c r="B46" s="16">
        <v>39843</v>
      </c>
      <c r="C46" s="16" t="s">
        <v>336</v>
      </c>
      <c r="D46" s="16">
        <v>30705</v>
      </c>
      <c r="E46" s="16" t="s">
        <v>336</v>
      </c>
      <c r="F46" s="16">
        <v>28934</v>
      </c>
      <c r="G46" s="16" t="s">
        <v>336</v>
      </c>
      <c r="H46" s="16">
        <v>1771</v>
      </c>
      <c r="I46" s="16"/>
      <c r="K46" s="16" t="s">
        <v>336</v>
      </c>
      <c r="L46" s="16">
        <v>29628</v>
      </c>
      <c r="M46" s="16" t="s">
        <v>336</v>
      </c>
      <c r="N46" s="27">
        <v>946.1</v>
      </c>
      <c r="Q46" t="s">
        <v>349</v>
      </c>
      <c r="R46">
        <v>28023</v>
      </c>
      <c r="T46" s="16" t="s">
        <v>336</v>
      </c>
      <c r="U46" s="16">
        <v>31415</v>
      </c>
    </row>
    <row r="47" spans="1:21" x14ac:dyDescent="0.35">
      <c r="A47" s="16" t="s">
        <v>337</v>
      </c>
      <c r="B47" s="16">
        <v>40067</v>
      </c>
      <c r="C47" s="16" t="s">
        <v>337</v>
      </c>
      <c r="D47" s="16">
        <v>30796</v>
      </c>
      <c r="E47" s="16" t="s">
        <v>337</v>
      </c>
      <c r="F47" s="16">
        <v>28416</v>
      </c>
      <c r="G47" s="16" t="s">
        <v>337</v>
      </c>
      <c r="H47" s="16">
        <v>2381</v>
      </c>
      <c r="I47" s="16"/>
      <c r="K47" s="16" t="s">
        <v>337</v>
      </c>
      <c r="L47" s="16">
        <v>29156</v>
      </c>
      <c r="M47" s="16" t="s">
        <v>337</v>
      </c>
      <c r="N47" s="27">
        <v>918.6</v>
      </c>
      <c r="Q47" t="s">
        <v>350</v>
      </c>
      <c r="R47">
        <v>28447</v>
      </c>
      <c r="T47" s="16" t="s">
        <v>337</v>
      </c>
      <c r="U47" s="16">
        <v>31559</v>
      </c>
    </row>
    <row r="48" spans="1:21" x14ac:dyDescent="0.35">
      <c r="A48" s="16" t="s">
        <v>338</v>
      </c>
      <c r="B48" s="16">
        <v>40314</v>
      </c>
      <c r="C48" s="16" t="s">
        <v>338</v>
      </c>
      <c r="D48" s="16">
        <v>30868</v>
      </c>
      <c r="E48" s="16" t="s">
        <v>338</v>
      </c>
      <c r="F48" s="16">
        <v>28392</v>
      </c>
      <c r="G48" s="16" t="s">
        <v>338</v>
      </c>
      <c r="H48" s="16">
        <v>2476</v>
      </c>
      <c r="I48" s="16"/>
      <c r="K48" s="16" t="s">
        <v>338</v>
      </c>
      <c r="L48" s="16">
        <v>29228</v>
      </c>
      <c r="M48" s="16" t="s">
        <v>338</v>
      </c>
      <c r="N48" s="27">
        <v>923.6</v>
      </c>
      <c r="Q48" t="s">
        <v>1619</v>
      </c>
      <c r="R48">
        <v>28666</v>
      </c>
      <c r="T48" s="16" t="s">
        <v>338</v>
      </c>
      <c r="U48" s="16">
        <v>31726</v>
      </c>
    </row>
    <row r="49" spans="1:21" x14ac:dyDescent="0.35">
      <c r="A49" s="16" t="s">
        <v>339</v>
      </c>
      <c r="B49" s="16">
        <v>40528</v>
      </c>
      <c r="C49" s="16" t="s">
        <v>339</v>
      </c>
      <c r="D49" s="16">
        <v>31073</v>
      </c>
      <c r="E49" s="16" t="s">
        <v>339</v>
      </c>
      <c r="F49" s="16">
        <v>28502</v>
      </c>
      <c r="G49" s="16" t="s">
        <v>339</v>
      </c>
      <c r="H49" s="16">
        <v>2572</v>
      </c>
      <c r="I49" s="16"/>
      <c r="K49" s="16" t="s">
        <v>339</v>
      </c>
      <c r="L49" s="16">
        <v>29380</v>
      </c>
      <c r="M49" s="16" t="s">
        <v>339</v>
      </c>
      <c r="N49" s="27">
        <v>926.4</v>
      </c>
      <c r="Q49" t="s">
        <v>436</v>
      </c>
      <c r="R49">
        <v>21576</v>
      </c>
      <c r="T49" s="16" t="s">
        <v>339</v>
      </c>
      <c r="U49" s="16">
        <v>31973</v>
      </c>
    </row>
    <row r="50" spans="1:21" x14ac:dyDescent="0.35">
      <c r="A50" s="16" t="s">
        <v>340</v>
      </c>
      <c r="B50" s="16">
        <v>40548</v>
      </c>
      <c r="C50" s="16" t="s">
        <v>340</v>
      </c>
      <c r="D50" s="16">
        <v>31322</v>
      </c>
      <c r="E50" s="16" t="s">
        <v>340</v>
      </c>
      <c r="F50" s="16">
        <v>28770</v>
      </c>
      <c r="G50" s="16" t="s">
        <v>340</v>
      </c>
      <c r="H50" s="16">
        <v>2552</v>
      </c>
      <c r="I50" s="16"/>
      <c r="K50" s="16" t="s">
        <v>340</v>
      </c>
      <c r="L50" s="16">
        <v>29714</v>
      </c>
      <c r="M50" s="16" t="s">
        <v>340</v>
      </c>
      <c r="N50" s="27">
        <v>945.2</v>
      </c>
      <c r="Q50" t="s">
        <v>437</v>
      </c>
      <c r="R50">
        <v>21551</v>
      </c>
      <c r="T50" s="16" t="s">
        <v>340</v>
      </c>
      <c r="U50" s="16">
        <v>32289</v>
      </c>
    </row>
    <row r="51" spans="1:21" x14ac:dyDescent="0.35">
      <c r="A51" s="16" t="s">
        <v>341</v>
      </c>
      <c r="B51" s="16">
        <v>40634</v>
      </c>
      <c r="C51" s="16" t="s">
        <v>341</v>
      </c>
      <c r="D51" s="16">
        <v>31504</v>
      </c>
      <c r="E51" s="16" t="s">
        <v>341</v>
      </c>
      <c r="F51" s="16">
        <v>29045</v>
      </c>
      <c r="G51" s="16" t="s">
        <v>341</v>
      </c>
      <c r="H51" s="16">
        <v>2459</v>
      </c>
      <c r="I51" s="16"/>
      <c r="K51" s="16" t="s">
        <v>341</v>
      </c>
      <c r="L51" s="16">
        <v>30079</v>
      </c>
      <c r="M51" s="16" t="s">
        <v>341</v>
      </c>
      <c r="N51" s="27">
        <v>962.5</v>
      </c>
      <c r="Q51" t="s">
        <v>438</v>
      </c>
      <c r="R51">
        <v>21429</v>
      </c>
      <c r="T51" s="16" t="s">
        <v>341</v>
      </c>
      <c r="U51" s="16">
        <v>32562</v>
      </c>
    </row>
    <row r="52" spans="1:21" x14ac:dyDescent="0.35">
      <c r="A52" s="16" t="s">
        <v>342</v>
      </c>
      <c r="B52" s="16">
        <v>40784</v>
      </c>
      <c r="C52" s="16" t="s">
        <v>342</v>
      </c>
      <c r="D52" s="16">
        <v>31703</v>
      </c>
      <c r="E52" s="16" t="s">
        <v>342</v>
      </c>
      <c r="F52" s="16">
        <v>29688</v>
      </c>
      <c r="G52" s="16" t="s">
        <v>342</v>
      </c>
      <c r="H52" s="16">
        <v>2016</v>
      </c>
      <c r="I52" s="16"/>
      <c r="K52" s="16" t="s">
        <v>342</v>
      </c>
      <c r="L52" s="16">
        <v>30794</v>
      </c>
      <c r="M52" s="16" t="s">
        <v>342</v>
      </c>
      <c r="N52" s="27">
        <v>989.1</v>
      </c>
      <c r="Q52" t="s">
        <v>439</v>
      </c>
      <c r="R52">
        <v>21388</v>
      </c>
      <c r="T52" s="16" t="s">
        <v>342</v>
      </c>
      <c r="U52" s="16">
        <v>32832</v>
      </c>
    </row>
    <row r="53" spans="1:21" x14ac:dyDescent="0.35">
      <c r="A53" s="16" t="s">
        <v>343</v>
      </c>
      <c r="B53" s="16">
        <v>40988</v>
      </c>
      <c r="C53" s="16" t="s">
        <v>343</v>
      </c>
      <c r="D53" s="16">
        <v>31921</v>
      </c>
      <c r="E53" s="16" t="s">
        <v>343</v>
      </c>
      <c r="F53" s="16">
        <v>30146</v>
      </c>
      <c r="G53" s="16" t="s">
        <v>343</v>
      </c>
      <c r="H53" s="16">
        <v>1775</v>
      </c>
      <c r="I53" s="16"/>
      <c r="K53" s="16" t="s">
        <v>343</v>
      </c>
      <c r="L53" s="16">
        <v>31314</v>
      </c>
      <c r="M53" s="16" t="s">
        <v>343</v>
      </c>
      <c r="N53" s="27">
        <v>1004.4</v>
      </c>
      <c r="Q53" t="s">
        <v>440</v>
      </c>
      <c r="R53">
        <v>21389</v>
      </c>
      <c r="T53" s="16" t="s">
        <v>343</v>
      </c>
      <c r="U53" s="16">
        <v>33110</v>
      </c>
    </row>
    <row r="54" spans="1:21" x14ac:dyDescent="0.35">
      <c r="A54" s="16" t="s">
        <v>344</v>
      </c>
      <c r="B54" s="16">
        <v>41205</v>
      </c>
      <c r="C54" s="16" t="s">
        <v>344</v>
      </c>
      <c r="D54" s="16">
        <v>32217</v>
      </c>
      <c r="E54" s="16" t="s">
        <v>344</v>
      </c>
      <c r="F54" s="16">
        <v>30581</v>
      </c>
      <c r="G54" s="16" t="s">
        <v>344</v>
      </c>
      <c r="H54" s="16">
        <v>1635</v>
      </c>
      <c r="I54" s="16"/>
      <c r="K54" s="16" t="s">
        <v>344</v>
      </c>
      <c r="L54" s="16">
        <v>31775</v>
      </c>
      <c r="M54" s="16" t="s">
        <v>344</v>
      </c>
      <c r="N54" s="27">
        <v>1018.1</v>
      </c>
      <c r="Q54" t="s">
        <v>441</v>
      </c>
      <c r="R54">
        <v>21431</v>
      </c>
      <c r="T54" s="16" t="s">
        <v>344</v>
      </c>
      <c r="U54" s="16">
        <v>33429</v>
      </c>
    </row>
    <row r="55" spans="1:21" x14ac:dyDescent="0.35">
      <c r="A55" s="16" t="s">
        <v>345</v>
      </c>
      <c r="B55" s="16">
        <v>41340</v>
      </c>
      <c r="C55" s="16" t="s">
        <v>345</v>
      </c>
      <c r="D55" s="16">
        <v>32404</v>
      </c>
      <c r="E55" s="16" t="s">
        <v>345</v>
      </c>
      <c r="F55" s="16">
        <v>30921</v>
      </c>
      <c r="G55" s="16" t="s">
        <v>345</v>
      </c>
      <c r="H55" s="16">
        <v>1483</v>
      </c>
      <c r="I55" s="16"/>
      <c r="K55" s="16" t="s">
        <v>345</v>
      </c>
      <c r="L55" s="16">
        <v>32087</v>
      </c>
      <c r="M55" s="16" t="s">
        <v>345</v>
      </c>
      <c r="N55" s="27">
        <v>1028.9000000000001</v>
      </c>
      <c r="Q55" t="s">
        <v>442</v>
      </c>
      <c r="R55">
        <v>21403</v>
      </c>
      <c r="T55" s="16" t="s">
        <v>345</v>
      </c>
      <c r="U55" s="16">
        <v>33588</v>
      </c>
    </row>
    <row r="56" spans="1:21" x14ac:dyDescent="0.35">
      <c r="A56" s="16" t="s">
        <v>346</v>
      </c>
      <c r="B56" s="16">
        <v>41460</v>
      </c>
      <c r="C56" s="16" t="s">
        <v>346</v>
      </c>
      <c r="D56" s="16">
        <v>32628</v>
      </c>
      <c r="E56" s="16" t="s">
        <v>346</v>
      </c>
      <c r="F56" s="16">
        <v>31236</v>
      </c>
      <c r="G56" s="16" t="s">
        <v>346</v>
      </c>
      <c r="H56" s="16">
        <v>1392</v>
      </c>
      <c r="I56" s="16"/>
      <c r="K56" s="16" t="s">
        <v>346</v>
      </c>
      <c r="L56" s="16">
        <v>32458</v>
      </c>
      <c r="M56" s="16" t="s">
        <v>346</v>
      </c>
      <c r="N56" s="27">
        <v>1037.5999999999999</v>
      </c>
      <c r="Q56" t="s">
        <v>443</v>
      </c>
      <c r="R56">
        <v>21443</v>
      </c>
      <c r="T56" s="16" t="s">
        <v>346</v>
      </c>
      <c r="U56" s="16">
        <v>33868</v>
      </c>
    </row>
    <row r="57" spans="1:21" x14ac:dyDescent="0.35">
      <c r="A57" s="16" t="s">
        <v>347</v>
      </c>
      <c r="B57" s="16">
        <v>41588</v>
      </c>
      <c r="C57" s="16" t="s">
        <v>347</v>
      </c>
      <c r="D57" s="16">
        <v>32853</v>
      </c>
      <c r="E57" s="16" t="s">
        <v>347</v>
      </c>
      <c r="F57" s="16">
        <v>31532</v>
      </c>
      <c r="G57" s="16" t="s">
        <v>347</v>
      </c>
      <c r="H57" s="16">
        <v>1320</v>
      </c>
      <c r="I57" s="16"/>
      <c r="K57" s="16" t="s">
        <v>347</v>
      </c>
      <c r="L57" s="16">
        <v>32823</v>
      </c>
      <c r="M57" s="16" t="s">
        <v>347</v>
      </c>
      <c r="N57" s="27">
        <v>1052.0999999999999</v>
      </c>
      <c r="Q57" t="s">
        <v>444</v>
      </c>
      <c r="R57">
        <v>21498</v>
      </c>
      <c r="T57" s="16" t="s">
        <v>347</v>
      </c>
      <c r="U57" s="16">
        <v>34164</v>
      </c>
    </row>
    <row r="58" spans="1:21" x14ac:dyDescent="0.35">
      <c r="A58" s="16" t="s">
        <v>348</v>
      </c>
      <c r="B58" s="16">
        <v>41645</v>
      </c>
      <c r="C58" s="16" t="s">
        <v>348</v>
      </c>
      <c r="D58" s="16">
        <v>32795</v>
      </c>
      <c r="E58" s="16" t="s">
        <v>348</v>
      </c>
      <c r="F58" s="16">
        <v>31230</v>
      </c>
      <c r="G58" s="16" t="s">
        <v>348</v>
      </c>
      <c r="H58" s="16">
        <v>1564</v>
      </c>
      <c r="I58" s="16"/>
      <c r="K58" s="16" t="s">
        <v>348</v>
      </c>
      <c r="L58" s="16">
        <v>32531</v>
      </c>
      <c r="M58" s="16" t="s">
        <v>348</v>
      </c>
      <c r="N58" s="27">
        <v>941.3</v>
      </c>
      <c r="Q58" t="s">
        <v>445</v>
      </c>
      <c r="R58">
        <v>21558</v>
      </c>
      <c r="T58" s="16" t="s">
        <v>348</v>
      </c>
      <c r="U58" s="16">
        <v>34120</v>
      </c>
    </row>
    <row r="59" spans="1:21" x14ac:dyDescent="0.35">
      <c r="A59" s="16" t="s">
        <v>349</v>
      </c>
      <c r="B59" s="16">
        <v>41782</v>
      </c>
      <c r="C59" s="16" t="s">
        <v>349</v>
      </c>
      <c r="D59" s="16">
        <v>32743</v>
      </c>
      <c r="E59" s="16" t="s">
        <v>349</v>
      </c>
      <c r="F59" s="16">
        <v>31203</v>
      </c>
      <c r="G59" s="16" t="s">
        <v>349</v>
      </c>
      <c r="H59" s="16">
        <v>1541</v>
      </c>
      <c r="I59" s="16"/>
      <c r="K59" s="16" t="s">
        <v>349</v>
      </c>
      <c r="L59" s="16">
        <v>32493</v>
      </c>
      <c r="M59" s="16" t="s">
        <v>349</v>
      </c>
      <c r="N59" s="27">
        <v>1003.7</v>
      </c>
      <c r="Q59" t="s">
        <v>446</v>
      </c>
      <c r="R59">
        <v>21604</v>
      </c>
      <c r="T59" s="16" t="s">
        <v>349</v>
      </c>
      <c r="U59" s="16">
        <v>34066</v>
      </c>
    </row>
    <row r="60" spans="1:21" x14ac:dyDescent="0.35">
      <c r="A60" s="16" t="s">
        <v>350</v>
      </c>
      <c r="B60" s="16">
        <v>42052</v>
      </c>
      <c r="C60" s="16" t="s">
        <v>350</v>
      </c>
      <c r="D60" s="16">
        <v>32866</v>
      </c>
      <c r="E60" s="16" t="s">
        <v>350</v>
      </c>
      <c r="F60" s="16">
        <v>31572</v>
      </c>
      <c r="G60" s="16" t="s">
        <v>350</v>
      </c>
      <c r="H60" s="16">
        <v>1294</v>
      </c>
      <c r="I60" s="16"/>
      <c r="K60" s="16" t="s">
        <v>350</v>
      </c>
      <c r="L60" s="16">
        <v>32929</v>
      </c>
      <c r="M60" s="16" t="s">
        <v>350</v>
      </c>
      <c r="N60" s="27">
        <v>1044.2</v>
      </c>
      <c r="Q60" t="s">
        <v>447</v>
      </c>
      <c r="R60">
        <v>21671</v>
      </c>
      <c r="T60" s="16" t="s">
        <v>350</v>
      </c>
      <c r="U60" s="16">
        <v>34249</v>
      </c>
    </row>
    <row r="61" spans="1:21" x14ac:dyDescent="0.35">
      <c r="A61" s="16" t="s">
        <v>1619</v>
      </c>
      <c r="B61" s="16">
        <v>42270</v>
      </c>
      <c r="C61" s="16" t="s">
        <v>1619</v>
      </c>
      <c r="D61" s="16">
        <v>33102</v>
      </c>
      <c r="E61" s="16" t="s">
        <v>1619</v>
      </c>
      <c r="F61" s="16">
        <v>31734</v>
      </c>
      <c r="G61" s="16" t="s">
        <v>1619</v>
      </c>
      <c r="H61" s="16">
        <v>1367</v>
      </c>
      <c r="I61" s="16"/>
      <c r="K61" s="16" t="s">
        <v>1619</v>
      </c>
      <c r="L61" s="16">
        <v>33160</v>
      </c>
      <c r="M61" s="16" t="s">
        <v>1619</v>
      </c>
      <c r="N61" s="27">
        <v>1047.7</v>
      </c>
      <c r="Q61" t="s">
        <v>448</v>
      </c>
      <c r="R61">
        <v>21787</v>
      </c>
      <c r="T61" s="16" t="s">
        <v>1619</v>
      </c>
      <c r="U61" s="16">
        <v>34552</v>
      </c>
    </row>
    <row r="62" spans="1:21" x14ac:dyDescent="0.35">
      <c r="A62" s="16" t="s">
        <v>351</v>
      </c>
      <c r="B62" s="16">
        <v>33559</v>
      </c>
      <c r="C62" s="16" t="s">
        <v>351</v>
      </c>
      <c r="D62" s="16">
        <v>25187</v>
      </c>
      <c r="E62" s="16" t="s">
        <v>351</v>
      </c>
      <c r="F62" s="16">
        <v>24219</v>
      </c>
      <c r="G62" s="16" t="s">
        <v>351</v>
      </c>
      <c r="H62" s="16">
        <v>967</v>
      </c>
      <c r="I62" s="16"/>
      <c r="K62" s="16" t="s">
        <v>351</v>
      </c>
      <c r="L62" s="16">
        <v>24613</v>
      </c>
      <c r="M62" s="16" t="s">
        <v>351</v>
      </c>
      <c r="N62" s="27">
        <v>864.3</v>
      </c>
      <c r="Q62" t="s">
        <v>449</v>
      </c>
      <c r="R62">
        <v>21925</v>
      </c>
      <c r="T62" s="16" t="s">
        <v>351</v>
      </c>
      <c r="U62" s="16">
        <v>25593</v>
      </c>
    </row>
    <row r="63" spans="1:21" x14ac:dyDescent="0.35">
      <c r="A63" s="16" t="s">
        <v>352</v>
      </c>
      <c r="B63" s="16">
        <v>33576</v>
      </c>
      <c r="C63" s="16" t="s">
        <v>352</v>
      </c>
      <c r="D63" s="16">
        <v>25199</v>
      </c>
      <c r="E63" s="16" t="s">
        <v>352</v>
      </c>
      <c r="F63" s="16">
        <v>24168</v>
      </c>
      <c r="G63" s="16" t="s">
        <v>352</v>
      </c>
      <c r="H63" s="16">
        <v>1031</v>
      </c>
      <c r="I63" s="16"/>
      <c r="K63" s="16" t="s">
        <v>352</v>
      </c>
      <c r="L63" s="16">
        <v>24556</v>
      </c>
      <c r="M63" s="16" t="s">
        <v>352</v>
      </c>
      <c r="N63" s="27">
        <v>862.8</v>
      </c>
      <c r="Q63" t="s">
        <v>450</v>
      </c>
      <c r="R63">
        <v>22070</v>
      </c>
      <c r="T63" s="16" t="s">
        <v>352</v>
      </c>
      <c r="U63" s="16">
        <v>25600</v>
      </c>
    </row>
    <row r="64" spans="1:21" x14ac:dyDescent="0.35">
      <c r="A64" s="16" t="s">
        <v>353</v>
      </c>
      <c r="B64" s="16">
        <v>33589</v>
      </c>
      <c r="C64" s="16" t="s">
        <v>353</v>
      </c>
      <c r="D64" s="16">
        <v>25148</v>
      </c>
      <c r="E64" s="16" t="s">
        <v>353</v>
      </c>
      <c r="F64" s="16">
        <v>24085</v>
      </c>
      <c r="G64" s="16" t="s">
        <v>353</v>
      </c>
      <c r="H64" s="16">
        <v>1063</v>
      </c>
      <c r="I64" s="16"/>
      <c r="K64" s="16" t="s">
        <v>353</v>
      </c>
      <c r="L64" s="16">
        <v>24464</v>
      </c>
      <c r="M64" s="16" t="s">
        <v>353</v>
      </c>
      <c r="N64" s="27">
        <v>861.3</v>
      </c>
      <c r="Q64" t="s">
        <v>451</v>
      </c>
      <c r="R64">
        <v>22110</v>
      </c>
      <c r="T64" s="16" t="s">
        <v>353</v>
      </c>
      <c r="U64" s="16">
        <v>25539</v>
      </c>
    </row>
    <row r="65" spans="1:21" x14ac:dyDescent="0.35">
      <c r="A65" s="16" t="s">
        <v>354</v>
      </c>
      <c r="B65" s="16">
        <v>33596</v>
      </c>
      <c r="C65" s="16" t="s">
        <v>354</v>
      </c>
      <c r="D65" s="16">
        <v>25137</v>
      </c>
      <c r="E65" s="16" t="s">
        <v>354</v>
      </c>
      <c r="F65" s="16">
        <v>24017</v>
      </c>
      <c r="G65" s="16" t="s">
        <v>354</v>
      </c>
      <c r="H65" s="16">
        <v>1120</v>
      </c>
      <c r="I65" s="16"/>
      <c r="K65" s="16" t="s">
        <v>354</v>
      </c>
      <c r="L65" s="16">
        <v>24395</v>
      </c>
      <c r="M65" s="16" t="s">
        <v>354</v>
      </c>
      <c r="N65" s="27">
        <v>861.7</v>
      </c>
      <c r="Q65" t="s">
        <v>452</v>
      </c>
      <c r="R65">
        <v>22149</v>
      </c>
      <c r="T65" s="16" t="s">
        <v>354</v>
      </c>
      <c r="U65" s="16">
        <v>25528</v>
      </c>
    </row>
    <row r="66" spans="1:21" x14ac:dyDescent="0.35">
      <c r="A66" s="16" t="s">
        <v>355</v>
      </c>
      <c r="B66" s="16">
        <v>33603</v>
      </c>
      <c r="C66" s="16" t="s">
        <v>355</v>
      </c>
      <c r="D66" s="16">
        <v>25257</v>
      </c>
      <c r="E66" s="16" t="s">
        <v>355</v>
      </c>
      <c r="F66" s="16">
        <v>24115</v>
      </c>
      <c r="G66" s="16" t="s">
        <v>355</v>
      </c>
      <c r="H66" s="16">
        <v>1142</v>
      </c>
      <c r="I66" s="16"/>
      <c r="K66" s="16" t="s">
        <v>355</v>
      </c>
      <c r="L66" s="16">
        <v>24501</v>
      </c>
      <c r="M66" s="16" t="s">
        <v>355</v>
      </c>
      <c r="N66" s="27">
        <v>868.7</v>
      </c>
      <c r="Q66" t="s">
        <v>453</v>
      </c>
      <c r="R66">
        <v>22184</v>
      </c>
      <c r="T66" s="16" t="s">
        <v>355</v>
      </c>
      <c r="U66" s="16">
        <v>25656</v>
      </c>
    </row>
    <row r="67" spans="1:21" x14ac:dyDescent="0.35">
      <c r="A67" s="16" t="s">
        <v>356</v>
      </c>
      <c r="B67" s="16">
        <v>33611</v>
      </c>
      <c r="C67" s="16" t="s">
        <v>356</v>
      </c>
      <c r="D67" s="16">
        <v>25281</v>
      </c>
      <c r="E67" s="16" t="s">
        <v>356</v>
      </c>
      <c r="F67" s="16">
        <v>24155</v>
      </c>
      <c r="G67" s="16" t="s">
        <v>356</v>
      </c>
      <c r="H67" s="16">
        <v>1126</v>
      </c>
      <c r="I67" s="16"/>
      <c r="K67" s="16" t="s">
        <v>356</v>
      </c>
      <c r="L67" s="16">
        <v>24542</v>
      </c>
      <c r="M67" s="16" t="s">
        <v>356</v>
      </c>
      <c r="N67" s="27">
        <v>873.1</v>
      </c>
      <c r="Q67" t="s">
        <v>454</v>
      </c>
      <c r="R67">
        <v>22342</v>
      </c>
      <c r="T67" s="16" t="s">
        <v>356</v>
      </c>
      <c r="U67" s="16">
        <v>25682</v>
      </c>
    </row>
    <row r="68" spans="1:21" x14ac:dyDescent="0.35">
      <c r="A68" s="16" t="s">
        <v>357</v>
      </c>
      <c r="B68" s="16">
        <v>33620</v>
      </c>
      <c r="C68" s="16" t="s">
        <v>357</v>
      </c>
      <c r="D68" s="16">
        <v>25279</v>
      </c>
      <c r="E68" s="16" t="s">
        <v>357</v>
      </c>
      <c r="F68" s="16">
        <v>24192</v>
      </c>
      <c r="G68" s="16" t="s">
        <v>357</v>
      </c>
      <c r="H68" s="16">
        <v>1087</v>
      </c>
      <c r="I68" s="16"/>
      <c r="K68" s="16" t="s">
        <v>357</v>
      </c>
      <c r="L68" s="16">
        <v>24585</v>
      </c>
      <c r="M68" s="16" t="s">
        <v>357</v>
      </c>
      <c r="N68" s="27">
        <v>876.7</v>
      </c>
      <c r="Q68" t="s">
        <v>455</v>
      </c>
      <c r="R68">
        <v>22563</v>
      </c>
      <c r="T68" s="16" t="s">
        <v>357</v>
      </c>
      <c r="U68" s="16">
        <v>25685</v>
      </c>
    </row>
    <row r="69" spans="1:21" x14ac:dyDescent="0.35">
      <c r="A69" s="16" t="s">
        <v>358</v>
      </c>
      <c r="B69" s="16">
        <v>33632</v>
      </c>
      <c r="C69" s="16" t="s">
        <v>358</v>
      </c>
      <c r="D69" s="16">
        <v>25344</v>
      </c>
      <c r="E69" s="16" t="s">
        <v>358</v>
      </c>
      <c r="F69" s="16">
        <v>24288</v>
      </c>
      <c r="G69" s="16" t="s">
        <v>358</v>
      </c>
      <c r="H69" s="16">
        <v>1056</v>
      </c>
      <c r="I69" s="16"/>
      <c r="K69" s="16" t="s">
        <v>358</v>
      </c>
      <c r="L69" s="16">
        <v>24689</v>
      </c>
      <c r="M69" s="16" t="s">
        <v>358</v>
      </c>
      <c r="N69" s="27">
        <v>881.9</v>
      </c>
      <c r="Q69" t="s">
        <v>456</v>
      </c>
      <c r="R69">
        <v>22717</v>
      </c>
      <c r="T69" s="16" t="s">
        <v>358</v>
      </c>
      <c r="U69" s="16">
        <v>25758</v>
      </c>
    </row>
    <row r="70" spans="1:21" x14ac:dyDescent="0.35">
      <c r="A70" s="16" t="s">
        <v>359</v>
      </c>
      <c r="B70" s="16">
        <v>33644</v>
      </c>
      <c r="C70" s="16" t="s">
        <v>359</v>
      </c>
      <c r="D70" s="16">
        <v>25477</v>
      </c>
      <c r="E70" s="16" t="s">
        <v>359</v>
      </c>
      <c r="F70" s="16">
        <v>24488</v>
      </c>
      <c r="G70" s="16" t="s">
        <v>359</v>
      </c>
      <c r="H70" s="16">
        <v>989</v>
      </c>
      <c r="I70" s="16"/>
      <c r="K70" s="16" t="s">
        <v>359</v>
      </c>
      <c r="L70" s="16">
        <v>24903</v>
      </c>
      <c r="M70" s="16" t="s">
        <v>359</v>
      </c>
      <c r="N70" s="27">
        <v>890.6</v>
      </c>
      <c r="Q70" t="s">
        <v>457</v>
      </c>
      <c r="R70">
        <v>22788</v>
      </c>
      <c r="T70" s="16" t="s">
        <v>359</v>
      </c>
      <c r="U70" s="16">
        <v>25904</v>
      </c>
    </row>
    <row r="71" spans="1:21" x14ac:dyDescent="0.35">
      <c r="A71" s="16" t="s">
        <v>360</v>
      </c>
      <c r="B71" s="16">
        <v>33656</v>
      </c>
      <c r="C71" s="16" t="s">
        <v>360</v>
      </c>
      <c r="D71" s="16">
        <v>25520</v>
      </c>
      <c r="E71" s="16" t="s">
        <v>360</v>
      </c>
      <c r="F71" s="16">
        <v>24564</v>
      </c>
      <c r="G71" s="16" t="s">
        <v>360</v>
      </c>
      <c r="H71" s="16">
        <v>955</v>
      </c>
      <c r="I71" s="16"/>
      <c r="K71" s="16" t="s">
        <v>360</v>
      </c>
      <c r="L71" s="16">
        <v>24986</v>
      </c>
      <c r="M71" s="16" t="s">
        <v>360</v>
      </c>
      <c r="N71" s="27">
        <v>894.2</v>
      </c>
      <c r="Q71" t="s">
        <v>458</v>
      </c>
      <c r="R71">
        <v>22903</v>
      </c>
      <c r="T71" s="16" t="s">
        <v>360</v>
      </c>
      <c r="U71" s="16">
        <v>25954</v>
      </c>
    </row>
    <row r="72" spans="1:21" x14ac:dyDescent="0.35">
      <c r="A72" s="16" t="s">
        <v>361</v>
      </c>
      <c r="B72" s="16">
        <v>33666</v>
      </c>
      <c r="C72" s="16" t="s">
        <v>361</v>
      </c>
      <c r="D72" s="16">
        <v>25468</v>
      </c>
      <c r="E72" s="16" t="s">
        <v>361</v>
      </c>
      <c r="F72" s="16">
        <v>24554</v>
      </c>
      <c r="G72" s="16" t="s">
        <v>361</v>
      </c>
      <c r="H72" s="16">
        <v>914</v>
      </c>
      <c r="I72" s="16"/>
      <c r="K72" s="16" t="s">
        <v>361</v>
      </c>
      <c r="L72" s="16">
        <v>24972</v>
      </c>
      <c r="M72" s="16" t="s">
        <v>361</v>
      </c>
      <c r="N72" s="27">
        <v>893.7</v>
      </c>
      <c r="Q72" t="s">
        <v>459</v>
      </c>
      <c r="R72">
        <v>22972</v>
      </c>
      <c r="T72" s="16" t="s">
        <v>361</v>
      </c>
      <c r="U72" s="16">
        <v>25899</v>
      </c>
    </row>
    <row r="73" spans="1:21" x14ac:dyDescent="0.35">
      <c r="A73" s="16" t="s">
        <v>362</v>
      </c>
      <c r="B73" s="16">
        <v>33673</v>
      </c>
      <c r="C73" s="16" t="s">
        <v>362</v>
      </c>
      <c r="D73" s="16">
        <v>25455</v>
      </c>
      <c r="E73" s="16" t="s">
        <v>362</v>
      </c>
      <c r="F73" s="16">
        <v>24580</v>
      </c>
      <c r="G73" s="16" t="s">
        <v>362</v>
      </c>
      <c r="H73" s="16">
        <v>875</v>
      </c>
      <c r="I73" s="16"/>
      <c r="K73" s="16" t="s">
        <v>362</v>
      </c>
      <c r="L73" s="16">
        <v>24999</v>
      </c>
      <c r="M73" s="16" t="s">
        <v>362</v>
      </c>
      <c r="N73" s="27">
        <v>893.9</v>
      </c>
      <c r="Q73" t="s">
        <v>460</v>
      </c>
      <c r="R73">
        <v>23090</v>
      </c>
      <c r="T73" s="16" t="s">
        <v>362</v>
      </c>
      <c r="U73" s="16">
        <v>25887</v>
      </c>
    </row>
    <row r="74" spans="1:21" x14ac:dyDescent="0.35">
      <c r="A74" s="16" t="s">
        <v>363</v>
      </c>
      <c r="B74" s="16">
        <v>33680</v>
      </c>
      <c r="C74" s="16" t="s">
        <v>363</v>
      </c>
      <c r="D74" s="16">
        <v>25474</v>
      </c>
      <c r="E74" s="16" t="s">
        <v>363</v>
      </c>
      <c r="F74" s="16">
        <v>24563</v>
      </c>
      <c r="G74" s="16" t="s">
        <v>363</v>
      </c>
      <c r="H74" s="16">
        <v>910</v>
      </c>
      <c r="I74" s="16"/>
      <c r="K74" s="16" t="s">
        <v>363</v>
      </c>
      <c r="L74" s="16">
        <v>24984</v>
      </c>
      <c r="M74" s="16" t="s">
        <v>363</v>
      </c>
      <c r="N74" s="27">
        <v>891.6</v>
      </c>
      <c r="Q74" t="s">
        <v>461</v>
      </c>
      <c r="R74">
        <v>23270</v>
      </c>
      <c r="T74" s="16" t="s">
        <v>363</v>
      </c>
      <c r="U74" s="16">
        <v>25908</v>
      </c>
    </row>
    <row r="75" spans="1:21" x14ac:dyDescent="0.35">
      <c r="A75" s="16" t="s">
        <v>364</v>
      </c>
      <c r="B75" s="16">
        <v>33686</v>
      </c>
      <c r="C75" s="16" t="s">
        <v>364</v>
      </c>
      <c r="D75" s="16">
        <v>25499</v>
      </c>
      <c r="E75" s="16" t="s">
        <v>364</v>
      </c>
      <c r="F75" s="16">
        <v>24575</v>
      </c>
      <c r="G75" s="16" t="s">
        <v>364</v>
      </c>
      <c r="H75" s="16">
        <v>924</v>
      </c>
      <c r="I75" s="16"/>
      <c r="K75" s="16" t="s">
        <v>364</v>
      </c>
      <c r="L75" s="16">
        <v>25002</v>
      </c>
      <c r="M75" s="16" t="s">
        <v>364</v>
      </c>
      <c r="N75" s="27">
        <v>889.6</v>
      </c>
      <c r="Q75" t="s">
        <v>462</v>
      </c>
      <c r="R75">
        <v>23397</v>
      </c>
      <c r="T75" s="16" t="s">
        <v>364</v>
      </c>
      <c r="U75" s="16">
        <v>25940</v>
      </c>
    </row>
    <row r="76" spans="1:21" x14ac:dyDescent="0.35">
      <c r="A76" s="16" t="s">
        <v>365</v>
      </c>
      <c r="B76" s="16">
        <v>33696</v>
      </c>
      <c r="C76" s="16" t="s">
        <v>365</v>
      </c>
      <c r="D76" s="16">
        <v>25581</v>
      </c>
      <c r="E76" s="16" t="s">
        <v>365</v>
      </c>
      <c r="F76" s="16">
        <v>24636</v>
      </c>
      <c r="G76" s="16" t="s">
        <v>365</v>
      </c>
      <c r="H76" s="16">
        <v>944</v>
      </c>
      <c r="I76" s="16"/>
      <c r="K76" s="16" t="s">
        <v>365</v>
      </c>
      <c r="L76" s="16">
        <v>25066</v>
      </c>
      <c r="M76" s="16" t="s">
        <v>365</v>
      </c>
      <c r="N76" s="27">
        <v>888.1</v>
      </c>
      <c r="Q76" t="s">
        <v>463</v>
      </c>
      <c r="R76">
        <v>23473</v>
      </c>
      <c r="T76" s="16" t="s">
        <v>365</v>
      </c>
      <c r="U76" s="16">
        <v>26024</v>
      </c>
    </row>
    <row r="77" spans="1:21" x14ac:dyDescent="0.35">
      <c r="A77" s="16" t="s">
        <v>366</v>
      </c>
      <c r="B77" s="16">
        <v>33712</v>
      </c>
      <c r="C77" s="16" t="s">
        <v>366</v>
      </c>
      <c r="D77" s="16">
        <v>25597</v>
      </c>
      <c r="E77" s="16" t="s">
        <v>366</v>
      </c>
      <c r="F77" s="16">
        <v>24635</v>
      </c>
      <c r="G77" s="16" t="s">
        <v>366</v>
      </c>
      <c r="H77" s="16">
        <v>963</v>
      </c>
      <c r="I77" s="16"/>
      <c r="K77" s="16" t="s">
        <v>366</v>
      </c>
      <c r="L77" s="16">
        <v>25065</v>
      </c>
      <c r="M77" s="16" t="s">
        <v>366</v>
      </c>
      <c r="N77" s="27">
        <v>883.5</v>
      </c>
      <c r="Q77" t="s">
        <v>464</v>
      </c>
      <c r="R77">
        <v>23515</v>
      </c>
      <c r="T77" s="16" t="s">
        <v>366</v>
      </c>
      <c r="U77" s="16">
        <v>26041</v>
      </c>
    </row>
    <row r="78" spans="1:21" x14ac:dyDescent="0.35">
      <c r="A78" s="16" t="s">
        <v>367</v>
      </c>
      <c r="B78" s="16">
        <v>33728</v>
      </c>
      <c r="C78" s="16" t="s">
        <v>367</v>
      </c>
      <c r="D78" s="16">
        <v>25592</v>
      </c>
      <c r="E78" s="16" t="s">
        <v>367</v>
      </c>
      <c r="F78" s="16">
        <v>24576</v>
      </c>
      <c r="G78" s="16" t="s">
        <v>367</v>
      </c>
      <c r="H78" s="16">
        <v>1016</v>
      </c>
      <c r="I78" s="16"/>
      <c r="K78" s="16" t="s">
        <v>367</v>
      </c>
      <c r="L78" s="16">
        <v>24996</v>
      </c>
      <c r="M78" s="16" t="s">
        <v>367</v>
      </c>
      <c r="N78" s="27">
        <v>876.9</v>
      </c>
      <c r="Q78" t="s">
        <v>465</v>
      </c>
      <c r="R78">
        <v>23659</v>
      </c>
      <c r="T78" s="16" t="s">
        <v>367</v>
      </c>
      <c r="U78" s="16">
        <v>26025</v>
      </c>
    </row>
    <row r="79" spans="1:21" x14ac:dyDescent="0.35">
      <c r="A79" s="16" t="s">
        <v>368</v>
      </c>
      <c r="B79" s="16">
        <v>33744</v>
      </c>
      <c r="C79" s="16" t="s">
        <v>368</v>
      </c>
      <c r="D79" s="16">
        <v>25647</v>
      </c>
      <c r="E79" s="16" t="s">
        <v>368</v>
      </c>
      <c r="F79" s="16">
        <v>24534</v>
      </c>
      <c r="G79" s="16" t="s">
        <v>368</v>
      </c>
      <c r="H79" s="16">
        <v>1112</v>
      </c>
      <c r="I79" s="16"/>
      <c r="K79" s="16" t="s">
        <v>368</v>
      </c>
      <c r="L79" s="16">
        <v>24955</v>
      </c>
      <c r="M79" s="16" t="s">
        <v>368</v>
      </c>
      <c r="N79" s="27">
        <v>871.4</v>
      </c>
      <c r="Q79" t="s">
        <v>466</v>
      </c>
      <c r="R79">
        <v>23770</v>
      </c>
      <c r="T79" s="16" t="s">
        <v>368</v>
      </c>
      <c r="U79" s="16">
        <v>26081</v>
      </c>
    </row>
    <row r="80" spans="1:21" x14ac:dyDescent="0.35">
      <c r="A80" s="16" t="s">
        <v>369</v>
      </c>
      <c r="B80" s="16">
        <v>33764</v>
      </c>
      <c r="C80" s="16" t="s">
        <v>369</v>
      </c>
      <c r="D80" s="16">
        <v>25704</v>
      </c>
      <c r="E80" s="16" t="s">
        <v>369</v>
      </c>
      <c r="F80" s="16">
        <v>24496</v>
      </c>
      <c r="G80" s="16" t="s">
        <v>369</v>
      </c>
      <c r="H80" s="16">
        <v>1207</v>
      </c>
      <c r="I80" s="16"/>
      <c r="K80" s="16" t="s">
        <v>369</v>
      </c>
      <c r="L80" s="16">
        <v>24918</v>
      </c>
      <c r="M80" s="16" t="s">
        <v>369</v>
      </c>
      <c r="N80" s="27">
        <v>867.4</v>
      </c>
      <c r="Q80" t="s">
        <v>467</v>
      </c>
      <c r="R80">
        <v>23833</v>
      </c>
      <c r="T80" s="16" t="s">
        <v>369</v>
      </c>
      <c r="U80" s="16">
        <v>26139</v>
      </c>
    </row>
    <row r="81" spans="1:21" x14ac:dyDescent="0.35">
      <c r="A81" s="16" t="s">
        <v>370</v>
      </c>
      <c r="B81" s="16">
        <v>33796</v>
      </c>
      <c r="C81" s="16" t="s">
        <v>370</v>
      </c>
      <c r="D81" s="16">
        <v>25751</v>
      </c>
      <c r="E81" s="16" t="s">
        <v>370</v>
      </c>
      <c r="F81" s="16">
        <v>24446</v>
      </c>
      <c r="G81" s="16" t="s">
        <v>370</v>
      </c>
      <c r="H81" s="16">
        <v>1305</v>
      </c>
      <c r="I81" s="16"/>
      <c r="K81" s="16" t="s">
        <v>370</v>
      </c>
      <c r="L81" s="16">
        <v>24864</v>
      </c>
      <c r="M81" s="16" t="s">
        <v>370</v>
      </c>
      <c r="N81" s="27">
        <v>863.6</v>
      </c>
      <c r="Q81" t="s">
        <v>468</v>
      </c>
      <c r="R81">
        <v>23956</v>
      </c>
      <c r="T81" s="16" t="s">
        <v>370</v>
      </c>
      <c r="U81" s="16">
        <v>26183</v>
      </c>
    </row>
    <row r="82" spans="1:21" x14ac:dyDescent="0.35">
      <c r="A82" s="16" t="s">
        <v>371</v>
      </c>
      <c r="B82" s="16">
        <v>33828</v>
      </c>
      <c r="C82" s="16" t="s">
        <v>371</v>
      </c>
      <c r="D82" s="16">
        <v>25759</v>
      </c>
      <c r="E82" s="16" t="s">
        <v>371</v>
      </c>
      <c r="F82" s="16">
        <v>24395</v>
      </c>
      <c r="G82" s="16" t="s">
        <v>371</v>
      </c>
      <c r="H82" s="16">
        <v>1365</v>
      </c>
      <c r="I82" s="16"/>
      <c r="K82" s="16" t="s">
        <v>371</v>
      </c>
      <c r="L82" s="16">
        <v>24809</v>
      </c>
      <c r="M82" s="16" t="s">
        <v>371</v>
      </c>
      <c r="N82" s="27">
        <v>860.8</v>
      </c>
      <c r="Q82" t="s">
        <v>469</v>
      </c>
      <c r="R82">
        <v>24030</v>
      </c>
      <c r="T82" s="16" t="s">
        <v>371</v>
      </c>
      <c r="U82" s="16">
        <v>26187</v>
      </c>
    </row>
    <row r="83" spans="1:21" x14ac:dyDescent="0.35">
      <c r="A83" s="16" t="s">
        <v>372</v>
      </c>
      <c r="B83" s="16">
        <v>33860</v>
      </c>
      <c r="C83" s="16" t="s">
        <v>372</v>
      </c>
      <c r="D83" s="16">
        <v>25762</v>
      </c>
      <c r="E83" s="16" t="s">
        <v>372</v>
      </c>
      <c r="F83" s="16">
        <v>24364</v>
      </c>
      <c r="G83" s="16" t="s">
        <v>372</v>
      </c>
      <c r="H83" s="16">
        <v>1399</v>
      </c>
      <c r="I83" s="16"/>
      <c r="K83" s="16" t="s">
        <v>372</v>
      </c>
      <c r="L83" s="16">
        <v>24779</v>
      </c>
      <c r="M83" s="16" t="s">
        <v>372</v>
      </c>
      <c r="N83" s="27">
        <v>860.1</v>
      </c>
      <c r="Q83" t="s">
        <v>470</v>
      </c>
      <c r="R83">
        <v>24088</v>
      </c>
      <c r="T83" s="16" t="s">
        <v>372</v>
      </c>
      <c r="U83" s="16">
        <v>26192</v>
      </c>
    </row>
    <row r="84" spans="1:21" x14ac:dyDescent="0.35">
      <c r="A84" s="16" t="s">
        <v>373</v>
      </c>
      <c r="B84" s="16">
        <v>33894</v>
      </c>
      <c r="C84" s="16" t="s">
        <v>373</v>
      </c>
      <c r="D84" s="16">
        <v>25771</v>
      </c>
      <c r="E84" s="16" t="s">
        <v>373</v>
      </c>
      <c r="F84" s="16">
        <v>24355</v>
      </c>
      <c r="G84" s="16" t="s">
        <v>373</v>
      </c>
      <c r="H84" s="16">
        <v>1416</v>
      </c>
      <c r="I84" s="16"/>
      <c r="K84" s="16" t="s">
        <v>373</v>
      </c>
      <c r="L84" s="16">
        <v>24768</v>
      </c>
      <c r="M84" s="16" t="s">
        <v>373</v>
      </c>
      <c r="N84" s="27">
        <v>861</v>
      </c>
      <c r="Q84" t="s">
        <v>471</v>
      </c>
      <c r="R84">
        <v>24102</v>
      </c>
      <c r="T84" s="16" t="s">
        <v>373</v>
      </c>
      <c r="U84" s="16">
        <v>26198</v>
      </c>
    </row>
    <row r="85" spans="1:21" x14ac:dyDescent="0.35">
      <c r="A85" s="16" t="s">
        <v>374</v>
      </c>
      <c r="B85" s="16">
        <v>33935</v>
      </c>
      <c r="C85" s="16" t="s">
        <v>374</v>
      </c>
      <c r="D85" s="16">
        <v>25784</v>
      </c>
      <c r="E85" s="16" t="s">
        <v>374</v>
      </c>
      <c r="F85" s="16">
        <v>24367</v>
      </c>
      <c r="G85" s="16" t="s">
        <v>374</v>
      </c>
      <c r="H85" s="16">
        <v>1417</v>
      </c>
      <c r="I85" s="16"/>
      <c r="K85" s="16" t="s">
        <v>374</v>
      </c>
      <c r="L85" s="16">
        <v>24788</v>
      </c>
      <c r="M85" s="16" t="s">
        <v>374</v>
      </c>
      <c r="N85" s="27">
        <v>863.4</v>
      </c>
      <c r="Q85" t="s">
        <v>472</v>
      </c>
      <c r="R85">
        <v>24188</v>
      </c>
      <c r="T85" s="16" t="s">
        <v>374</v>
      </c>
      <c r="U85" s="16">
        <v>26220</v>
      </c>
    </row>
    <row r="86" spans="1:21" x14ac:dyDescent="0.35">
      <c r="A86" s="16" t="s">
        <v>375</v>
      </c>
      <c r="B86" s="16">
        <v>33976</v>
      </c>
      <c r="C86" s="16" t="s">
        <v>375</v>
      </c>
      <c r="D86" s="16">
        <v>25799</v>
      </c>
      <c r="E86" s="16" t="s">
        <v>375</v>
      </c>
      <c r="F86" s="16">
        <v>24378</v>
      </c>
      <c r="G86" s="16" t="s">
        <v>375</v>
      </c>
      <c r="H86" s="16">
        <v>1421</v>
      </c>
      <c r="I86" s="16"/>
      <c r="K86" s="16" t="s">
        <v>375</v>
      </c>
      <c r="L86" s="16">
        <v>24803</v>
      </c>
      <c r="M86" s="16" t="s">
        <v>375</v>
      </c>
      <c r="N86" s="27">
        <v>865.6</v>
      </c>
      <c r="Q86" t="s">
        <v>473</v>
      </c>
      <c r="R86">
        <v>24181</v>
      </c>
      <c r="T86" s="16" t="s">
        <v>375</v>
      </c>
      <c r="U86" s="16">
        <v>26239</v>
      </c>
    </row>
    <row r="87" spans="1:21" x14ac:dyDescent="0.35">
      <c r="A87" s="16" t="s">
        <v>376</v>
      </c>
      <c r="B87" s="16">
        <v>34018</v>
      </c>
      <c r="C87" s="16" t="s">
        <v>376</v>
      </c>
      <c r="D87" s="16">
        <v>25811</v>
      </c>
      <c r="E87" s="16" t="s">
        <v>376</v>
      </c>
      <c r="F87" s="16">
        <v>24374</v>
      </c>
      <c r="G87" s="16" t="s">
        <v>376</v>
      </c>
      <c r="H87" s="16">
        <v>1438</v>
      </c>
      <c r="I87" s="16"/>
      <c r="K87" s="16" t="s">
        <v>376</v>
      </c>
      <c r="L87" s="16">
        <v>24802</v>
      </c>
      <c r="M87" s="16" t="s">
        <v>376</v>
      </c>
      <c r="N87" s="27">
        <v>866.7</v>
      </c>
      <c r="Q87" t="s">
        <v>474</v>
      </c>
      <c r="R87">
        <v>24274</v>
      </c>
      <c r="T87" s="16" t="s">
        <v>376</v>
      </c>
      <c r="U87" s="16">
        <v>26254</v>
      </c>
    </row>
    <row r="88" spans="1:21" x14ac:dyDescent="0.35">
      <c r="A88" s="16" t="s">
        <v>377</v>
      </c>
      <c r="B88" s="16">
        <v>34057</v>
      </c>
      <c r="C88" s="16" t="s">
        <v>377</v>
      </c>
      <c r="D88" s="16">
        <v>25859</v>
      </c>
      <c r="E88" s="16" t="s">
        <v>377</v>
      </c>
      <c r="F88" s="16">
        <v>24381</v>
      </c>
      <c r="G88" s="16" t="s">
        <v>377</v>
      </c>
      <c r="H88" s="16">
        <v>1478</v>
      </c>
      <c r="I88" s="16"/>
      <c r="K88" s="16" t="s">
        <v>377</v>
      </c>
      <c r="L88" s="16">
        <v>24809</v>
      </c>
      <c r="M88" s="16" t="s">
        <v>377</v>
      </c>
      <c r="N88" s="27">
        <v>867.3</v>
      </c>
      <c r="Q88" t="s">
        <v>475</v>
      </c>
      <c r="R88">
        <v>24271</v>
      </c>
      <c r="T88" s="16" t="s">
        <v>377</v>
      </c>
      <c r="U88" s="16">
        <v>26302</v>
      </c>
    </row>
    <row r="89" spans="1:21" x14ac:dyDescent="0.35">
      <c r="A89" s="16" t="s">
        <v>378</v>
      </c>
      <c r="B89" s="16">
        <v>34099</v>
      </c>
      <c r="C89" s="16" t="s">
        <v>378</v>
      </c>
      <c r="D89" s="16">
        <v>25868</v>
      </c>
      <c r="E89" s="16" t="s">
        <v>378</v>
      </c>
      <c r="F89" s="16">
        <v>24384</v>
      </c>
      <c r="G89" s="16" t="s">
        <v>378</v>
      </c>
      <c r="H89" s="16">
        <v>1484</v>
      </c>
      <c r="I89" s="16"/>
      <c r="K89" s="16" t="s">
        <v>378</v>
      </c>
      <c r="L89" s="16">
        <v>24822</v>
      </c>
      <c r="M89" s="16" t="s">
        <v>378</v>
      </c>
      <c r="N89" s="27">
        <v>867.8</v>
      </c>
      <c r="Q89" t="s">
        <v>476</v>
      </c>
      <c r="R89">
        <v>24395</v>
      </c>
      <c r="T89" s="16" t="s">
        <v>378</v>
      </c>
      <c r="U89" s="16">
        <v>26321</v>
      </c>
    </row>
    <row r="90" spans="1:21" x14ac:dyDescent="0.35">
      <c r="A90" s="16" t="s">
        <v>379</v>
      </c>
      <c r="B90" s="16">
        <v>34141</v>
      </c>
      <c r="C90" s="16" t="s">
        <v>379</v>
      </c>
      <c r="D90" s="16">
        <v>25877</v>
      </c>
      <c r="E90" s="16" t="s">
        <v>379</v>
      </c>
      <c r="F90" s="16">
        <v>24418</v>
      </c>
      <c r="G90" s="16" t="s">
        <v>379</v>
      </c>
      <c r="H90" s="16">
        <v>1459</v>
      </c>
      <c r="I90" s="16"/>
      <c r="K90" s="16" t="s">
        <v>379</v>
      </c>
      <c r="L90" s="16">
        <v>24862</v>
      </c>
      <c r="M90" s="16" t="s">
        <v>379</v>
      </c>
      <c r="N90" s="27">
        <v>869</v>
      </c>
      <c r="Q90" t="s">
        <v>477</v>
      </c>
      <c r="R90">
        <v>24386</v>
      </c>
      <c r="T90" s="16" t="s">
        <v>379</v>
      </c>
      <c r="U90" s="16">
        <v>26336</v>
      </c>
    </row>
    <row r="91" spans="1:21" x14ac:dyDescent="0.35">
      <c r="A91" s="16" t="s">
        <v>380</v>
      </c>
      <c r="B91" s="16">
        <v>34184</v>
      </c>
      <c r="C91" s="16" t="s">
        <v>380</v>
      </c>
      <c r="D91" s="16">
        <v>25892</v>
      </c>
      <c r="E91" s="16" t="s">
        <v>380</v>
      </c>
      <c r="F91" s="16">
        <v>24444</v>
      </c>
      <c r="G91" s="16" t="s">
        <v>380</v>
      </c>
      <c r="H91" s="16">
        <v>1448</v>
      </c>
      <c r="I91" s="16"/>
      <c r="K91" s="16" t="s">
        <v>380</v>
      </c>
      <c r="L91" s="16">
        <v>24897</v>
      </c>
      <c r="M91" s="16" t="s">
        <v>380</v>
      </c>
      <c r="N91" s="27">
        <v>870.2</v>
      </c>
      <c r="Q91" t="s">
        <v>478</v>
      </c>
      <c r="R91">
        <v>24576</v>
      </c>
      <c r="T91" s="16" t="s">
        <v>380</v>
      </c>
      <c r="U91" s="16">
        <v>26360</v>
      </c>
    </row>
    <row r="92" spans="1:21" x14ac:dyDescent="0.35">
      <c r="A92" s="16" t="s">
        <v>381</v>
      </c>
      <c r="B92" s="16">
        <v>34230</v>
      </c>
      <c r="C92" s="16" t="s">
        <v>381</v>
      </c>
      <c r="D92" s="16">
        <v>25927</v>
      </c>
      <c r="E92" s="16" t="s">
        <v>381</v>
      </c>
      <c r="F92" s="16">
        <v>24488</v>
      </c>
      <c r="G92" s="16" t="s">
        <v>381</v>
      </c>
      <c r="H92" s="16">
        <v>1439</v>
      </c>
      <c r="I92" s="16"/>
      <c r="K92" s="16" t="s">
        <v>381</v>
      </c>
      <c r="L92" s="16">
        <v>24941</v>
      </c>
      <c r="M92" s="16" t="s">
        <v>381</v>
      </c>
      <c r="N92" s="27">
        <v>872</v>
      </c>
      <c r="Q92" t="s">
        <v>479</v>
      </c>
      <c r="R92">
        <v>24495</v>
      </c>
      <c r="T92" s="16" t="s">
        <v>381</v>
      </c>
      <c r="U92" s="16">
        <v>26396</v>
      </c>
    </row>
    <row r="93" spans="1:21" x14ac:dyDescent="0.35">
      <c r="A93" s="16" t="s">
        <v>382</v>
      </c>
      <c r="B93" s="16">
        <v>34283</v>
      </c>
      <c r="C93" s="16" t="s">
        <v>382</v>
      </c>
      <c r="D93" s="16">
        <v>25991</v>
      </c>
      <c r="E93" s="16" t="s">
        <v>382</v>
      </c>
      <c r="F93" s="16">
        <v>24586</v>
      </c>
      <c r="G93" s="16" t="s">
        <v>382</v>
      </c>
      <c r="H93" s="16">
        <v>1405</v>
      </c>
      <c r="I93" s="16"/>
      <c r="K93" s="16" t="s">
        <v>382</v>
      </c>
      <c r="L93" s="16">
        <v>25059</v>
      </c>
      <c r="M93" s="16" t="s">
        <v>382</v>
      </c>
      <c r="N93" s="27">
        <v>876.6</v>
      </c>
      <c r="Q93" t="s">
        <v>480</v>
      </c>
      <c r="R93">
        <v>24492</v>
      </c>
      <c r="T93" s="16" t="s">
        <v>382</v>
      </c>
      <c r="U93" s="16">
        <v>26480</v>
      </c>
    </row>
    <row r="94" spans="1:21" x14ac:dyDescent="0.35">
      <c r="A94" s="16" t="s">
        <v>383</v>
      </c>
      <c r="B94" s="16">
        <v>34336</v>
      </c>
      <c r="C94" s="16" t="s">
        <v>383</v>
      </c>
      <c r="D94" s="16">
        <v>26039</v>
      </c>
      <c r="E94" s="16" t="s">
        <v>383</v>
      </c>
      <c r="F94" s="16">
        <v>24637</v>
      </c>
      <c r="G94" s="16" t="s">
        <v>383</v>
      </c>
      <c r="H94" s="16">
        <v>1403</v>
      </c>
      <c r="I94" s="16"/>
      <c r="K94" s="16" t="s">
        <v>383</v>
      </c>
      <c r="L94" s="16">
        <v>25113</v>
      </c>
      <c r="M94" s="16" t="s">
        <v>383</v>
      </c>
      <c r="N94" s="27">
        <v>878.6</v>
      </c>
      <c r="Q94" t="s">
        <v>481</v>
      </c>
      <c r="R94">
        <v>24391</v>
      </c>
      <c r="T94" s="16" t="s">
        <v>383</v>
      </c>
      <c r="U94" s="16">
        <v>26533</v>
      </c>
    </row>
    <row r="95" spans="1:21" x14ac:dyDescent="0.35">
      <c r="A95" s="16" t="s">
        <v>384</v>
      </c>
      <c r="B95" s="16">
        <v>34389</v>
      </c>
      <c r="C95" s="16" t="s">
        <v>384</v>
      </c>
      <c r="D95" s="16">
        <v>26062</v>
      </c>
      <c r="E95" s="16" t="s">
        <v>384</v>
      </c>
      <c r="F95" s="16">
        <v>24674</v>
      </c>
      <c r="G95" s="16" t="s">
        <v>384</v>
      </c>
      <c r="H95" s="16">
        <v>1388</v>
      </c>
      <c r="I95" s="16"/>
      <c r="K95" s="16" t="s">
        <v>384</v>
      </c>
      <c r="L95" s="16">
        <v>25159</v>
      </c>
      <c r="M95" s="16" t="s">
        <v>384</v>
      </c>
      <c r="N95" s="27">
        <v>879.6</v>
      </c>
      <c r="Q95" t="s">
        <v>482</v>
      </c>
      <c r="R95">
        <v>24457</v>
      </c>
      <c r="T95" s="16" t="s">
        <v>384</v>
      </c>
      <c r="U95" s="16">
        <v>26565</v>
      </c>
    </row>
    <row r="96" spans="1:21" x14ac:dyDescent="0.35">
      <c r="A96" s="16" t="s">
        <v>385</v>
      </c>
      <c r="B96" s="16">
        <v>34456</v>
      </c>
      <c r="C96" s="16" t="s">
        <v>385</v>
      </c>
      <c r="D96" s="16">
        <v>26139</v>
      </c>
      <c r="E96" s="16" t="s">
        <v>385</v>
      </c>
      <c r="F96" s="16">
        <v>24726</v>
      </c>
      <c r="G96" s="16" t="s">
        <v>385</v>
      </c>
      <c r="H96" s="16">
        <v>1412</v>
      </c>
      <c r="I96" s="16"/>
      <c r="K96" s="16" t="s">
        <v>385</v>
      </c>
      <c r="L96" s="16">
        <v>25229</v>
      </c>
      <c r="M96" s="16" t="s">
        <v>385</v>
      </c>
      <c r="N96" s="27">
        <v>880.6</v>
      </c>
      <c r="Q96" t="s">
        <v>483</v>
      </c>
      <c r="R96">
        <v>24622</v>
      </c>
      <c r="T96" s="16" t="s">
        <v>385</v>
      </c>
      <c r="U96" s="16">
        <v>26659</v>
      </c>
    </row>
    <row r="97" spans="1:21" x14ac:dyDescent="0.35">
      <c r="A97" s="16" t="s">
        <v>386</v>
      </c>
      <c r="B97" s="16">
        <v>34518</v>
      </c>
      <c r="C97" s="16" t="s">
        <v>386</v>
      </c>
      <c r="D97" s="16">
        <v>26213</v>
      </c>
      <c r="E97" s="16" t="s">
        <v>386</v>
      </c>
      <c r="F97" s="16">
        <v>24759</v>
      </c>
      <c r="G97" s="16" t="s">
        <v>386</v>
      </c>
      <c r="H97" s="16">
        <v>1454</v>
      </c>
      <c r="I97" s="16"/>
      <c r="K97" s="16" t="s">
        <v>386</v>
      </c>
      <c r="L97" s="16">
        <v>25280</v>
      </c>
      <c r="M97" s="16" t="s">
        <v>386</v>
      </c>
      <c r="N97" s="27">
        <v>879.8</v>
      </c>
      <c r="Q97" t="s">
        <v>484</v>
      </c>
      <c r="R97">
        <v>24581</v>
      </c>
      <c r="T97" s="16" t="s">
        <v>386</v>
      </c>
      <c r="U97" s="16">
        <v>26750</v>
      </c>
    </row>
    <row r="98" spans="1:21" x14ac:dyDescent="0.35">
      <c r="A98" s="16" t="s">
        <v>387</v>
      </c>
      <c r="B98" s="16">
        <v>34579</v>
      </c>
      <c r="C98" s="16" t="s">
        <v>387</v>
      </c>
      <c r="D98" s="16">
        <v>26273</v>
      </c>
      <c r="E98" s="16" t="s">
        <v>387</v>
      </c>
      <c r="F98" s="16">
        <v>24730</v>
      </c>
      <c r="G98" s="16" t="s">
        <v>387</v>
      </c>
      <c r="H98" s="16">
        <v>1543</v>
      </c>
      <c r="I98" s="16"/>
      <c r="K98" s="16" t="s">
        <v>387</v>
      </c>
      <c r="L98" s="16">
        <v>25250</v>
      </c>
      <c r="M98" s="16" t="s">
        <v>387</v>
      </c>
      <c r="N98" s="27">
        <v>875.1</v>
      </c>
      <c r="Q98" t="s">
        <v>485</v>
      </c>
      <c r="R98">
        <v>24714</v>
      </c>
      <c r="T98" s="16" t="s">
        <v>387</v>
      </c>
      <c r="U98" s="16">
        <v>26808</v>
      </c>
    </row>
    <row r="99" spans="1:21" x14ac:dyDescent="0.35">
      <c r="A99" s="16" t="s">
        <v>388</v>
      </c>
      <c r="B99" s="16">
        <v>34641</v>
      </c>
      <c r="C99" s="16" t="s">
        <v>388</v>
      </c>
      <c r="D99" s="16">
        <v>26345</v>
      </c>
      <c r="E99" s="16" t="s">
        <v>388</v>
      </c>
      <c r="F99" s="16">
        <v>24659</v>
      </c>
      <c r="G99" s="16" t="s">
        <v>388</v>
      </c>
      <c r="H99" s="16">
        <v>1686</v>
      </c>
      <c r="I99" s="16"/>
      <c r="K99" s="16" t="s">
        <v>388</v>
      </c>
      <c r="L99" s="16">
        <v>25190</v>
      </c>
      <c r="M99" s="16" t="s">
        <v>388</v>
      </c>
      <c r="N99" s="27">
        <v>868.2</v>
      </c>
      <c r="Q99" t="s">
        <v>486</v>
      </c>
      <c r="R99">
        <v>24830</v>
      </c>
      <c r="T99" s="16" t="s">
        <v>388</v>
      </c>
      <c r="U99" s="16">
        <v>26890</v>
      </c>
    </row>
    <row r="100" spans="1:21" x14ac:dyDescent="0.35">
      <c r="A100" s="16" t="s">
        <v>389</v>
      </c>
      <c r="B100" s="16">
        <v>34704</v>
      </c>
      <c r="C100" s="16" t="s">
        <v>389</v>
      </c>
      <c r="D100" s="16">
        <v>26409</v>
      </c>
      <c r="E100" s="16" t="s">
        <v>389</v>
      </c>
      <c r="F100" s="16">
        <v>24518</v>
      </c>
      <c r="G100" s="16" t="s">
        <v>389</v>
      </c>
      <c r="H100" s="16">
        <v>1891</v>
      </c>
      <c r="I100" s="16"/>
      <c r="K100" s="16" t="s">
        <v>389</v>
      </c>
      <c r="L100" s="16">
        <v>25050</v>
      </c>
      <c r="M100" s="16" t="s">
        <v>389</v>
      </c>
      <c r="N100" s="27">
        <v>857.4</v>
      </c>
      <c r="Q100" t="s">
        <v>487</v>
      </c>
      <c r="R100">
        <v>24949</v>
      </c>
      <c r="T100" s="16" t="s">
        <v>389</v>
      </c>
      <c r="U100" s="16">
        <v>26955</v>
      </c>
    </row>
    <row r="101" spans="1:21" x14ac:dyDescent="0.35">
      <c r="A101" s="16" t="s">
        <v>390</v>
      </c>
      <c r="B101" s="16">
        <v>34767</v>
      </c>
      <c r="C101" s="16" t="s">
        <v>390</v>
      </c>
      <c r="D101" s="16">
        <v>26471</v>
      </c>
      <c r="E101" s="16" t="s">
        <v>390</v>
      </c>
      <c r="F101" s="16">
        <v>24316</v>
      </c>
      <c r="G101" s="16" t="s">
        <v>390</v>
      </c>
      <c r="H101" s="16">
        <v>2155</v>
      </c>
      <c r="I101" s="16"/>
      <c r="K101" s="16" t="s">
        <v>390</v>
      </c>
      <c r="L101" s="16">
        <v>24855</v>
      </c>
      <c r="M101" s="16" t="s">
        <v>390</v>
      </c>
      <c r="N101" s="27">
        <v>844.6</v>
      </c>
      <c r="Q101" t="s">
        <v>488</v>
      </c>
      <c r="R101">
        <v>24974</v>
      </c>
      <c r="T101" s="16" t="s">
        <v>390</v>
      </c>
      <c r="U101" s="16">
        <v>27024</v>
      </c>
    </row>
    <row r="102" spans="1:21" x14ac:dyDescent="0.35">
      <c r="A102" s="16" t="s">
        <v>391</v>
      </c>
      <c r="B102" s="16">
        <v>34830</v>
      </c>
      <c r="C102" s="16" t="s">
        <v>391</v>
      </c>
      <c r="D102" s="16">
        <v>26525</v>
      </c>
      <c r="E102" s="16" t="s">
        <v>391</v>
      </c>
      <c r="F102" s="16">
        <v>24135</v>
      </c>
      <c r="G102" s="16" t="s">
        <v>391</v>
      </c>
      <c r="H102" s="16">
        <v>2390</v>
      </c>
      <c r="I102" s="16"/>
      <c r="K102" s="16" t="s">
        <v>391</v>
      </c>
      <c r="L102" s="16">
        <v>24661</v>
      </c>
      <c r="M102" s="16" t="s">
        <v>391</v>
      </c>
      <c r="N102" s="27">
        <v>832.8</v>
      </c>
      <c r="Q102" t="s">
        <v>489</v>
      </c>
      <c r="R102">
        <v>25066</v>
      </c>
      <c r="T102" s="16" t="s">
        <v>391</v>
      </c>
      <c r="U102" s="16">
        <v>27063</v>
      </c>
    </row>
    <row r="103" spans="1:21" x14ac:dyDescent="0.35">
      <c r="A103" s="16" t="s">
        <v>392</v>
      </c>
      <c r="B103" s="16">
        <v>34894</v>
      </c>
      <c r="C103" s="16" t="s">
        <v>392</v>
      </c>
      <c r="D103" s="16">
        <v>26545</v>
      </c>
      <c r="E103" s="16" t="s">
        <v>392</v>
      </c>
      <c r="F103" s="16">
        <v>23971</v>
      </c>
      <c r="G103" s="16" t="s">
        <v>392</v>
      </c>
      <c r="H103" s="16">
        <v>2574</v>
      </c>
      <c r="I103" s="16"/>
      <c r="K103" s="16" t="s">
        <v>392</v>
      </c>
      <c r="L103" s="16">
        <v>24495</v>
      </c>
      <c r="M103" s="16" t="s">
        <v>392</v>
      </c>
      <c r="N103" s="27">
        <v>823.7</v>
      </c>
      <c r="Q103" t="s">
        <v>490</v>
      </c>
      <c r="R103">
        <v>24999</v>
      </c>
      <c r="T103" s="16" t="s">
        <v>392</v>
      </c>
      <c r="U103" s="16">
        <v>27082</v>
      </c>
    </row>
    <row r="104" spans="1:21" x14ac:dyDescent="0.35">
      <c r="A104" s="16" t="s">
        <v>393</v>
      </c>
      <c r="B104" s="16">
        <v>34953</v>
      </c>
      <c r="C104" s="16" t="s">
        <v>393</v>
      </c>
      <c r="D104" s="16">
        <v>26513</v>
      </c>
      <c r="E104" s="16" t="s">
        <v>393</v>
      </c>
      <c r="F104" s="16">
        <v>23842</v>
      </c>
      <c r="G104" s="16" t="s">
        <v>393</v>
      </c>
      <c r="H104" s="16">
        <v>2671</v>
      </c>
      <c r="I104" s="16"/>
      <c r="K104" s="16" t="s">
        <v>393</v>
      </c>
      <c r="L104" s="16">
        <v>24355</v>
      </c>
      <c r="M104" s="16" t="s">
        <v>393</v>
      </c>
      <c r="N104" s="27">
        <v>817.8</v>
      </c>
      <c r="Q104" t="s">
        <v>491</v>
      </c>
      <c r="R104">
        <v>25143</v>
      </c>
      <c r="T104" s="16" t="s">
        <v>393</v>
      </c>
      <c r="U104" s="16">
        <v>27039</v>
      </c>
    </row>
    <row r="105" spans="1:21" x14ac:dyDescent="0.35">
      <c r="A105" s="16" t="s">
        <v>394</v>
      </c>
      <c r="B105" s="16">
        <v>35002</v>
      </c>
      <c r="C105" s="16" t="s">
        <v>394</v>
      </c>
      <c r="D105" s="16">
        <v>26460</v>
      </c>
      <c r="E105" s="16" t="s">
        <v>394</v>
      </c>
      <c r="F105" s="16">
        <v>23713</v>
      </c>
      <c r="G105" s="16" t="s">
        <v>394</v>
      </c>
      <c r="H105" s="16">
        <v>2747</v>
      </c>
      <c r="I105" s="16"/>
      <c r="K105" s="16" t="s">
        <v>394</v>
      </c>
      <c r="L105" s="16">
        <v>24209</v>
      </c>
      <c r="M105" s="16" t="s">
        <v>394</v>
      </c>
      <c r="N105" s="27">
        <v>812.7</v>
      </c>
      <c r="Q105" t="s">
        <v>492</v>
      </c>
      <c r="R105">
        <v>25210</v>
      </c>
      <c r="T105" s="16" t="s">
        <v>394</v>
      </c>
      <c r="U105" s="16">
        <v>26970</v>
      </c>
    </row>
    <row r="106" spans="1:21" x14ac:dyDescent="0.35">
      <c r="A106" s="16" t="s">
        <v>395</v>
      </c>
      <c r="B106" s="16">
        <v>35052</v>
      </c>
      <c r="C106" s="16" t="s">
        <v>395</v>
      </c>
      <c r="D106" s="16">
        <v>26413</v>
      </c>
      <c r="E106" s="16" t="s">
        <v>395</v>
      </c>
      <c r="F106" s="16">
        <v>23624</v>
      </c>
      <c r="G106" s="16" t="s">
        <v>395</v>
      </c>
      <c r="H106" s="16">
        <v>2789</v>
      </c>
      <c r="I106" s="16"/>
      <c r="K106" s="16" t="s">
        <v>395</v>
      </c>
      <c r="L106" s="16">
        <v>24120</v>
      </c>
      <c r="M106" s="16" t="s">
        <v>395</v>
      </c>
      <c r="N106" s="27">
        <v>810.2</v>
      </c>
      <c r="Q106" t="s">
        <v>493</v>
      </c>
      <c r="R106">
        <v>25211</v>
      </c>
      <c r="T106" s="16" t="s">
        <v>395</v>
      </c>
      <c r="U106" s="16">
        <v>26923</v>
      </c>
    </row>
    <row r="107" spans="1:21" x14ac:dyDescent="0.35">
      <c r="A107" s="16" t="s">
        <v>396</v>
      </c>
      <c r="B107" s="16">
        <v>35102</v>
      </c>
      <c r="C107" s="16" t="s">
        <v>396</v>
      </c>
      <c r="D107" s="16">
        <v>26373</v>
      </c>
      <c r="E107" s="16" t="s">
        <v>396</v>
      </c>
      <c r="F107" s="16">
        <v>23546</v>
      </c>
      <c r="G107" s="16" t="s">
        <v>396</v>
      </c>
      <c r="H107" s="16">
        <v>2826</v>
      </c>
      <c r="I107" s="16"/>
      <c r="K107" s="16" t="s">
        <v>396</v>
      </c>
      <c r="L107" s="16">
        <v>24027</v>
      </c>
      <c r="M107" s="16" t="s">
        <v>396</v>
      </c>
      <c r="N107" s="27">
        <v>807</v>
      </c>
      <c r="Q107" t="s">
        <v>494</v>
      </c>
      <c r="R107">
        <v>25217</v>
      </c>
      <c r="T107" s="16" t="s">
        <v>396</v>
      </c>
      <c r="U107" s="16">
        <v>26868</v>
      </c>
    </row>
    <row r="108" spans="1:21" x14ac:dyDescent="0.35">
      <c r="A108" s="16" t="s">
        <v>397</v>
      </c>
      <c r="B108" s="16">
        <v>35162</v>
      </c>
      <c r="C108" s="16" t="s">
        <v>397</v>
      </c>
      <c r="D108" s="16">
        <v>26313</v>
      </c>
      <c r="E108" s="16" t="s">
        <v>397</v>
      </c>
      <c r="F108" s="16">
        <v>23430</v>
      </c>
      <c r="G108" s="16" t="s">
        <v>397</v>
      </c>
      <c r="H108" s="16">
        <v>2883</v>
      </c>
      <c r="I108" s="16"/>
      <c r="K108" s="16" t="s">
        <v>397</v>
      </c>
      <c r="L108" s="16">
        <v>23901</v>
      </c>
      <c r="M108" s="16" t="s">
        <v>397</v>
      </c>
      <c r="N108" s="27">
        <v>802.2</v>
      </c>
      <c r="Q108" t="s">
        <v>495</v>
      </c>
      <c r="R108">
        <v>25169</v>
      </c>
      <c r="T108" s="16" t="s">
        <v>397</v>
      </c>
      <c r="U108" s="16">
        <v>26797</v>
      </c>
    </row>
    <row r="109" spans="1:21" x14ac:dyDescent="0.35">
      <c r="A109" s="16" t="s">
        <v>398</v>
      </c>
      <c r="B109" s="16">
        <v>35240</v>
      </c>
      <c r="C109" s="16" t="s">
        <v>398</v>
      </c>
      <c r="D109" s="16">
        <v>26240</v>
      </c>
      <c r="E109" s="16" t="s">
        <v>398</v>
      </c>
      <c r="F109" s="16">
        <v>23294</v>
      </c>
      <c r="G109" s="16" t="s">
        <v>398</v>
      </c>
      <c r="H109" s="16">
        <v>2946</v>
      </c>
      <c r="I109" s="16"/>
      <c r="K109" s="16" t="s">
        <v>398</v>
      </c>
      <c r="L109" s="16">
        <v>23755</v>
      </c>
      <c r="M109" s="16" t="s">
        <v>398</v>
      </c>
      <c r="N109" s="27">
        <v>796.3</v>
      </c>
      <c r="Q109" t="s">
        <v>496</v>
      </c>
      <c r="R109">
        <v>25310</v>
      </c>
      <c r="T109" s="16" t="s">
        <v>398</v>
      </c>
      <c r="U109" s="16">
        <v>26714</v>
      </c>
    </row>
    <row r="110" spans="1:21" x14ac:dyDescent="0.35">
      <c r="A110" s="16" t="s">
        <v>399</v>
      </c>
      <c r="B110" s="16">
        <v>35318</v>
      </c>
      <c r="C110" s="16" t="s">
        <v>399</v>
      </c>
      <c r="D110" s="16">
        <v>26191</v>
      </c>
      <c r="E110" s="16" t="s">
        <v>399</v>
      </c>
      <c r="F110" s="16">
        <v>23206</v>
      </c>
      <c r="G110" s="16" t="s">
        <v>399</v>
      </c>
      <c r="H110" s="16">
        <v>2985</v>
      </c>
      <c r="I110" s="16"/>
      <c r="K110" s="16" t="s">
        <v>399</v>
      </c>
      <c r="L110" s="16">
        <v>23651</v>
      </c>
      <c r="M110" s="16" t="s">
        <v>399</v>
      </c>
      <c r="N110" s="27">
        <v>791.7</v>
      </c>
      <c r="Q110" t="s">
        <v>497</v>
      </c>
      <c r="R110">
        <v>25380</v>
      </c>
      <c r="T110" s="16" t="s">
        <v>399</v>
      </c>
      <c r="U110" s="16">
        <v>26649</v>
      </c>
    </row>
    <row r="111" spans="1:21" x14ac:dyDescent="0.35">
      <c r="A111" s="16" t="s">
        <v>400</v>
      </c>
      <c r="B111" s="16">
        <v>35397</v>
      </c>
      <c r="C111" s="16" t="s">
        <v>400</v>
      </c>
      <c r="D111" s="16">
        <v>26246</v>
      </c>
      <c r="E111" s="16" t="s">
        <v>400</v>
      </c>
      <c r="F111" s="16">
        <v>23212</v>
      </c>
      <c r="G111" s="16" t="s">
        <v>400</v>
      </c>
      <c r="H111" s="16">
        <v>3035</v>
      </c>
      <c r="I111" s="16"/>
      <c r="K111" s="16" t="s">
        <v>400</v>
      </c>
      <c r="L111" s="16">
        <v>23647</v>
      </c>
      <c r="M111" s="16" t="s">
        <v>400</v>
      </c>
      <c r="N111" s="27">
        <v>790.8</v>
      </c>
      <c r="Q111" t="s">
        <v>498</v>
      </c>
      <c r="R111">
        <v>25521</v>
      </c>
      <c r="T111" s="16" t="s">
        <v>400</v>
      </c>
      <c r="U111" s="16">
        <v>26696</v>
      </c>
    </row>
    <row r="112" spans="1:21" x14ac:dyDescent="0.35">
      <c r="A112" s="16" t="s">
        <v>401</v>
      </c>
      <c r="B112" s="16">
        <v>35474</v>
      </c>
      <c r="C112" s="16" t="s">
        <v>401</v>
      </c>
      <c r="D112" s="16">
        <v>26467</v>
      </c>
      <c r="E112" s="16" t="s">
        <v>401</v>
      </c>
      <c r="F112" s="16">
        <v>23376</v>
      </c>
      <c r="G112" s="16" t="s">
        <v>401</v>
      </c>
      <c r="H112" s="16">
        <v>3091</v>
      </c>
      <c r="I112" s="16"/>
      <c r="K112" s="16" t="s">
        <v>401</v>
      </c>
      <c r="L112" s="16">
        <v>23809</v>
      </c>
      <c r="M112" s="16" t="s">
        <v>401</v>
      </c>
      <c r="N112" s="27">
        <v>796.1</v>
      </c>
      <c r="Q112" t="s">
        <v>499</v>
      </c>
      <c r="R112">
        <v>25582</v>
      </c>
      <c r="T112" s="16" t="s">
        <v>401</v>
      </c>
      <c r="U112" s="16">
        <v>26918</v>
      </c>
    </row>
    <row r="113" spans="1:21" x14ac:dyDescent="0.35">
      <c r="A113" s="16" t="s">
        <v>402</v>
      </c>
      <c r="B113" s="16">
        <v>35552</v>
      </c>
      <c r="C113" s="16" t="s">
        <v>402</v>
      </c>
      <c r="D113" s="16">
        <v>26702</v>
      </c>
      <c r="E113" s="16" t="s">
        <v>402</v>
      </c>
      <c r="F113" s="16">
        <v>23558</v>
      </c>
      <c r="G113" s="16" t="s">
        <v>402</v>
      </c>
      <c r="H113" s="16">
        <v>3145</v>
      </c>
      <c r="I113" s="16"/>
      <c r="K113" s="16" t="s">
        <v>402</v>
      </c>
      <c r="L113" s="16">
        <v>23994</v>
      </c>
      <c r="M113" s="16" t="s">
        <v>402</v>
      </c>
      <c r="N113" s="27">
        <v>802.8</v>
      </c>
      <c r="Q113" t="s">
        <v>500</v>
      </c>
      <c r="R113">
        <v>25641</v>
      </c>
      <c r="T113" s="16" t="s">
        <v>402</v>
      </c>
      <c r="U113" s="16">
        <v>27161</v>
      </c>
    </row>
    <row r="114" spans="1:21" x14ac:dyDescent="0.35">
      <c r="A114" s="16" t="s">
        <v>403</v>
      </c>
      <c r="B114" s="16">
        <v>35630</v>
      </c>
      <c r="C114" s="16" t="s">
        <v>403</v>
      </c>
      <c r="D114" s="16">
        <v>26909</v>
      </c>
      <c r="E114" s="16" t="s">
        <v>403</v>
      </c>
      <c r="F114" s="16">
        <v>23693</v>
      </c>
      <c r="G114" s="16" t="s">
        <v>403</v>
      </c>
      <c r="H114" s="16">
        <v>3216</v>
      </c>
      <c r="I114" s="16"/>
      <c r="K114" s="16" t="s">
        <v>403</v>
      </c>
      <c r="L114" s="16">
        <v>24125</v>
      </c>
      <c r="M114" s="16" t="s">
        <v>403</v>
      </c>
      <c r="N114" s="27">
        <v>808.2</v>
      </c>
      <c r="Q114" t="s">
        <v>501</v>
      </c>
      <c r="R114">
        <v>25566</v>
      </c>
      <c r="T114" s="16" t="s">
        <v>403</v>
      </c>
      <c r="U114" s="16">
        <v>27368</v>
      </c>
    </row>
    <row r="115" spans="1:21" x14ac:dyDescent="0.35">
      <c r="A115" s="16" t="s">
        <v>404</v>
      </c>
      <c r="B115" s="16">
        <v>35708</v>
      </c>
      <c r="C115" s="16" t="s">
        <v>404</v>
      </c>
      <c r="D115" s="16">
        <v>27050</v>
      </c>
      <c r="E115" s="16" t="s">
        <v>404</v>
      </c>
      <c r="F115" s="16">
        <v>23815</v>
      </c>
      <c r="G115" s="16" t="s">
        <v>404</v>
      </c>
      <c r="H115" s="16">
        <v>3235</v>
      </c>
      <c r="I115" s="16"/>
      <c r="K115" s="16" t="s">
        <v>404</v>
      </c>
      <c r="L115" s="16">
        <v>24245</v>
      </c>
      <c r="M115" s="16" t="s">
        <v>404</v>
      </c>
      <c r="N115" s="27">
        <v>813.4</v>
      </c>
      <c r="Q115" t="s">
        <v>502</v>
      </c>
      <c r="R115">
        <v>25507</v>
      </c>
      <c r="T115" s="16" t="s">
        <v>404</v>
      </c>
      <c r="U115" s="16">
        <v>27510</v>
      </c>
    </row>
    <row r="116" spans="1:21" x14ac:dyDescent="0.35">
      <c r="A116" s="16" t="s">
        <v>405</v>
      </c>
      <c r="B116" s="16">
        <v>35759</v>
      </c>
      <c r="C116" s="16" t="s">
        <v>405</v>
      </c>
      <c r="D116" s="16">
        <v>27110</v>
      </c>
      <c r="E116" s="16" t="s">
        <v>405</v>
      </c>
      <c r="F116" s="16">
        <v>23901</v>
      </c>
      <c r="G116" s="16" t="s">
        <v>405</v>
      </c>
      <c r="H116" s="16">
        <v>3209</v>
      </c>
      <c r="I116" s="16"/>
      <c r="K116" s="16" t="s">
        <v>405</v>
      </c>
      <c r="L116" s="16">
        <v>24335</v>
      </c>
      <c r="M116" s="16" t="s">
        <v>405</v>
      </c>
      <c r="N116" s="27">
        <v>817.7</v>
      </c>
      <c r="Q116" t="s">
        <v>503</v>
      </c>
      <c r="R116">
        <v>25335</v>
      </c>
      <c r="T116" s="16" t="s">
        <v>405</v>
      </c>
      <c r="U116" s="16">
        <v>27573</v>
      </c>
    </row>
    <row r="117" spans="1:21" x14ac:dyDescent="0.35">
      <c r="A117" s="16" t="s">
        <v>406</v>
      </c>
      <c r="B117" s="16">
        <v>35786</v>
      </c>
      <c r="C117" s="16" t="s">
        <v>406</v>
      </c>
      <c r="D117" s="16">
        <v>27194</v>
      </c>
      <c r="E117" s="16" t="s">
        <v>406</v>
      </c>
      <c r="F117" s="16">
        <v>24007</v>
      </c>
      <c r="G117" s="16" t="s">
        <v>406</v>
      </c>
      <c r="H117" s="16">
        <v>3187</v>
      </c>
      <c r="I117" s="16"/>
      <c r="K117" s="16" t="s">
        <v>406</v>
      </c>
      <c r="L117" s="16">
        <v>24435</v>
      </c>
      <c r="M117" s="16" t="s">
        <v>406</v>
      </c>
      <c r="N117" s="27">
        <v>821.9</v>
      </c>
      <c r="Q117" t="s">
        <v>504</v>
      </c>
      <c r="R117">
        <v>25043</v>
      </c>
      <c r="T117" s="16" t="s">
        <v>406</v>
      </c>
      <c r="U117" s="16">
        <v>27652</v>
      </c>
    </row>
    <row r="118" spans="1:21" x14ac:dyDescent="0.35">
      <c r="A118" s="16" t="s">
        <v>407</v>
      </c>
      <c r="B118" s="16">
        <v>35813</v>
      </c>
      <c r="C118" s="16" t="s">
        <v>407</v>
      </c>
      <c r="D118" s="16">
        <v>27234</v>
      </c>
      <c r="E118" s="16" t="s">
        <v>407</v>
      </c>
      <c r="F118" s="16">
        <v>24084</v>
      </c>
      <c r="G118" s="16" t="s">
        <v>407</v>
      </c>
      <c r="H118" s="16">
        <v>3150</v>
      </c>
      <c r="I118" s="16"/>
      <c r="K118" s="16" t="s">
        <v>407</v>
      </c>
      <c r="L118" s="16">
        <v>24515</v>
      </c>
      <c r="M118" s="16" t="s">
        <v>407</v>
      </c>
      <c r="N118" s="27">
        <v>825</v>
      </c>
      <c r="Q118" t="s">
        <v>505</v>
      </c>
      <c r="R118">
        <v>25002</v>
      </c>
      <c r="T118" s="16" t="s">
        <v>407</v>
      </c>
      <c r="U118" s="16">
        <v>27695</v>
      </c>
    </row>
    <row r="119" spans="1:21" x14ac:dyDescent="0.35">
      <c r="A119" s="16" t="s">
        <v>408</v>
      </c>
      <c r="B119" s="16">
        <v>35840</v>
      </c>
      <c r="C119" s="16" t="s">
        <v>408</v>
      </c>
      <c r="D119" s="16">
        <v>27268</v>
      </c>
      <c r="E119" s="16" t="s">
        <v>408</v>
      </c>
      <c r="F119" s="16">
        <v>24147</v>
      </c>
      <c r="G119" s="16" t="s">
        <v>408</v>
      </c>
      <c r="H119" s="16">
        <v>3121</v>
      </c>
      <c r="I119" s="16"/>
      <c r="K119" s="16" t="s">
        <v>408</v>
      </c>
      <c r="L119" s="16">
        <v>24570</v>
      </c>
      <c r="M119" s="16" t="s">
        <v>408</v>
      </c>
      <c r="N119" s="27">
        <v>826.6</v>
      </c>
      <c r="Q119" t="s">
        <v>506</v>
      </c>
      <c r="R119">
        <v>24988</v>
      </c>
      <c r="T119" s="16" t="s">
        <v>408</v>
      </c>
      <c r="U119" s="16">
        <v>27722</v>
      </c>
    </row>
    <row r="120" spans="1:21" x14ac:dyDescent="0.35">
      <c r="A120" s="16" t="s">
        <v>409</v>
      </c>
      <c r="B120" s="16">
        <v>35867</v>
      </c>
      <c r="C120" s="16" t="s">
        <v>409</v>
      </c>
      <c r="D120" s="16">
        <v>27309</v>
      </c>
      <c r="E120" s="16" t="s">
        <v>409</v>
      </c>
      <c r="F120" s="16">
        <v>24201</v>
      </c>
      <c r="G120" s="16" t="s">
        <v>409</v>
      </c>
      <c r="H120" s="16">
        <v>3107</v>
      </c>
      <c r="I120" s="16"/>
      <c r="K120" s="16" t="s">
        <v>409</v>
      </c>
      <c r="L120" s="16">
        <v>24625</v>
      </c>
      <c r="M120" s="16" t="s">
        <v>409</v>
      </c>
      <c r="N120" s="27">
        <v>827.6</v>
      </c>
      <c r="Q120" t="s">
        <v>507</v>
      </c>
      <c r="R120">
        <v>24844</v>
      </c>
      <c r="T120" s="16" t="s">
        <v>409</v>
      </c>
      <c r="U120" s="16">
        <v>27762</v>
      </c>
    </row>
    <row r="121" spans="1:21" x14ac:dyDescent="0.35">
      <c r="A121" s="16" t="s">
        <v>410</v>
      </c>
      <c r="B121" s="16">
        <v>35891</v>
      </c>
      <c r="C121" s="16" t="s">
        <v>410</v>
      </c>
      <c r="D121" s="16">
        <v>27348</v>
      </c>
      <c r="E121" s="16" t="s">
        <v>410</v>
      </c>
      <c r="F121" s="16">
        <v>24242</v>
      </c>
      <c r="G121" s="16" t="s">
        <v>410</v>
      </c>
      <c r="H121" s="16">
        <v>3106</v>
      </c>
      <c r="I121" s="16"/>
      <c r="K121" s="16" t="s">
        <v>410</v>
      </c>
      <c r="L121" s="16">
        <v>24660</v>
      </c>
      <c r="M121" s="16" t="s">
        <v>410</v>
      </c>
      <c r="N121" s="27">
        <v>827.7</v>
      </c>
      <c r="Q121" t="s">
        <v>508</v>
      </c>
      <c r="R121">
        <v>25019</v>
      </c>
      <c r="T121" s="16" t="s">
        <v>410</v>
      </c>
      <c r="U121" s="16">
        <v>27795</v>
      </c>
    </row>
    <row r="122" spans="1:21" x14ac:dyDescent="0.35">
      <c r="A122" s="16" t="s">
        <v>411</v>
      </c>
      <c r="B122" s="16">
        <v>35916</v>
      </c>
      <c r="C122" s="16" t="s">
        <v>411</v>
      </c>
      <c r="D122" s="16">
        <v>27385</v>
      </c>
      <c r="E122" s="16" t="s">
        <v>411</v>
      </c>
      <c r="F122" s="16">
        <v>24262</v>
      </c>
      <c r="G122" s="16" t="s">
        <v>411</v>
      </c>
      <c r="H122" s="16">
        <v>3123</v>
      </c>
      <c r="I122" s="16"/>
      <c r="K122" s="16" t="s">
        <v>411</v>
      </c>
      <c r="L122" s="16">
        <v>24670</v>
      </c>
      <c r="M122" s="16" t="s">
        <v>411</v>
      </c>
      <c r="N122" s="27">
        <v>827.2</v>
      </c>
      <c r="Q122" t="s">
        <v>509</v>
      </c>
      <c r="R122">
        <v>25106</v>
      </c>
      <c r="T122" s="16" t="s">
        <v>411</v>
      </c>
      <c r="U122" s="16">
        <v>27820</v>
      </c>
    </row>
    <row r="123" spans="1:21" x14ac:dyDescent="0.35">
      <c r="A123" s="16" t="s">
        <v>412</v>
      </c>
      <c r="B123" s="16">
        <v>35940</v>
      </c>
      <c r="C123" s="16" t="s">
        <v>412</v>
      </c>
      <c r="D123" s="16">
        <v>27423</v>
      </c>
      <c r="E123" s="16" t="s">
        <v>412</v>
      </c>
      <c r="F123" s="16">
        <v>24291</v>
      </c>
      <c r="G123" s="16" t="s">
        <v>412</v>
      </c>
      <c r="H123" s="16">
        <v>3132</v>
      </c>
      <c r="I123" s="16"/>
      <c r="K123" s="16" t="s">
        <v>412</v>
      </c>
      <c r="L123" s="16">
        <v>24695</v>
      </c>
      <c r="M123" s="16" t="s">
        <v>412</v>
      </c>
      <c r="N123" s="27">
        <v>827.4</v>
      </c>
      <c r="Q123" t="s">
        <v>510</v>
      </c>
      <c r="R123">
        <v>25098</v>
      </c>
      <c r="T123" s="16" t="s">
        <v>412</v>
      </c>
      <c r="U123" s="16">
        <v>27853</v>
      </c>
    </row>
    <row r="124" spans="1:21" x14ac:dyDescent="0.35">
      <c r="A124" s="16" t="s">
        <v>413</v>
      </c>
      <c r="B124" s="16">
        <v>35967</v>
      </c>
      <c r="C124" s="16" t="s">
        <v>413</v>
      </c>
      <c r="D124" s="16">
        <v>27520</v>
      </c>
      <c r="E124" s="16" t="s">
        <v>413</v>
      </c>
      <c r="F124" s="16">
        <v>24369</v>
      </c>
      <c r="G124" s="16" t="s">
        <v>413</v>
      </c>
      <c r="H124" s="16">
        <v>3151</v>
      </c>
      <c r="I124" s="16"/>
      <c r="K124" s="16" t="s">
        <v>413</v>
      </c>
      <c r="L124" s="16">
        <v>24770</v>
      </c>
      <c r="M124" s="16" t="s">
        <v>413</v>
      </c>
      <c r="N124" s="27">
        <v>829.9</v>
      </c>
      <c r="Q124" t="s">
        <v>511</v>
      </c>
      <c r="R124">
        <v>25235</v>
      </c>
      <c r="T124" s="16" t="s">
        <v>413</v>
      </c>
      <c r="U124" s="16">
        <v>27947</v>
      </c>
    </row>
    <row r="125" spans="1:21" x14ac:dyDescent="0.35">
      <c r="A125" s="16" t="s">
        <v>414</v>
      </c>
      <c r="B125" s="16">
        <v>35996</v>
      </c>
      <c r="C125" s="16" t="s">
        <v>414</v>
      </c>
      <c r="D125" s="16">
        <v>27580</v>
      </c>
      <c r="E125" s="16" t="s">
        <v>414</v>
      </c>
      <c r="F125" s="16">
        <v>24447</v>
      </c>
      <c r="G125" s="16" t="s">
        <v>414</v>
      </c>
      <c r="H125" s="16">
        <v>3133</v>
      </c>
      <c r="I125" s="16"/>
      <c r="K125" s="16" t="s">
        <v>414</v>
      </c>
      <c r="L125" s="16">
        <v>24850</v>
      </c>
      <c r="M125" s="16" t="s">
        <v>414</v>
      </c>
      <c r="N125" s="27">
        <v>832.9</v>
      </c>
      <c r="Q125" t="s">
        <v>512</v>
      </c>
      <c r="R125">
        <v>25247</v>
      </c>
      <c r="T125" s="16" t="s">
        <v>414</v>
      </c>
      <c r="U125" s="16">
        <v>28006</v>
      </c>
    </row>
    <row r="126" spans="1:21" x14ac:dyDescent="0.35">
      <c r="A126" s="16" t="s">
        <v>415</v>
      </c>
      <c r="B126" s="16">
        <v>36026</v>
      </c>
      <c r="C126" s="16" t="s">
        <v>415</v>
      </c>
      <c r="D126" s="16">
        <v>27607</v>
      </c>
      <c r="E126" s="16" t="s">
        <v>415</v>
      </c>
      <c r="F126" s="16">
        <v>24516</v>
      </c>
      <c r="G126" s="16" t="s">
        <v>415</v>
      </c>
      <c r="H126" s="16">
        <v>3091</v>
      </c>
      <c r="I126" s="16"/>
      <c r="K126" s="16" t="s">
        <v>415</v>
      </c>
      <c r="L126" s="16">
        <v>24925</v>
      </c>
      <c r="M126" s="16" t="s">
        <v>415</v>
      </c>
      <c r="N126" s="27">
        <v>836.4</v>
      </c>
      <c r="Q126" t="s">
        <v>513</v>
      </c>
      <c r="R126">
        <v>24972</v>
      </c>
      <c r="T126" s="16" t="s">
        <v>415</v>
      </c>
      <c r="U126" s="16">
        <v>28038</v>
      </c>
    </row>
    <row r="127" spans="1:21" x14ac:dyDescent="0.35">
      <c r="A127" s="16" t="s">
        <v>416</v>
      </c>
      <c r="B127" s="16">
        <v>36056</v>
      </c>
      <c r="C127" s="16" t="s">
        <v>416</v>
      </c>
      <c r="D127" s="16">
        <v>27696</v>
      </c>
      <c r="E127" s="16" t="s">
        <v>416</v>
      </c>
      <c r="F127" s="16">
        <v>24695</v>
      </c>
      <c r="G127" s="16" t="s">
        <v>416</v>
      </c>
      <c r="H127" s="16">
        <v>3001</v>
      </c>
      <c r="I127" s="16"/>
      <c r="K127" s="16" t="s">
        <v>416</v>
      </c>
      <c r="L127" s="16">
        <v>25110</v>
      </c>
      <c r="M127" s="16" t="s">
        <v>416</v>
      </c>
      <c r="N127" s="27">
        <v>843.3</v>
      </c>
      <c r="Q127" t="s">
        <v>514</v>
      </c>
      <c r="R127">
        <v>25016</v>
      </c>
      <c r="T127" s="16" t="s">
        <v>416</v>
      </c>
      <c r="U127" s="16">
        <v>28131</v>
      </c>
    </row>
    <row r="128" spans="1:21" x14ac:dyDescent="0.35">
      <c r="A128" s="16" t="s">
        <v>417</v>
      </c>
      <c r="B128" s="16">
        <v>36084</v>
      </c>
      <c r="C128" s="16" t="s">
        <v>417</v>
      </c>
      <c r="D128" s="16">
        <v>27801</v>
      </c>
      <c r="E128" s="16" t="s">
        <v>417</v>
      </c>
      <c r="F128" s="16">
        <v>24936</v>
      </c>
      <c r="G128" s="16" t="s">
        <v>417</v>
      </c>
      <c r="H128" s="16">
        <v>2865</v>
      </c>
      <c r="I128" s="16"/>
      <c r="K128" s="16" t="s">
        <v>417</v>
      </c>
      <c r="L128" s="16">
        <v>25345</v>
      </c>
      <c r="M128" s="16" t="s">
        <v>417</v>
      </c>
      <c r="N128" s="27">
        <v>852.3</v>
      </c>
      <c r="Q128" t="s">
        <v>515</v>
      </c>
      <c r="R128">
        <v>25042</v>
      </c>
      <c r="T128" s="16" t="s">
        <v>417</v>
      </c>
      <c r="U128" s="16">
        <v>28230</v>
      </c>
    </row>
    <row r="129" spans="1:21" x14ac:dyDescent="0.35">
      <c r="A129" s="16" t="s">
        <v>418</v>
      </c>
      <c r="B129" s="16">
        <v>36106</v>
      </c>
      <c r="C129" s="16" t="s">
        <v>418</v>
      </c>
      <c r="D129" s="16">
        <v>27876</v>
      </c>
      <c r="E129" s="16" t="s">
        <v>418</v>
      </c>
      <c r="F129" s="16">
        <v>25157</v>
      </c>
      <c r="G129" s="16" t="s">
        <v>418</v>
      </c>
      <c r="H129" s="16">
        <v>2720</v>
      </c>
      <c r="I129" s="16"/>
      <c r="K129" s="16" t="s">
        <v>418</v>
      </c>
      <c r="L129" s="16">
        <v>25575</v>
      </c>
      <c r="M129" s="16" t="s">
        <v>418</v>
      </c>
      <c r="N129" s="27">
        <v>860.8</v>
      </c>
      <c r="Q129" t="s">
        <v>516</v>
      </c>
      <c r="R129">
        <v>25187</v>
      </c>
      <c r="T129" s="16" t="s">
        <v>418</v>
      </c>
      <c r="U129" s="16">
        <v>28316</v>
      </c>
    </row>
    <row r="130" spans="1:21" x14ac:dyDescent="0.35">
      <c r="A130" s="16" t="s">
        <v>419</v>
      </c>
      <c r="B130" s="16">
        <v>36128</v>
      </c>
      <c r="C130" s="16" t="s">
        <v>419</v>
      </c>
      <c r="D130" s="16">
        <v>27960</v>
      </c>
      <c r="E130" s="16" t="s">
        <v>419</v>
      </c>
      <c r="F130" s="16">
        <v>25368</v>
      </c>
      <c r="G130" s="16" t="s">
        <v>419</v>
      </c>
      <c r="H130" s="16">
        <v>2592</v>
      </c>
      <c r="I130" s="16"/>
      <c r="K130" s="16" t="s">
        <v>419</v>
      </c>
      <c r="L130" s="16">
        <v>25795</v>
      </c>
      <c r="M130" s="16" t="s">
        <v>419</v>
      </c>
      <c r="N130" s="27">
        <v>869.4</v>
      </c>
      <c r="Q130" t="s">
        <v>517</v>
      </c>
      <c r="R130">
        <v>25255</v>
      </c>
      <c r="T130" s="16" t="s">
        <v>419</v>
      </c>
      <c r="U130" s="16">
        <v>28407</v>
      </c>
    </row>
    <row r="131" spans="1:21" x14ac:dyDescent="0.35">
      <c r="A131" s="16" t="s">
        <v>420</v>
      </c>
      <c r="B131" s="16">
        <v>36150</v>
      </c>
      <c r="C131" s="16" t="s">
        <v>420</v>
      </c>
      <c r="D131" s="16">
        <v>28011</v>
      </c>
      <c r="E131" s="16" t="s">
        <v>420</v>
      </c>
      <c r="F131" s="16">
        <v>25541</v>
      </c>
      <c r="G131" s="16" t="s">
        <v>420</v>
      </c>
      <c r="H131" s="16">
        <v>2469</v>
      </c>
      <c r="I131" s="16"/>
      <c r="K131" s="16" t="s">
        <v>420</v>
      </c>
      <c r="L131" s="16">
        <v>25970</v>
      </c>
      <c r="M131" s="16" t="s">
        <v>420</v>
      </c>
      <c r="N131" s="27">
        <v>876.2</v>
      </c>
      <c r="Q131" t="s">
        <v>518</v>
      </c>
      <c r="R131">
        <v>25369</v>
      </c>
      <c r="T131" s="16" t="s">
        <v>420</v>
      </c>
      <c r="U131" s="16">
        <v>28460</v>
      </c>
    </row>
    <row r="132" spans="1:21" x14ac:dyDescent="0.35">
      <c r="A132" s="16" t="s">
        <v>421</v>
      </c>
      <c r="B132" s="16">
        <v>36173</v>
      </c>
      <c r="C132" s="16" t="s">
        <v>421</v>
      </c>
      <c r="D132" s="16">
        <v>28083</v>
      </c>
      <c r="E132" s="16" t="s">
        <v>421</v>
      </c>
      <c r="F132" s="16">
        <v>25722</v>
      </c>
      <c r="G132" s="16" t="s">
        <v>421</v>
      </c>
      <c r="H132" s="16">
        <v>2361</v>
      </c>
      <c r="I132" s="16"/>
      <c r="K132" s="16" t="s">
        <v>421</v>
      </c>
      <c r="L132" s="16">
        <v>26160</v>
      </c>
      <c r="M132" s="16" t="s">
        <v>421</v>
      </c>
      <c r="N132" s="27">
        <v>883.1</v>
      </c>
      <c r="Q132" t="s">
        <v>519</v>
      </c>
      <c r="R132">
        <v>25398</v>
      </c>
      <c r="T132" s="16" t="s">
        <v>421</v>
      </c>
      <c r="U132" s="16">
        <v>28545</v>
      </c>
    </row>
    <row r="133" spans="1:21" x14ac:dyDescent="0.35">
      <c r="A133" s="16" t="s">
        <v>422</v>
      </c>
      <c r="B133" s="16">
        <v>36194</v>
      </c>
      <c r="C133" s="16" t="s">
        <v>422</v>
      </c>
      <c r="D133" s="16">
        <v>28163</v>
      </c>
      <c r="E133" s="16" t="s">
        <v>422</v>
      </c>
      <c r="F133" s="16">
        <v>25897</v>
      </c>
      <c r="G133" s="16" t="s">
        <v>422</v>
      </c>
      <c r="H133" s="16">
        <v>2267</v>
      </c>
      <c r="I133" s="16"/>
      <c r="K133" s="16" t="s">
        <v>422</v>
      </c>
      <c r="L133" s="16">
        <v>26355</v>
      </c>
      <c r="M133" s="16" t="s">
        <v>422</v>
      </c>
      <c r="N133" s="27">
        <v>890.2</v>
      </c>
      <c r="Q133" t="s">
        <v>520</v>
      </c>
      <c r="R133">
        <v>25462</v>
      </c>
      <c r="T133" s="16" t="s">
        <v>422</v>
      </c>
      <c r="U133" s="16">
        <v>28648</v>
      </c>
    </row>
    <row r="134" spans="1:21" x14ac:dyDescent="0.35">
      <c r="A134" s="16" t="s">
        <v>423</v>
      </c>
      <c r="B134" s="16">
        <v>36216</v>
      </c>
      <c r="C134" s="16" t="s">
        <v>423</v>
      </c>
      <c r="D134" s="16">
        <v>28266</v>
      </c>
      <c r="E134" s="16" t="s">
        <v>423</v>
      </c>
      <c r="F134" s="16">
        <v>26117</v>
      </c>
      <c r="G134" s="16" t="s">
        <v>423</v>
      </c>
      <c r="H134" s="16">
        <v>2150</v>
      </c>
      <c r="I134" s="16"/>
      <c r="K134" s="16" t="s">
        <v>423</v>
      </c>
      <c r="L134" s="16">
        <v>26590</v>
      </c>
      <c r="M134" s="16" t="s">
        <v>423</v>
      </c>
      <c r="N134" s="27">
        <v>898.9</v>
      </c>
      <c r="Q134" t="s">
        <v>521</v>
      </c>
      <c r="R134">
        <v>25579</v>
      </c>
      <c r="T134" s="16" t="s">
        <v>423</v>
      </c>
      <c r="U134" s="16">
        <v>28769</v>
      </c>
    </row>
    <row r="135" spans="1:21" x14ac:dyDescent="0.35">
      <c r="A135" s="16" t="s">
        <v>424</v>
      </c>
      <c r="B135" s="16">
        <v>36237</v>
      </c>
      <c r="C135" s="16" t="s">
        <v>424</v>
      </c>
      <c r="D135" s="16">
        <v>28301</v>
      </c>
      <c r="E135" s="16" t="s">
        <v>424</v>
      </c>
      <c r="F135" s="16">
        <v>26248</v>
      </c>
      <c r="G135" s="16" t="s">
        <v>424</v>
      </c>
      <c r="H135" s="16">
        <v>2053</v>
      </c>
      <c r="I135" s="16"/>
      <c r="K135" s="16" t="s">
        <v>424</v>
      </c>
      <c r="L135" s="16">
        <v>26730</v>
      </c>
      <c r="M135" s="16" t="s">
        <v>424</v>
      </c>
      <c r="N135" s="27">
        <v>904.1</v>
      </c>
      <c r="Q135" t="s">
        <v>522</v>
      </c>
      <c r="R135">
        <v>25615</v>
      </c>
      <c r="T135" s="16" t="s">
        <v>424</v>
      </c>
      <c r="U135" s="16">
        <v>28813</v>
      </c>
    </row>
    <row r="136" spans="1:21" x14ac:dyDescent="0.35">
      <c r="A136" s="16" t="s">
        <v>425</v>
      </c>
      <c r="B136" s="16">
        <v>36258</v>
      </c>
      <c r="C136" s="16" t="s">
        <v>425</v>
      </c>
      <c r="D136" s="16">
        <v>28328</v>
      </c>
      <c r="E136" s="16" t="s">
        <v>425</v>
      </c>
      <c r="F136" s="16">
        <v>26309</v>
      </c>
      <c r="G136" s="16" t="s">
        <v>425</v>
      </c>
      <c r="H136" s="16">
        <v>2018</v>
      </c>
      <c r="I136" s="16"/>
      <c r="K136" s="16" t="s">
        <v>425</v>
      </c>
      <c r="L136" s="16">
        <v>26795</v>
      </c>
      <c r="M136" s="16" t="s">
        <v>425</v>
      </c>
      <c r="N136" s="27">
        <v>906.6</v>
      </c>
      <c r="Q136" t="s">
        <v>523</v>
      </c>
      <c r="R136">
        <v>25706</v>
      </c>
      <c r="T136" s="16" t="s">
        <v>425</v>
      </c>
      <c r="U136" s="16">
        <v>28840</v>
      </c>
    </row>
    <row r="137" spans="1:21" x14ac:dyDescent="0.35">
      <c r="A137" s="16" t="s">
        <v>426</v>
      </c>
      <c r="B137" s="16">
        <v>36274</v>
      </c>
      <c r="C137" s="16" t="s">
        <v>426</v>
      </c>
      <c r="D137" s="16">
        <v>28387</v>
      </c>
      <c r="E137" s="16" t="s">
        <v>426</v>
      </c>
      <c r="F137" s="16">
        <v>26390</v>
      </c>
      <c r="G137" s="16" t="s">
        <v>426</v>
      </c>
      <c r="H137" s="16">
        <v>1997</v>
      </c>
      <c r="I137" s="16"/>
      <c r="K137" s="16" t="s">
        <v>426</v>
      </c>
      <c r="L137" s="16">
        <v>26880</v>
      </c>
      <c r="M137" s="16" t="s">
        <v>426</v>
      </c>
      <c r="N137" s="27">
        <v>908.8</v>
      </c>
      <c r="Q137" t="s">
        <v>524</v>
      </c>
      <c r="R137">
        <v>25858</v>
      </c>
      <c r="T137" s="16" t="s">
        <v>426</v>
      </c>
      <c r="U137" s="16">
        <v>28901</v>
      </c>
    </row>
    <row r="138" spans="1:21" x14ac:dyDescent="0.35">
      <c r="A138" s="16" t="s">
        <v>427</v>
      </c>
      <c r="B138" s="16">
        <v>36291</v>
      </c>
      <c r="C138" s="16" t="s">
        <v>427</v>
      </c>
      <c r="D138" s="16">
        <v>28394</v>
      </c>
      <c r="E138" s="16" t="s">
        <v>427</v>
      </c>
      <c r="F138" s="16">
        <v>26411</v>
      </c>
      <c r="G138" s="16" t="s">
        <v>427</v>
      </c>
      <c r="H138" s="16">
        <v>1983</v>
      </c>
      <c r="I138" s="16"/>
      <c r="K138" s="16" t="s">
        <v>427</v>
      </c>
      <c r="L138" s="16">
        <v>26900</v>
      </c>
      <c r="M138" s="16" t="s">
        <v>427</v>
      </c>
      <c r="N138" s="27">
        <v>908.1</v>
      </c>
      <c r="Q138" t="s">
        <v>525</v>
      </c>
      <c r="R138">
        <v>26058</v>
      </c>
      <c r="T138" s="16" t="s">
        <v>427</v>
      </c>
      <c r="U138" s="16">
        <v>28904</v>
      </c>
    </row>
    <row r="139" spans="1:21" x14ac:dyDescent="0.35">
      <c r="A139" s="16" t="s">
        <v>428</v>
      </c>
      <c r="B139" s="16">
        <v>36308</v>
      </c>
      <c r="C139" s="16" t="s">
        <v>428</v>
      </c>
      <c r="D139" s="16">
        <v>28431</v>
      </c>
      <c r="E139" s="16" t="s">
        <v>428</v>
      </c>
      <c r="F139" s="16">
        <v>26447</v>
      </c>
      <c r="G139" s="16" t="s">
        <v>428</v>
      </c>
      <c r="H139" s="16">
        <v>1983</v>
      </c>
      <c r="I139" s="16"/>
      <c r="K139" s="16" t="s">
        <v>428</v>
      </c>
      <c r="L139" s="16">
        <v>26935</v>
      </c>
      <c r="M139" s="16" t="s">
        <v>428</v>
      </c>
      <c r="N139" s="27">
        <v>906.6</v>
      </c>
      <c r="Q139" t="s">
        <v>526</v>
      </c>
      <c r="R139">
        <v>26216</v>
      </c>
      <c r="T139" s="16" t="s">
        <v>428</v>
      </c>
      <c r="U139" s="16">
        <v>28937</v>
      </c>
    </row>
    <row r="140" spans="1:21" x14ac:dyDescent="0.35">
      <c r="A140" s="16" t="s">
        <v>429</v>
      </c>
      <c r="B140" s="16">
        <v>36323</v>
      </c>
      <c r="C140" s="16" t="s">
        <v>429</v>
      </c>
      <c r="D140" s="16">
        <v>28434</v>
      </c>
      <c r="E140" s="16" t="s">
        <v>429</v>
      </c>
      <c r="F140" s="16">
        <v>26405</v>
      </c>
      <c r="G140" s="16" t="s">
        <v>429</v>
      </c>
      <c r="H140" s="16">
        <v>2029</v>
      </c>
      <c r="I140" s="16"/>
      <c r="K140" s="16" t="s">
        <v>429</v>
      </c>
      <c r="L140" s="16">
        <v>26900</v>
      </c>
      <c r="M140" s="16" t="s">
        <v>429</v>
      </c>
      <c r="N140" s="27">
        <v>901.8</v>
      </c>
      <c r="Q140" t="s">
        <v>527</v>
      </c>
      <c r="R140">
        <v>26409</v>
      </c>
      <c r="T140" s="16" t="s">
        <v>429</v>
      </c>
      <c r="U140" s="16">
        <v>28949</v>
      </c>
    </row>
    <row r="141" spans="1:21" x14ac:dyDescent="0.35">
      <c r="A141" s="16" t="s">
        <v>430</v>
      </c>
      <c r="B141" s="16">
        <v>36335</v>
      </c>
      <c r="C141" s="16" t="s">
        <v>430</v>
      </c>
      <c r="D141" s="16">
        <v>28401</v>
      </c>
      <c r="E141" s="16" t="s">
        <v>430</v>
      </c>
      <c r="F141" s="16">
        <v>26263</v>
      </c>
      <c r="G141" s="16" t="s">
        <v>430</v>
      </c>
      <c r="H141" s="16">
        <v>2138</v>
      </c>
      <c r="I141" s="16"/>
      <c r="K141" s="16" t="s">
        <v>430</v>
      </c>
      <c r="L141" s="16">
        <v>26750</v>
      </c>
      <c r="M141" s="16" t="s">
        <v>430</v>
      </c>
      <c r="N141" s="27">
        <v>892.4</v>
      </c>
      <c r="Q141" t="s">
        <v>528</v>
      </c>
      <c r="R141">
        <v>26385</v>
      </c>
      <c r="T141" s="16" t="s">
        <v>430</v>
      </c>
      <c r="U141" s="16">
        <v>28908</v>
      </c>
    </row>
    <row r="142" spans="1:21" x14ac:dyDescent="0.35">
      <c r="A142" s="16" t="s">
        <v>431</v>
      </c>
      <c r="B142" s="16">
        <v>36346</v>
      </c>
      <c r="C142" s="16" t="s">
        <v>431</v>
      </c>
      <c r="D142" s="16">
        <v>28341</v>
      </c>
      <c r="E142" s="16" t="s">
        <v>431</v>
      </c>
      <c r="F142" s="16">
        <v>26056</v>
      </c>
      <c r="G142" s="16" t="s">
        <v>431</v>
      </c>
      <c r="H142" s="16">
        <v>2285</v>
      </c>
      <c r="I142" s="16"/>
      <c r="K142" s="16" t="s">
        <v>431</v>
      </c>
      <c r="L142" s="16">
        <v>26530</v>
      </c>
      <c r="M142" s="16" t="s">
        <v>431</v>
      </c>
      <c r="N142" s="27">
        <v>881.4</v>
      </c>
      <c r="Q142" t="s">
        <v>529</v>
      </c>
      <c r="R142">
        <v>26554</v>
      </c>
      <c r="T142" s="16" t="s">
        <v>431</v>
      </c>
      <c r="U142" s="16">
        <v>28836</v>
      </c>
    </row>
    <row r="143" spans="1:21" x14ac:dyDescent="0.35">
      <c r="A143" s="16" t="s">
        <v>432</v>
      </c>
      <c r="B143" s="16">
        <v>36356</v>
      </c>
      <c r="C143" s="16" t="s">
        <v>432</v>
      </c>
      <c r="D143" s="16">
        <v>28274</v>
      </c>
      <c r="E143" s="16" t="s">
        <v>432</v>
      </c>
      <c r="F143" s="16">
        <v>25803</v>
      </c>
      <c r="G143" s="16" t="s">
        <v>432</v>
      </c>
      <c r="H143" s="16">
        <v>2471</v>
      </c>
      <c r="I143" s="16"/>
      <c r="K143" s="16" t="s">
        <v>432</v>
      </c>
      <c r="L143" s="16">
        <v>26275</v>
      </c>
      <c r="M143" s="16" t="s">
        <v>432</v>
      </c>
      <c r="N143" s="27">
        <v>869.8</v>
      </c>
      <c r="Q143" t="s">
        <v>530</v>
      </c>
      <c r="R143">
        <v>26666</v>
      </c>
      <c r="T143" s="16" t="s">
        <v>432</v>
      </c>
      <c r="U143" s="16">
        <v>28767</v>
      </c>
    </row>
    <row r="144" spans="1:21" x14ac:dyDescent="0.35">
      <c r="A144" s="16" t="s">
        <v>433</v>
      </c>
      <c r="B144" s="16">
        <v>36359</v>
      </c>
      <c r="C144" s="16" t="s">
        <v>433</v>
      </c>
      <c r="D144" s="16">
        <v>28173</v>
      </c>
      <c r="E144" s="16" t="s">
        <v>433</v>
      </c>
      <c r="F144" s="16">
        <v>25572</v>
      </c>
      <c r="G144" s="16" t="s">
        <v>433</v>
      </c>
      <c r="H144" s="16">
        <v>2601</v>
      </c>
      <c r="I144" s="16"/>
      <c r="K144" s="16" t="s">
        <v>433</v>
      </c>
      <c r="L144" s="16">
        <v>26025</v>
      </c>
      <c r="M144" s="16" t="s">
        <v>433</v>
      </c>
      <c r="N144" s="27">
        <v>859.5</v>
      </c>
      <c r="Q144" t="s">
        <v>531</v>
      </c>
      <c r="R144">
        <v>26665</v>
      </c>
      <c r="T144" s="16" t="s">
        <v>433</v>
      </c>
      <c r="U144" s="16">
        <v>28649</v>
      </c>
    </row>
    <row r="145" spans="1:21" x14ac:dyDescent="0.35">
      <c r="A145" s="16" t="s">
        <v>434</v>
      </c>
      <c r="B145" s="16">
        <v>36361</v>
      </c>
      <c r="C145" s="16" t="s">
        <v>434</v>
      </c>
      <c r="D145" s="16">
        <v>28044</v>
      </c>
      <c r="E145" s="16" t="s">
        <v>434</v>
      </c>
      <c r="F145" s="16">
        <v>25370</v>
      </c>
      <c r="G145" s="16" t="s">
        <v>434</v>
      </c>
      <c r="H145" s="16">
        <v>2674</v>
      </c>
      <c r="I145" s="16"/>
      <c r="K145" s="16" t="s">
        <v>434</v>
      </c>
      <c r="L145" s="16">
        <v>25820</v>
      </c>
      <c r="M145" s="16" t="s">
        <v>434</v>
      </c>
      <c r="N145" s="27">
        <v>851.9</v>
      </c>
      <c r="Q145" t="s">
        <v>532</v>
      </c>
      <c r="R145">
        <v>26757</v>
      </c>
      <c r="T145" s="16" t="s">
        <v>434</v>
      </c>
      <c r="U145" s="16">
        <v>28517</v>
      </c>
    </row>
    <row r="146" spans="1:21" x14ac:dyDescent="0.35">
      <c r="A146" s="16" t="s">
        <v>435</v>
      </c>
      <c r="B146" s="16">
        <v>36363</v>
      </c>
      <c r="C146" s="16" t="s">
        <v>435</v>
      </c>
      <c r="D146" s="16">
        <v>27981</v>
      </c>
      <c r="E146" s="16" t="s">
        <v>435</v>
      </c>
      <c r="F146" s="16">
        <v>25243</v>
      </c>
      <c r="G146" s="16" t="s">
        <v>435</v>
      </c>
      <c r="H146" s="16">
        <v>2737</v>
      </c>
      <c r="I146" s="16"/>
      <c r="K146" s="16" t="s">
        <v>435</v>
      </c>
      <c r="L146" s="16">
        <v>25710</v>
      </c>
      <c r="M146" s="16" t="s">
        <v>435</v>
      </c>
      <c r="N146" s="27">
        <v>847.2</v>
      </c>
      <c r="Q146" t="s">
        <v>533</v>
      </c>
      <c r="R146">
        <v>26826</v>
      </c>
      <c r="T146" s="16" t="s">
        <v>435</v>
      </c>
      <c r="U146" s="16">
        <v>28472</v>
      </c>
    </row>
    <row r="147" spans="1:21" x14ac:dyDescent="0.35">
      <c r="A147" s="16" t="s">
        <v>436</v>
      </c>
      <c r="B147" s="16">
        <v>36358</v>
      </c>
      <c r="C147" s="16" t="s">
        <v>436</v>
      </c>
      <c r="D147" s="16">
        <v>27877</v>
      </c>
      <c r="E147" s="16" t="s">
        <v>436</v>
      </c>
      <c r="F147" s="16">
        <v>25122</v>
      </c>
      <c r="G147" s="16" t="s">
        <v>436</v>
      </c>
      <c r="H147" s="16">
        <v>2755</v>
      </c>
      <c r="I147" s="16"/>
      <c r="K147" s="16" t="s">
        <v>436</v>
      </c>
      <c r="L147" s="16">
        <v>25605</v>
      </c>
      <c r="M147" s="16" t="s">
        <v>436</v>
      </c>
      <c r="N147" s="27">
        <v>847.6</v>
      </c>
      <c r="Q147" t="s">
        <v>534</v>
      </c>
      <c r="R147">
        <v>26836</v>
      </c>
      <c r="T147" s="16" t="s">
        <v>436</v>
      </c>
      <c r="U147" s="16">
        <v>28383</v>
      </c>
    </row>
    <row r="148" spans="1:21" x14ac:dyDescent="0.35">
      <c r="A148" s="16" t="s">
        <v>437</v>
      </c>
      <c r="B148" s="16">
        <v>36356</v>
      </c>
      <c r="C148" s="16" t="s">
        <v>437</v>
      </c>
      <c r="D148" s="16">
        <v>27844</v>
      </c>
      <c r="E148" s="16" t="s">
        <v>437</v>
      </c>
      <c r="F148" s="16">
        <v>25051</v>
      </c>
      <c r="G148" s="16" t="s">
        <v>437</v>
      </c>
      <c r="H148" s="16">
        <v>2793</v>
      </c>
      <c r="I148" s="16"/>
      <c r="K148" s="16" t="s">
        <v>437</v>
      </c>
      <c r="L148" s="16">
        <v>25509</v>
      </c>
      <c r="M148" s="16" t="s">
        <v>437</v>
      </c>
      <c r="N148" s="27">
        <v>840.4</v>
      </c>
      <c r="Q148" t="s">
        <v>535</v>
      </c>
      <c r="R148">
        <v>26937</v>
      </c>
      <c r="T148" s="16" t="s">
        <v>437</v>
      </c>
      <c r="U148" s="16">
        <v>28324</v>
      </c>
    </row>
    <row r="149" spans="1:21" x14ac:dyDescent="0.35">
      <c r="A149" s="16" t="s">
        <v>438</v>
      </c>
      <c r="B149" s="16">
        <v>36353</v>
      </c>
      <c r="C149" s="16" t="s">
        <v>438</v>
      </c>
      <c r="D149" s="16">
        <v>27817</v>
      </c>
      <c r="E149" s="16" t="s">
        <v>438</v>
      </c>
      <c r="F149" s="16">
        <v>24905</v>
      </c>
      <c r="G149" s="16" t="s">
        <v>438</v>
      </c>
      <c r="H149" s="16">
        <v>2912</v>
      </c>
      <c r="I149" s="16"/>
      <c r="K149" s="16" t="s">
        <v>438</v>
      </c>
      <c r="L149" s="16">
        <v>25336</v>
      </c>
      <c r="M149" s="16" t="s">
        <v>438</v>
      </c>
      <c r="N149" s="27">
        <v>832.8</v>
      </c>
      <c r="Q149" t="s">
        <v>536</v>
      </c>
      <c r="R149">
        <v>27075</v>
      </c>
      <c r="T149" s="16" t="s">
        <v>438</v>
      </c>
      <c r="U149" s="16">
        <v>28267</v>
      </c>
    </row>
    <row r="150" spans="1:21" x14ac:dyDescent="0.35">
      <c r="A150" s="16" t="s">
        <v>439</v>
      </c>
      <c r="B150" s="16">
        <v>36351</v>
      </c>
      <c r="C150" s="16" t="s">
        <v>439</v>
      </c>
      <c r="D150" s="16">
        <v>27832</v>
      </c>
      <c r="E150" s="16" t="s">
        <v>439</v>
      </c>
      <c r="F150" s="16">
        <v>24847</v>
      </c>
      <c r="G150" s="16" t="s">
        <v>439</v>
      </c>
      <c r="H150" s="16">
        <v>2985</v>
      </c>
      <c r="I150" s="16"/>
      <c r="K150" s="16" t="s">
        <v>439</v>
      </c>
      <c r="L150" s="16">
        <v>25282</v>
      </c>
      <c r="M150" s="16" t="s">
        <v>439</v>
      </c>
      <c r="N150" s="27">
        <v>832.3</v>
      </c>
      <c r="Q150" t="s">
        <v>537</v>
      </c>
      <c r="R150">
        <v>27074</v>
      </c>
      <c r="T150" s="16" t="s">
        <v>439</v>
      </c>
      <c r="U150" s="16">
        <v>28286</v>
      </c>
    </row>
    <row r="151" spans="1:21" x14ac:dyDescent="0.35">
      <c r="A151" s="16" t="s">
        <v>440</v>
      </c>
      <c r="B151" s="16">
        <v>36348</v>
      </c>
      <c r="C151" s="16" t="s">
        <v>440</v>
      </c>
      <c r="D151" s="16">
        <v>27783</v>
      </c>
      <c r="E151" s="16" t="s">
        <v>440</v>
      </c>
      <c r="F151" s="16">
        <v>24872</v>
      </c>
      <c r="G151" s="16" t="s">
        <v>440</v>
      </c>
      <c r="H151" s="16">
        <v>2911</v>
      </c>
      <c r="I151" s="16"/>
      <c r="K151" s="16" t="s">
        <v>440</v>
      </c>
      <c r="L151" s="16">
        <v>25293</v>
      </c>
      <c r="M151" s="16" t="s">
        <v>440</v>
      </c>
      <c r="N151" s="27">
        <v>832.6</v>
      </c>
      <c r="Q151" t="s">
        <v>538</v>
      </c>
      <c r="R151">
        <v>27174</v>
      </c>
      <c r="T151" s="16" t="s">
        <v>440</v>
      </c>
      <c r="U151" s="16">
        <v>28224</v>
      </c>
    </row>
    <row r="152" spans="1:21" x14ac:dyDescent="0.35">
      <c r="A152" s="16" t="s">
        <v>441</v>
      </c>
      <c r="B152" s="16">
        <v>36352</v>
      </c>
      <c r="C152" s="16" t="s">
        <v>441</v>
      </c>
      <c r="D152" s="16">
        <v>27769</v>
      </c>
      <c r="E152" s="16" t="s">
        <v>441</v>
      </c>
      <c r="F152" s="16">
        <v>24893</v>
      </c>
      <c r="G152" s="16" t="s">
        <v>441</v>
      </c>
      <c r="H152" s="16">
        <v>2876</v>
      </c>
      <c r="I152" s="16"/>
      <c r="K152" s="16" t="s">
        <v>441</v>
      </c>
      <c r="L152" s="16">
        <v>25316</v>
      </c>
      <c r="M152" s="16" t="s">
        <v>441</v>
      </c>
      <c r="N152" s="27">
        <v>832.4</v>
      </c>
      <c r="Q152" t="s">
        <v>539</v>
      </c>
      <c r="R152">
        <v>27425</v>
      </c>
      <c r="T152" s="16" t="s">
        <v>441</v>
      </c>
      <c r="U152" s="16">
        <v>28206</v>
      </c>
    </row>
    <row r="153" spans="1:21" x14ac:dyDescent="0.35">
      <c r="A153" s="16" t="s">
        <v>442</v>
      </c>
      <c r="B153" s="16">
        <v>36360</v>
      </c>
      <c r="C153" s="16" t="s">
        <v>442</v>
      </c>
      <c r="D153" s="16">
        <v>27775</v>
      </c>
      <c r="E153" s="16" t="s">
        <v>442</v>
      </c>
      <c r="F153" s="16">
        <v>24899</v>
      </c>
      <c r="G153" s="16" t="s">
        <v>442</v>
      </c>
      <c r="H153" s="16">
        <v>2876</v>
      </c>
      <c r="I153" s="16"/>
      <c r="K153" s="16" t="s">
        <v>442</v>
      </c>
      <c r="L153" s="16">
        <v>25320</v>
      </c>
      <c r="M153" s="16" t="s">
        <v>442</v>
      </c>
      <c r="N153" s="27">
        <v>831.6</v>
      </c>
      <c r="Q153" t="s">
        <v>540</v>
      </c>
      <c r="R153">
        <v>27452</v>
      </c>
      <c r="T153" s="16" t="s">
        <v>442</v>
      </c>
      <c r="U153" s="16">
        <v>28213</v>
      </c>
    </row>
    <row r="154" spans="1:21" x14ac:dyDescent="0.35">
      <c r="A154" s="16" t="s">
        <v>443</v>
      </c>
      <c r="B154" s="16">
        <v>36367</v>
      </c>
      <c r="C154" s="16" t="s">
        <v>443</v>
      </c>
      <c r="D154" s="16">
        <v>27787</v>
      </c>
      <c r="E154" s="16" t="s">
        <v>443</v>
      </c>
      <c r="F154" s="16">
        <v>24997</v>
      </c>
      <c r="G154" s="16" t="s">
        <v>443</v>
      </c>
      <c r="H154" s="16">
        <v>2790</v>
      </c>
      <c r="I154" s="16"/>
      <c r="K154" s="16" t="s">
        <v>443</v>
      </c>
      <c r="L154" s="16">
        <v>25408</v>
      </c>
      <c r="M154" s="16" t="s">
        <v>443</v>
      </c>
      <c r="N154" s="27">
        <v>837.1</v>
      </c>
      <c r="Q154" t="s">
        <v>541</v>
      </c>
      <c r="R154">
        <v>27510</v>
      </c>
      <c r="T154" s="16" t="s">
        <v>443</v>
      </c>
      <c r="U154" s="16">
        <v>28214</v>
      </c>
    </row>
    <row r="155" spans="1:21" x14ac:dyDescent="0.35">
      <c r="A155" s="16" t="s">
        <v>444</v>
      </c>
      <c r="B155" s="16">
        <v>36375</v>
      </c>
      <c r="C155" s="16" t="s">
        <v>444</v>
      </c>
      <c r="D155" s="16">
        <v>27749</v>
      </c>
      <c r="E155" s="16" t="s">
        <v>444</v>
      </c>
      <c r="F155" s="16">
        <v>25028</v>
      </c>
      <c r="G155" s="16" t="s">
        <v>444</v>
      </c>
      <c r="H155" s="16">
        <v>2721</v>
      </c>
      <c r="I155" s="16"/>
      <c r="K155" s="16" t="s">
        <v>444</v>
      </c>
      <c r="L155" s="16">
        <v>25451</v>
      </c>
      <c r="M155" s="16" t="s">
        <v>444</v>
      </c>
      <c r="N155" s="27">
        <v>839.2</v>
      </c>
      <c r="Q155" t="s">
        <v>542</v>
      </c>
      <c r="R155">
        <v>27590</v>
      </c>
      <c r="T155" s="16" t="s">
        <v>444</v>
      </c>
      <c r="U155" s="16">
        <v>28187</v>
      </c>
    </row>
    <row r="156" spans="1:21" x14ac:dyDescent="0.35">
      <c r="A156" s="16" t="s">
        <v>445</v>
      </c>
      <c r="B156" s="16">
        <v>36393</v>
      </c>
      <c r="C156" s="16" t="s">
        <v>445</v>
      </c>
      <c r="D156" s="16">
        <v>27750</v>
      </c>
      <c r="E156" s="16" t="s">
        <v>445</v>
      </c>
      <c r="F156" s="16">
        <v>25128</v>
      </c>
      <c r="G156" s="16" t="s">
        <v>445</v>
      </c>
      <c r="H156" s="16">
        <v>2622</v>
      </c>
      <c r="I156" s="16"/>
      <c r="K156" s="16" t="s">
        <v>445</v>
      </c>
      <c r="L156" s="16">
        <v>25559</v>
      </c>
      <c r="M156" s="16" t="s">
        <v>445</v>
      </c>
      <c r="N156" s="27">
        <v>846.3</v>
      </c>
      <c r="Q156" t="s">
        <v>543</v>
      </c>
      <c r="R156">
        <v>27593</v>
      </c>
      <c r="T156" s="16" t="s">
        <v>445</v>
      </c>
      <c r="U156" s="16">
        <v>28198</v>
      </c>
    </row>
    <row r="157" spans="1:21" x14ac:dyDescent="0.35">
      <c r="A157" s="16" t="s">
        <v>446</v>
      </c>
      <c r="B157" s="16">
        <v>36417</v>
      </c>
      <c r="C157" s="16" t="s">
        <v>446</v>
      </c>
      <c r="D157" s="16">
        <v>27656</v>
      </c>
      <c r="E157" s="16" t="s">
        <v>446</v>
      </c>
      <c r="F157" s="16">
        <v>25149</v>
      </c>
      <c r="G157" s="16" t="s">
        <v>446</v>
      </c>
      <c r="H157" s="16">
        <v>2507</v>
      </c>
      <c r="I157" s="16"/>
      <c r="K157" s="16" t="s">
        <v>446</v>
      </c>
      <c r="L157" s="16">
        <v>25600</v>
      </c>
      <c r="M157" s="16" t="s">
        <v>446</v>
      </c>
      <c r="N157" s="27">
        <v>853</v>
      </c>
      <c r="Q157" t="s">
        <v>544</v>
      </c>
      <c r="R157">
        <v>27669</v>
      </c>
      <c r="T157" s="16" t="s">
        <v>446</v>
      </c>
      <c r="U157" s="16">
        <v>28121</v>
      </c>
    </row>
    <row r="158" spans="1:21" x14ac:dyDescent="0.35">
      <c r="A158" s="16" t="s">
        <v>447</v>
      </c>
      <c r="B158" s="16">
        <v>36441</v>
      </c>
      <c r="C158" s="16" t="s">
        <v>447</v>
      </c>
      <c r="D158" s="16">
        <v>27705</v>
      </c>
      <c r="E158" s="16" t="s">
        <v>447</v>
      </c>
      <c r="F158" s="16">
        <v>25220</v>
      </c>
      <c r="G158" s="16" t="s">
        <v>447</v>
      </c>
      <c r="H158" s="16">
        <v>2485</v>
      </c>
      <c r="I158" s="16"/>
      <c r="K158" s="16" t="s">
        <v>447</v>
      </c>
      <c r="L158" s="16">
        <v>25670</v>
      </c>
      <c r="M158" s="16" t="s">
        <v>447</v>
      </c>
      <c r="N158" s="27">
        <v>852.4</v>
      </c>
      <c r="Q158" t="s">
        <v>545</v>
      </c>
      <c r="R158">
        <v>27620</v>
      </c>
      <c r="T158" s="16" t="s">
        <v>447</v>
      </c>
      <c r="U158" s="16">
        <v>28167</v>
      </c>
    </row>
    <row r="159" spans="1:21" x14ac:dyDescent="0.35">
      <c r="A159" s="16" t="s">
        <v>448</v>
      </c>
      <c r="B159" s="16">
        <v>36465</v>
      </c>
      <c r="C159" s="16" t="s">
        <v>448</v>
      </c>
      <c r="D159" s="16">
        <v>27749</v>
      </c>
      <c r="E159" s="16" t="s">
        <v>448</v>
      </c>
      <c r="F159" s="16">
        <v>25317</v>
      </c>
      <c r="G159" s="16" t="s">
        <v>448</v>
      </c>
      <c r="H159" s="16">
        <v>2432</v>
      </c>
      <c r="I159" s="16"/>
      <c r="K159" s="16" t="s">
        <v>448</v>
      </c>
      <c r="L159" s="16">
        <v>25770</v>
      </c>
      <c r="M159" s="16" t="s">
        <v>448</v>
      </c>
      <c r="N159" s="27">
        <v>854.2</v>
      </c>
      <c r="Q159" t="s">
        <v>546</v>
      </c>
      <c r="R159">
        <v>27726</v>
      </c>
      <c r="T159" s="16" t="s">
        <v>448</v>
      </c>
      <c r="U159" s="16">
        <v>28215</v>
      </c>
    </row>
    <row r="160" spans="1:21" x14ac:dyDescent="0.35">
      <c r="A160" s="16" t="s">
        <v>449</v>
      </c>
      <c r="B160" s="16">
        <v>36494</v>
      </c>
      <c r="C160" s="16" t="s">
        <v>449</v>
      </c>
      <c r="D160" s="16">
        <v>27847</v>
      </c>
      <c r="E160" s="16" t="s">
        <v>449</v>
      </c>
      <c r="F160" s="16">
        <v>25413</v>
      </c>
      <c r="G160" s="16" t="s">
        <v>449</v>
      </c>
      <c r="H160" s="16">
        <v>2434</v>
      </c>
      <c r="I160" s="16"/>
      <c r="K160" s="16" t="s">
        <v>449</v>
      </c>
      <c r="L160" s="16">
        <v>25852</v>
      </c>
      <c r="M160" s="16" t="s">
        <v>449</v>
      </c>
      <c r="N160" s="27">
        <v>854.9</v>
      </c>
      <c r="Q160" t="s">
        <v>547</v>
      </c>
      <c r="R160">
        <v>27837</v>
      </c>
      <c r="T160" s="16" t="s">
        <v>449</v>
      </c>
      <c r="U160" s="16">
        <v>28300</v>
      </c>
    </row>
    <row r="161" spans="1:21" x14ac:dyDescent="0.35">
      <c r="A161" s="16" t="s">
        <v>450</v>
      </c>
      <c r="B161" s="16">
        <v>36526</v>
      </c>
      <c r="C161" s="16" t="s">
        <v>450</v>
      </c>
      <c r="D161" s="16">
        <v>27883</v>
      </c>
      <c r="E161" s="16" t="s">
        <v>450</v>
      </c>
      <c r="F161" s="16">
        <v>25549</v>
      </c>
      <c r="G161" s="16" t="s">
        <v>450</v>
      </c>
      <c r="H161" s="16">
        <v>2333</v>
      </c>
      <c r="I161" s="16"/>
      <c r="K161" s="16" t="s">
        <v>450</v>
      </c>
      <c r="L161" s="16">
        <v>25982</v>
      </c>
      <c r="M161" s="16" t="s">
        <v>450</v>
      </c>
      <c r="N161" s="27">
        <v>859.7</v>
      </c>
      <c r="Q161" t="s">
        <v>548</v>
      </c>
      <c r="R161">
        <v>27727</v>
      </c>
      <c r="T161" s="16" t="s">
        <v>450</v>
      </c>
      <c r="U161" s="16">
        <v>28335</v>
      </c>
    </row>
    <row r="162" spans="1:21" x14ac:dyDescent="0.35">
      <c r="A162" s="16" t="s">
        <v>451</v>
      </c>
      <c r="B162" s="16">
        <v>36557</v>
      </c>
      <c r="C162" s="16" t="s">
        <v>451</v>
      </c>
      <c r="D162" s="16">
        <v>27869</v>
      </c>
      <c r="E162" s="16" t="s">
        <v>451</v>
      </c>
      <c r="F162" s="16">
        <v>25555</v>
      </c>
      <c r="G162" s="16" t="s">
        <v>451</v>
      </c>
      <c r="H162" s="16">
        <v>2314</v>
      </c>
      <c r="I162" s="16"/>
      <c r="K162" s="16" t="s">
        <v>451</v>
      </c>
      <c r="L162" s="16">
        <v>25970</v>
      </c>
      <c r="M162" s="16" t="s">
        <v>451</v>
      </c>
      <c r="N162" s="27">
        <v>859.9</v>
      </c>
      <c r="Q162" t="s">
        <v>549</v>
      </c>
      <c r="R162">
        <v>27733</v>
      </c>
      <c r="T162" s="16" t="s">
        <v>451</v>
      </c>
      <c r="U162" s="16">
        <v>28301</v>
      </c>
    </row>
    <row r="163" spans="1:21" x14ac:dyDescent="0.35">
      <c r="A163" s="16" t="s">
        <v>452</v>
      </c>
      <c r="B163" s="16">
        <v>36587</v>
      </c>
      <c r="C163" s="16" t="s">
        <v>452</v>
      </c>
      <c r="D163" s="16">
        <v>27915</v>
      </c>
      <c r="E163" s="16" t="s">
        <v>452</v>
      </c>
      <c r="F163" s="16">
        <v>25589</v>
      </c>
      <c r="G163" s="16" t="s">
        <v>452</v>
      </c>
      <c r="H163" s="16">
        <v>2327</v>
      </c>
      <c r="I163" s="16"/>
      <c r="K163" s="16" t="s">
        <v>452</v>
      </c>
      <c r="L163" s="16">
        <v>26009</v>
      </c>
      <c r="M163" s="16" t="s">
        <v>452</v>
      </c>
      <c r="N163" s="27">
        <v>862.8</v>
      </c>
      <c r="Q163" t="s">
        <v>550</v>
      </c>
      <c r="R163">
        <v>27711</v>
      </c>
      <c r="T163" s="16" t="s">
        <v>452</v>
      </c>
      <c r="U163" s="16">
        <v>28350</v>
      </c>
    </row>
    <row r="164" spans="1:21" x14ac:dyDescent="0.35">
      <c r="A164" s="16" t="s">
        <v>453</v>
      </c>
      <c r="B164" s="16">
        <v>36620</v>
      </c>
      <c r="C164" s="16" t="s">
        <v>453</v>
      </c>
      <c r="D164" s="16">
        <v>27906</v>
      </c>
      <c r="E164" s="16" t="s">
        <v>453</v>
      </c>
      <c r="F164" s="16">
        <v>25640</v>
      </c>
      <c r="G164" s="16" t="s">
        <v>453</v>
      </c>
      <c r="H164" s="16">
        <v>2266</v>
      </c>
      <c r="I164" s="16"/>
      <c r="K164" s="16" t="s">
        <v>453</v>
      </c>
      <c r="L164" s="16">
        <v>26062</v>
      </c>
      <c r="M164" s="16" t="s">
        <v>453</v>
      </c>
      <c r="N164" s="27">
        <v>863.3</v>
      </c>
      <c r="Q164" t="s">
        <v>551</v>
      </c>
      <c r="R164">
        <v>27771</v>
      </c>
      <c r="T164" s="16" t="s">
        <v>453</v>
      </c>
      <c r="U164" s="16">
        <v>28347</v>
      </c>
    </row>
    <row r="165" spans="1:21" x14ac:dyDescent="0.35">
      <c r="A165" s="16" t="s">
        <v>454</v>
      </c>
      <c r="B165" s="16">
        <v>36653</v>
      </c>
      <c r="C165" s="16" t="s">
        <v>454</v>
      </c>
      <c r="D165" s="16">
        <v>27993</v>
      </c>
      <c r="E165" s="16" t="s">
        <v>454</v>
      </c>
      <c r="F165" s="16">
        <v>25781</v>
      </c>
      <c r="G165" s="16" t="s">
        <v>454</v>
      </c>
      <c r="H165" s="16">
        <v>2212</v>
      </c>
      <c r="I165" s="16"/>
      <c r="K165" s="16" t="s">
        <v>454</v>
      </c>
      <c r="L165" s="16">
        <v>26198</v>
      </c>
      <c r="M165" s="16" t="s">
        <v>454</v>
      </c>
      <c r="N165" s="27">
        <v>866.1</v>
      </c>
      <c r="Q165" t="s">
        <v>552</v>
      </c>
      <c r="R165">
        <v>27903</v>
      </c>
      <c r="T165" s="16" t="s">
        <v>454</v>
      </c>
      <c r="U165" s="16">
        <v>28427</v>
      </c>
    </row>
    <row r="166" spans="1:21" x14ac:dyDescent="0.35">
      <c r="A166" s="16" t="s">
        <v>455</v>
      </c>
      <c r="B166" s="16">
        <v>36685</v>
      </c>
      <c r="C166" s="16" t="s">
        <v>455</v>
      </c>
      <c r="D166" s="16">
        <v>28025</v>
      </c>
      <c r="E166" s="16" t="s">
        <v>455</v>
      </c>
      <c r="F166" s="16">
        <v>25960</v>
      </c>
      <c r="G166" s="16" t="s">
        <v>455</v>
      </c>
      <c r="H166" s="16">
        <v>2066</v>
      </c>
      <c r="I166" s="16"/>
      <c r="K166" s="16" t="s">
        <v>455</v>
      </c>
      <c r="L166" s="16">
        <v>26381</v>
      </c>
      <c r="M166" s="16" t="s">
        <v>455</v>
      </c>
      <c r="N166" s="27">
        <v>873.7</v>
      </c>
      <c r="Q166" t="s">
        <v>553</v>
      </c>
      <c r="R166">
        <v>28173</v>
      </c>
      <c r="T166" s="16" t="s">
        <v>455</v>
      </c>
      <c r="U166" s="16">
        <v>28466</v>
      </c>
    </row>
    <row r="167" spans="1:21" x14ac:dyDescent="0.35">
      <c r="A167" s="16" t="s">
        <v>456</v>
      </c>
      <c r="B167" s="16">
        <v>36718</v>
      </c>
      <c r="C167" s="16" t="s">
        <v>456</v>
      </c>
      <c r="D167" s="16">
        <v>28116</v>
      </c>
      <c r="E167" s="16" t="s">
        <v>456</v>
      </c>
      <c r="F167" s="16">
        <v>26078</v>
      </c>
      <c r="G167" s="16" t="s">
        <v>456</v>
      </c>
      <c r="H167" s="16">
        <v>2038</v>
      </c>
      <c r="I167" s="16"/>
      <c r="K167" s="16" t="s">
        <v>456</v>
      </c>
      <c r="L167" s="16">
        <v>26514</v>
      </c>
      <c r="M167" s="16" t="s">
        <v>456</v>
      </c>
      <c r="N167" s="27">
        <v>878.3</v>
      </c>
      <c r="Q167" t="s">
        <v>554</v>
      </c>
      <c r="R167">
        <v>28245</v>
      </c>
      <c r="T167" s="16" t="s">
        <v>456</v>
      </c>
      <c r="U167" s="16">
        <v>28564</v>
      </c>
    </row>
    <row r="168" spans="1:21" x14ac:dyDescent="0.35">
      <c r="A168" s="16" t="s">
        <v>457</v>
      </c>
      <c r="B168" s="16">
        <v>36751</v>
      </c>
      <c r="C168" s="16" t="s">
        <v>457</v>
      </c>
      <c r="D168" s="16">
        <v>28060</v>
      </c>
      <c r="E168" s="16" t="s">
        <v>457</v>
      </c>
      <c r="F168" s="16">
        <v>26121</v>
      </c>
      <c r="G168" s="16" t="s">
        <v>457</v>
      </c>
      <c r="H168" s="16">
        <v>1939</v>
      </c>
      <c r="I168" s="16"/>
      <c r="K168" s="16" t="s">
        <v>457</v>
      </c>
      <c r="L168" s="16">
        <v>26572</v>
      </c>
      <c r="M168" s="16" t="s">
        <v>457</v>
      </c>
      <c r="N168" s="27">
        <v>880.2</v>
      </c>
      <c r="Q168" t="s">
        <v>555</v>
      </c>
      <c r="R168">
        <v>28246</v>
      </c>
      <c r="T168" s="16" t="s">
        <v>457</v>
      </c>
      <c r="U168" s="16">
        <v>28523</v>
      </c>
    </row>
    <row r="169" spans="1:21" x14ac:dyDescent="0.35">
      <c r="A169" s="16" t="s">
        <v>458</v>
      </c>
      <c r="B169" s="16">
        <v>36786</v>
      </c>
      <c r="C169" s="16" t="s">
        <v>458</v>
      </c>
      <c r="D169" s="16">
        <v>28045</v>
      </c>
      <c r="E169" s="16" t="s">
        <v>458</v>
      </c>
      <c r="F169" s="16">
        <v>26192</v>
      </c>
      <c r="G169" s="16" t="s">
        <v>458</v>
      </c>
      <c r="H169" s="16">
        <v>1853</v>
      </c>
      <c r="I169" s="16"/>
      <c r="K169" s="16" t="s">
        <v>458</v>
      </c>
      <c r="L169" s="16">
        <v>26636</v>
      </c>
      <c r="M169" s="16" t="s">
        <v>458</v>
      </c>
      <c r="N169" s="27">
        <v>879.8</v>
      </c>
      <c r="Q169" t="s">
        <v>556</v>
      </c>
      <c r="R169">
        <v>28376</v>
      </c>
      <c r="T169" s="16" t="s">
        <v>458</v>
      </c>
      <c r="U169" s="16">
        <v>28500</v>
      </c>
    </row>
    <row r="170" spans="1:21" x14ac:dyDescent="0.35">
      <c r="A170" s="16" t="s">
        <v>459</v>
      </c>
      <c r="B170" s="16">
        <v>36821</v>
      </c>
      <c r="C170" s="16" t="s">
        <v>459</v>
      </c>
      <c r="D170" s="16">
        <v>28045</v>
      </c>
      <c r="E170" s="16" t="s">
        <v>459</v>
      </c>
      <c r="F170" s="16">
        <v>26245</v>
      </c>
      <c r="G170" s="16" t="s">
        <v>459</v>
      </c>
      <c r="H170" s="16">
        <v>1800</v>
      </c>
      <c r="I170" s="16"/>
      <c r="K170" s="16" t="s">
        <v>459</v>
      </c>
      <c r="L170" s="16">
        <v>26677</v>
      </c>
      <c r="M170" s="16" t="s">
        <v>459</v>
      </c>
      <c r="N170" s="27">
        <v>884.1</v>
      </c>
      <c r="Q170" t="s">
        <v>557</v>
      </c>
      <c r="R170">
        <v>28532</v>
      </c>
      <c r="T170" s="16" t="s">
        <v>459</v>
      </c>
      <c r="U170" s="16">
        <v>28490</v>
      </c>
    </row>
    <row r="171" spans="1:21" x14ac:dyDescent="0.35">
      <c r="A171" s="16" t="s">
        <v>460</v>
      </c>
      <c r="B171" s="16">
        <v>36855</v>
      </c>
      <c r="C171" s="16" t="s">
        <v>460</v>
      </c>
      <c r="D171" s="16">
        <v>28044</v>
      </c>
      <c r="E171" s="16" t="s">
        <v>460</v>
      </c>
      <c r="F171" s="16">
        <v>26270</v>
      </c>
      <c r="G171" s="16" t="s">
        <v>460</v>
      </c>
      <c r="H171" s="16">
        <v>1775</v>
      </c>
      <c r="I171" s="16"/>
      <c r="K171" s="16" t="s">
        <v>460</v>
      </c>
      <c r="L171" s="16">
        <v>26714</v>
      </c>
      <c r="M171" s="16" t="s">
        <v>460</v>
      </c>
      <c r="N171" s="27">
        <v>884.1</v>
      </c>
      <c r="Q171" t="s">
        <v>558</v>
      </c>
      <c r="R171">
        <v>28633</v>
      </c>
      <c r="T171" s="16" t="s">
        <v>460</v>
      </c>
      <c r="U171" s="16">
        <v>28505</v>
      </c>
    </row>
    <row r="172" spans="1:21" x14ac:dyDescent="0.35">
      <c r="A172" s="16" t="s">
        <v>461</v>
      </c>
      <c r="B172" s="16">
        <v>36901</v>
      </c>
      <c r="C172" s="16" t="s">
        <v>461</v>
      </c>
      <c r="D172" s="16">
        <v>28180</v>
      </c>
      <c r="E172" s="16" t="s">
        <v>461</v>
      </c>
      <c r="F172" s="16">
        <v>26407</v>
      </c>
      <c r="G172" s="16" t="s">
        <v>461</v>
      </c>
      <c r="H172" s="16">
        <v>1773</v>
      </c>
      <c r="I172" s="16"/>
      <c r="K172" s="16" t="s">
        <v>461</v>
      </c>
      <c r="L172" s="16">
        <v>26834</v>
      </c>
      <c r="M172" s="16" t="s">
        <v>461</v>
      </c>
      <c r="N172" s="27">
        <v>887.6</v>
      </c>
      <c r="Q172" t="s">
        <v>559</v>
      </c>
      <c r="R172">
        <v>28666</v>
      </c>
      <c r="T172" s="16" t="s">
        <v>461</v>
      </c>
      <c r="U172" s="16">
        <v>28619</v>
      </c>
    </row>
    <row r="173" spans="1:21" x14ac:dyDescent="0.35">
      <c r="A173" s="16" t="s">
        <v>462</v>
      </c>
      <c r="B173" s="16">
        <v>36951</v>
      </c>
      <c r="C173" s="16" t="s">
        <v>462</v>
      </c>
      <c r="D173" s="16">
        <v>28278</v>
      </c>
      <c r="E173" s="16" t="s">
        <v>462</v>
      </c>
      <c r="F173" s="16">
        <v>26524</v>
      </c>
      <c r="G173" s="16" t="s">
        <v>462</v>
      </c>
      <c r="H173" s="16">
        <v>1754</v>
      </c>
      <c r="I173" s="16"/>
      <c r="K173" s="16" t="s">
        <v>462</v>
      </c>
      <c r="L173" s="16">
        <v>26955</v>
      </c>
      <c r="M173" s="16" t="s">
        <v>462</v>
      </c>
      <c r="N173" s="27">
        <v>883.2</v>
      </c>
      <c r="Q173" t="s">
        <v>560</v>
      </c>
      <c r="R173">
        <v>28688</v>
      </c>
      <c r="T173" s="16" t="s">
        <v>462</v>
      </c>
      <c r="U173" s="16">
        <v>28719</v>
      </c>
    </row>
    <row r="174" spans="1:21" x14ac:dyDescent="0.35">
      <c r="A174" s="16" t="s">
        <v>463</v>
      </c>
      <c r="B174" s="16">
        <v>37002</v>
      </c>
      <c r="C174" s="16" t="s">
        <v>463</v>
      </c>
      <c r="D174" s="16">
        <v>28357</v>
      </c>
      <c r="E174" s="16" t="s">
        <v>463</v>
      </c>
      <c r="F174" s="16">
        <v>26589</v>
      </c>
      <c r="G174" s="16" t="s">
        <v>463</v>
      </c>
      <c r="H174" s="16">
        <v>1768</v>
      </c>
      <c r="I174" s="16"/>
      <c r="K174" s="16" t="s">
        <v>463</v>
      </c>
      <c r="L174" s="16">
        <v>27036</v>
      </c>
      <c r="M174" s="16" t="s">
        <v>463</v>
      </c>
      <c r="N174" s="27">
        <v>888.3</v>
      </c>
      <c r="Q174" t="s">
        <v>1620</v>
      </c>
      <c r="R174">
        <v>28633</v>
      </c>
      <c r="T174" s="16" t="s">
        <v>463</v>
      </c>
      <c r="U174" s="16">
        <v>28816</v>
      </c>
    </row>
    <row r="175" spans="1:21" x14ac:dyDescent="0.35">
      <c r="A175" s="16" t="s">
        <v>464</v>
      </c>
      <c r="B175" s="16">
        <v>37052</v>
      </c>
      <c r="C175" s="16" t="s">
        <v>464</v>
      </c>
      <c r="D175" s="16">
        <v>28368</v>
      </c>
      <c r="E175" s="16" t="s">
        <v>464</v>
      </c>
      <c r="F175" s="16">
        <v>26636</v>
      </c>
      <c r="G175" s="16" t="s">
        <v>464</v>
      </c>
      <c r="H175" s="16">
        <v>1733</v>
      </c>
      <c r="I175" s="16"/>
      <c r="K175" s="16" t="s">
        <v>464</v>
      </c>
      <c r="L175" s="16">
        <v>27095</v>
      </c>
      <c r="M175" s="16" t="s">
        <v>464</v>
      </c>
      <c r="N175" s="27">
        <v>890.6</v>
      </c>
      <c r="Q175" t="s">
        <v>1621</v>
      </c>
      <c r="R175">
        <v>28678</v>
      </c>
      <c r="T175" s="16" t="s">
        <v>464</v>
      </c>
      <c r="U175" s="16">
        <v>28839</v>
      </c>
    </row>
    <row r="176" spans="1:21" x14ac:dyDescent="0.35">
      <c r="A176" s="16" t="s">
        <v>465</v>
      </c>
      <c r="B176" s="16">
        <v>37106</v>
      </c>
      <c r="C176" s="16" t="s">
        <v>465</v>
      </c>
      <c r="D176" s="16">
        <v>28448</v>
      </c>
      <c r="E176" s="16" t="s">
        <v>465</v>
      </c>
      <c r="F176" s="16">
        <v>26760</v>
      </c>
      <c r="G176" s="16" t="s">
        <v>465</v>
      </c>
      <c r="H176" s="16">
        <v>1688</v>
      </c>
      <c r="I176" s="16"/>
      <c r="K176" s="16" t="s">
        <v>465</v>
      </c>
      <c r="L176" s="16">
        <v>27218</v>
      </c>
      <c r="M176" s="16" t="s">
        <v>465</v>
      </c>
      <c r="N176" s="27">
        <v>894.8</v>
      </c>
      <c r="Q176" t="s">
        <v>815</v>
      </c>
      <c r="R176">
        <v>21634</v>
      </c>
      <c r="T176" s="16" t="s">
        <v>465</v>
      </c>
      <c r="U176" s="16">
        <v>28920</v>
      </c>
    </row>
    <row r="177" spans="1:21" x14ac:dyDescent="0.35">
      <c r="A177" s="16" t="s">
        <v>466</v>
      </c>
      <c r="B177" s="16">
        <v>37162</v>
      </c>
      <c r="C177" s="16" t="s">
        <v>466</v>
      </c>
      <c r="D177" s="16">
        <v>28530</v>
      </c>
      <c r="E177" s="16" t="s">
        <v>466</v>
      </c>
      <c r="F177" s="16">
        <v>26858</v>
      </c>
      <c r="G177" s="16" t="s">
        <v>466</v>
      </c>
      <c r="H177" s="16">
        <v>1673</v>
      </c>
      <c r="I177" s="16"/>
      <c r="K177" s="16" t="s">
        <v>466</v>
      </c>
      <c r="L177" s="16">
        <v>27322</v>
      </c>
      <c r="M177" s="16" t="s">
        <v>466</v>
      </c>
      <c r="N177" s="27">
        <v>897</v>
      </c>
      <c r="Q177" t="s">
        <v>816</v>
      </c>
      <c r="R177">
        <v>21576</v>
      </c>
      <c r="T177" s="16" t="s">
        <v>466</v>
      </c>
      <c r="U177" s="16">
        <v>29006</v>
      </c>
    </row>
    <row r="178" spans="1:21" x14ac:dyDescent="0.35">
      <c r="A178" s="16" t="s">
        <v>467</v>
      </c>
      <c r="B178" s="16">
        <v>37217</v>
      </c>
      <c r="C178" s="16" t="s">
        <v>467</v>
      </c>
      <c r="D178" s="16">
        <v>28567</v>
      </c>
      <c r="E178" s="16" t="s">
        <v>467</v>
      </c>
      <c r="F178" s="16">
        <v>26895</v>
      </c>
      <c r="G178" s="16" t="s">
        <v>467</v>
      </c>
      <c r="H178" s="16">
        <v>1672</v>
      </c>
      <c r="I178" s="16"/>
      <c r="K178" s="16" t="s">
        <v>467</v>
      </c>
      <c r="L178" s="16">
        <v>27362</v>
      </c>
      <c r="M178" s="16" t="s">
        <v>467</v>
      </c>
      <c r="N178" s="27">
        <v>884.4</v>
      </c>
      <c r="Q178" t="s">
        <v>817</v>
      </c>
      <c r="R178">
        <v>21535</v>
      </c>
      <c r="T178" s="16" t="s">
        <v>467</v>
      </c>
      <c r="U178" s="16">
        <v>29044</v>
      </c>
    </row>
    <row r="179" spans="1:21" x14ac:dyDescent="0.35">
      <c r="A179" s="16" t="s">
        <v>468</v>
      </c>
      <c r="B179" s="16">
        <v>37271</v>
      </c>
      <c r="C179" s="16" t="s">
        <v>468</v>
      </c>
      <c r="D179" s="16">
        <v>28601</v>
      </c>
      <c r="E179" s="16" t="s">
        <v>468</v>
      </c>
      <c r="F179" s="16">
        <v>27013</v>
      </c>
      <c r="G179" s="16" t="s">
        <v>468</v>
      </c>
      <c r="H179" s="16">
        <v>1588</v>
      </c>
      <c r="I179" s="16"/>
      <c r="K179" s="16" t="s">
        <v>468</v>
      </c>
      <c r="L179" s="16">
        <v>27468</v>
      </c>
      <c r="M179" s="16" t="s">
        <v>468</v>
      </c>
      <c r="N179" s="27">
        <v>895.3</v>
      </c>
      <c r="Q179" t="s">
        <v>818</v>
      </c>
      <c r="R179">
        <v>21536</v>
      </c>
      <c r="T179" s="16" t="s">
        <v>468</v>
      </c>
      <c r="U179" s="16">
        <v>29067</v>
      </c>
    </row>
    <row r="180" spans="1:21" x14ac:dyDescent="0.35">
      <c r="A180" s="16" t="s">
        <v>469</v>
      </c>
      <c r="B180" s="16">
        <v>37333</v>
      </c>
      <c r="C180" s="16" t="s">
        <v>469</v>
      </c>
      <c r="D180" s="16">
        <v>28654</v>
      </c>
      <c r="E180" s="16" t="s">
        <v>469</v>
      </c>
      <c r="F180" s="16">
        <v>27114</v>
      </c>
      <c r="G180" s="16" t="s">
        <v>469</v>
      </c>
      <c r="H180" s="16">
        <v>1540</v>
      </c>
      <c r="I180" s="16"/>
      <c r="K180" s="16" t="s">
        <v>469</v>
      </c>
      <c r="L180" s="16">
        <v>27555</v>
      </c>
      <c r="M180" s="16" t="s">
        <v>469</v>
      </c>
      <c r="N180" s="27">
        <v>896</v>
      </c>
      <c r="Q180" t="s">
        <v>819</v>
      </c>
      <c r="R180">
        <v>21551</v>
      </c>
      <c r="T180" s="16" t="s">
        <v>469</v>
      </c>
      <c r="U180" s="16">
        <v>29103</v>
      </c>
    </row>
    <row r="181" spans="1:21" x14ac:dyDescent="0.35">
      <c r="A181" s="16" t="s">
        <v>470</v>
      </c>
      <c r="B181" s="16">
        <v>37398</v>
      </c>
      <c r="C181" s="16" t="s">
        <v>470</v>
      </c>
      <c r="D181" s="16">
        <v>28621</v>
      </c>
      <c r="E181" s="16" t="s">
        <v>470</v>
      </c>
      <c r="F181" s="16">
        <v>27114</v>
      </c>
      <c r="G181" s="16" t="s">
        <v>470</v>
      </c>
      <c r="H181" s="16">
        <v>1508</v>
      </c>
      <c r="I181" s="16"/>
      <c r="K181" s="16" t="s">
        <v>470</v>
      </c>
      <c r="L181" s="16">
        <v>27549</v>
      </c>
      <c r="M181" s="16" t="s">
        <v>470</v>
      </c>
      <c r="N181" s="27">
        <v>903.4</v>
      </c>
      <c r="Q181" t="s">
        <v>820</v>
      </c>
      <c r="R181">
        <v>21505</v>
      </c>
      <c r="T181" s="16" t="s">
        <v>470</v>
      </c>
      <c r="U181" s="16">
        <v>29068</v>
      </c>
    </row>
    <row r="182" spans="1:21" x14ac:dyDescent="0.35">
      <c r="A182" s="16" t="s">
        <v>471</v>
      </c>
      <c r="B182" s="16">
        <v>37461</v>
      </c>
      <c r="C182" s="16" t="s">
        <v>471</v>
      </c>
      <c r="D182" s="16">
        <v>28682</v>
      </c>
      <c r="E182" s="16" t="s">
        <v>471</v>
      </c>
      <c r="F182" s="16">
        <v>27212</v>
      </c>
      <c r="G182" s="16" t="s">
        <v>471</v>
      </c>
      <c r="H182" s="16">
        <v>1470</v>
      </c>
      <c r="I182" s="16"/>
      <c r="K182" s="16" t="s">
        <v>471</v>
      </c>
      <c r="L182" s="16">
        <v>27623</v>
      </c>
      <c r="M182" s="16" t="s">
        <v>471</v>
      </c>
      <c r="N182" s="27">
        <v>900.5</v>
      </c>
      <c r="Q182" t="s">
        <v>821</v>
      </c>
      <c r="R182">
        <v>21478</v>
      </c>
      <c r="T182" s="16" t="s">
        <v>471</v>
      </c>
      <c r="U182" s="16">
        <v>29105</v>
      </c>
    </row>
    <row r="183" spans="1:21" x14ac:dyDescent="0.35">
      <c r="A183" s="16" t="s">
        <v>472</v>
      </c>
      <c r="B183" s="16">
        <v>37526</v>
      </c>
      <c r="C183" s="16" t="s">
        <v>472</v>
      </c>
      <c r="D183" s="16">
        <v>28732</v>
      </c>
      <c r="E183" s="16" t="s">
        <v>472</v>
      </c>
      <c r="F183" s="16">
        <v>27274</v>
      </c>
      <c r="G183" s="16" t="s">
        <v>472</v>
      </c>
      <c r="H183" s="16">
        <v>1458</v>
      </c>
      <c r="I183" s="16"/>
      <c r="K183" s="16" t="s">
        <v>472</v>
      </c>
      <c r="L183" s="16">
        <v>27707</v>
      </c>
      <c r="M183" s="16" t="s">
        <v>472</v>
      </c>
      <c r="N183" s="27">
        <v>906.4</v>
      </c>
      <c r="Q183" t="s">
        <v>822</v>
      </c>
      <c r="R183">
        <v>21429</v>
      </c>
      <c r="T183" s="16" t="s">
        <v>472</v>
      </c>
      <c r="U183" s="16">
        <v>29174</v>
      </c>
    </row>
    <row r="184" spans="1:21" x14ac:dyDescent="0.35">
      <c r="A184" s="16" t="s">
        <v>473</v>
      </c>
      <c r="B184" s="16">
        <v>37583</v>
      </c>
      <c r="C184" s="16" t="s">
        <v>473</v>
      </c>
      <c r="D184" s="16">
        <v>28738</v>
      </c>
      <c r="E184" s="16" t="s">
        <v>473</v>
      </c>
      <c r="F184" s="16">
        <v>27259</v>
      </c>
      <c r="G184" s="16" t="s">
        <v>473</v>
      </c>
      <c r="H184" s="16">
        <v>1479</v>
      </c>
      <c r="I184" s="16"/>
      <c r="K184" s="16" t="s">
        <v>473</v>
      </c>
      <c r="L184" s="16">
        <v>27715</v>
      </c>
      <c r="M184" s="16" t="s">
        <v>473</v>
      </c>
      <c r="N184" s="27">
        <v>904.9</v>
      </c>
      <c r="Q184" t="s">
        <v>823</v>
      </c>
      <c r="R184">
        <v>21416</v>
      </c>
      <c r="T184" s="16" t="s">
        <v>473</v>
      </c>
      <c r="U184" s="16">
        <v>29203</v>
      </c>
    </row>
    <row r="185" spans="1:21" x14ac:dyDescent="0.35">
      <c r="A185" s="16" t="s">
        <v>474</v>
      </c>
      <c r="B185" s="16">
        <v>37647</v>
      </c>
      <c r="C185" s="16" t="s">
        <v>474</v>
      </c>
      <c r="D185" s="16">
        <v>28836</v>
      </c>
      <c r="E185" s="16" t="s">
        <v>474</v>
      </c>
      <c r="F185" s="16">
        <v>27325</v>
      </c>
      <c r="G185" s="16" t="s">
        <v>474</v>
      </c>
      <c r="H185" s="16">
        <v>1511</v>
      </c>
      <c r="I185" s="16"/>
      <c r="K185" s="16" t="s">
        <v>474</v>
      </c>
      <c r="L185" s="16">
        <v>27803</v>
      </c>
      <c r="M185" s="16" t="s">
        <v>474</v>
      </c>
      <c r="N185" s="27">
        <v>903.5</v>
      </c>
      <c r="Q185" t="s">
        <v>824</v>
      </c>
      <c r="R185">
        <v>21376</v>
      </c>
      <c r="T185" s="16" t="s">
        <v>474</v>
      </c>
      <c r="U185" s="16">
        <v>29323</v>
      </c>
    </row>
    <row r="186" spans="1:21" x14ac:dyDescent="0.35">
      <c r="A186" s="16" t="s">
        <v>475</v>
      </c>
      <c r="B186" s="16">
        <v>37711</v>
      </c>
      <c r="C186" s="16" t="s">
        <v>475</v>
      </c>
      <c r="D186" s="16">
        <v>28827</v>
      </c>
      <c r="E186" s="16" t="s">
        <v>475</v>
      </c>
      <c r="F186" s="16">
        <v>27324</v>
      </c>
      <c r="G186" s="16" t="s">
        <v>475</v>
      </c>
      <c r="H186" s="16">
        <v>1503</v>
      </c>
      <c r="I186" s="16"/>
      <c r="K186" s="16" t="s">
        <v>475</v>
      </c>
      <c r="L186" s="16">
        <v>27797</v>
      </c>
      <c r="M186" s="16" t="s">
        <v>475</v>
      </c>
      <c r="N186" s="27">
        <v>901.5</v>
      </c>
      <c r="Q186" t="s">
        <v>825</v>
      </c>
      <c r="R186">
        <v>21388</v>
      </c>
      <c r="T186" s="16" t="s">
        <v>475</v>
      </c>
      <c r="U186" s="16">
        <v>29312</v>
      </c>
    </row>
    <row r="187" spans="1:21" x14ac:dyDescent="0.35">
      <c r="A187" s="16" t="s">
        <v>476</v>
      </c>
      <c r="B187" s="16">
        <v>37775</v>
      </c>
      <c r="C187" s="16" t="s">
        <v>476</v>
      </c>
      <c r="D187" s="16">
        <v>28963</v>
      </c>
      <c r="E187" s="16" t="s">
        <v>476</v>
      </c>
      <c r="F187" s="16">
        <v>27457</v>
      </c>
      <c r="G187" s="16" t="s">
        <v>476</v>
      </c>
      <c r="H187" s="16">
        <v>1506</v>
      </c>
      <c r="I187" s="16"/>
      <c r="K187" s="16" t="s">
        <v>476</v>
      </c>
      <c r="L187" s="16">
        <v>27933</v>
      </c>
      <c r="M187" s="16" t="s">
        <v>476</v>
      </c>
      <c r="N187" s="27">
        <v>897.4</v>
      </c>
      <c r="Q187" t="s">
        <v>826</v>
      </c>
      <c r="R187">
        <v>21348</v>
      </c>
      <c r="T187" s="16" t="s">
        <v>476</v>
      </c>
      <c r="U187" s="16">
        <v>29452</v>
      </c>
    </row>
    <row r="188" spans="1:21" x14ac:dyDescent="0.35">
      <c r="A188" s="16" t="s">
        <v>477</v>
      </c>
      <c r="B188" s="16">
        <v>37837</v>
      </c>
      <c r="C188" s="16" t="s">
        <v>477</v>
      </c>
      <c r="D188" s="16">
        <v>29012</v>
      </c>
      <c r="E188" s="16" t="s">
        <v>477</v>
      </c>
      <c r="F188" s="16">
        <v>27459</v>
      </c>
      <c r="G188" s="16" t="s">
        <v>477</v>
      </c>
      <c r="H188" s="16">
        <v>1553</v>
      </c>
      <c r="I188" s="16"/>
      <c r="K188" s="16" t="s">
        <v>477</v>
      </c>
      <c r="L188" s="16">
        <v>27935</v>
      </c>
      <c r="M188" s="16" t="s">
        <v>477</v>
      </c>
      <c r="N188" s="27">
        <v>903.9</v>
      </c>
      <c r="Q188" t="s">
        <v>827</v>
      </c>
      <c r="R188">
        <v>21374</v>
      </c>
      <c r="T188" s="16" t="s">
        <v>477</v>
      </c>
      <c r="U188" s="16">
        <v>29501</v>
      </c>
    </row>
    <row r="189" spans="1:21" x14ac:dyDescent="0.35">
      <c r="A189" s="16" t="s">
        <v>478</v>
      </c>
      <c r="B189" s="16">
        <v>37899</v>
      </c>
      <c r="C189" s="16" t="s">
        <v>478</v>
      </c>
      <c r="D189" s="16">
        <v>29125</v>
      </c>
      <c r="E189" s="16" t="s">
        <v>478</v>
      </c>
      <c r="F189" s="16">
        <v>27618</v>
      </c>
      <c r="G189" s="16" t="s">
        <v>478</v>
      </c>
      <c r="H189" s="16">
        <v>1508</v>
      </c>
      <c r="I189" s="16"/>
      <c r="K189" s="16" t="s">
        <v>478</v>
      </c>
      <c r="L189" s="16">
        <v>28110</v>
      </c>
      <c r="M189" s="16" t="s">
        <v>478</v>
      </c>
      <c r="N189" s="27">
        <v>905.3</v>
      </c>
      <c r="Q189" t="s">
        <v>828</v>
      </c>
      <c r="R189">
        <v>21389</v>
      </c>
      <c r="T189" s="16" t="s">
        <v>478</v>
      </c>
      <c r="U189" s="16">
        <v>29626</v>
      </c>
    </row>
    <row r="190" spans="1:21" x14ac:dyDescent="0.35">
      <c r="A190" s="16" t="s">
        <v>479</v>
      </c>
      <c r="B190" s="16">
        <v>37961</v>
      </c>
      <c r="C190" s="16" t="s">
        <v>479</v>
      </c>
      <c r="D190" s="16">
        <v>29110</v>
      </c>
      <c r="E190" s="16" t="s">
        <v>479</v>
      </c>
      <c r="F190" s="16">
        <v>27590</v>
      </c>
      <c r="G190" s="16" t="s">
        <v>479</v>
      </c>
      <c r="H190" s="16">
        <v>1519</v>
      </c>
      <c r="I190" s="16"/>
      <c r="K190" s="16" t="s">
        <v>479</v>
      </c>
      <c r="L190" s="16">
        <v>28099</v>
      </c>
      <c r="M190" s="16" t="s">
        <v>479</v>
      </c>
      <c r="N190" s="27">
        <v>904.6</v>
      </c>
      <c r="Q190" t="s">
        <v>829</v>
      </c>
      <c r="R190">
        <v>21407</v>
      </c>
      <c r="T190" s="16" t="s">
        <v>479</v>
      </c>
      <c r="U190" s="16">
        <v>29630</v>
      </c>
    </row>
    <row r="191" spans="1:21" x14ac:dyDescent="0.35">
      <c r="A191" s="16" t="s">
        <v>480</v>
      </c>
      <c r="B191" s="16">
        <v>38023</v>
      </c>
      <c r="C191" s="16" t="s">
        <v>480</v>
      </c>
      <c r="D191" s="16">
        <v>29166</v>
      </c>
      <c r="E191" s="16" t="s">
        <v>480</v>
      </c>
      <c r="F191" s="16">
        <v>27711</v>
      </c>
      <c r="G191" s="16" t="s">
        <v>480</v>
      </c>
      <c r="H191" s="16">
        <v>1454</v>
      </c>
      <c r="I191" s="16"/>
      <c r="K191" s="16" t="s">
        <v>480</v>
      </c>
      <c r="L191" s="16">
        <v>28226</v>
      </c>
      <c r="M191" s="16" t="s">
        <v>480</v>
      </c>
      <c r="N191" s="27">
        <v>907.2</v>
      </c>
      <c r="Q191" t="s">
        <v>830</v>
      </c>
      <c r="R191">
        <v>21377</v>
      </c>
      <c r="T191" s="16" t="s">
        <v>480</v>
      </c>
      <c r="U191" s="16">
        <v>29693</v>
      </c>
    </row>
    <row r="192" spans="1:21" x14ac:dyDescent="0.35">
      <c r="A192" s="16" t="s">
        <v>481</v>
      </c>
      <c r="B192" s="16">
        <v>38093</v>
      </c>
      <c r="C192" s="16" t="s">
        <v>481</v>
      </c>
      <c r="D192" s="16">
        <v>29215</v>
      </c>
      <c r="E192" s="16" t="s">
        <v>481</v>
      </c>
      <c r="F192" s="16">
        <v>27724</v>
      </c>
      <c r="G192" s="16" t="s">
        <v>481</v>
      </c>
      <c r="H192" s="16">
        <v>1491</v>
      </c>
      <c r="I192" s="16"/>
      <c r="K192" s="16" t="s">
        <v>481</v>
      </c>
      <c r="L192" s="16">
        <v>28256</v>
      </c>
      <c r="M192" s="16" t="s">
        <v>481</v>
      </c>
      <c r="N192" s="27">
        <v>908.3</v>
      </c>
      <c r="Q192" t="s">
        <v>831</v>
      </c>
      <c r="R192">
        <v>21431</v>
      </c>
      <c r="T192" s="16" t="s">
        <v>481</v>
      </c>
      <c r="U192" s="16">
        <v>29758</v>
      </c>
    </row>
    <row r="193" spans="1:21" x14ac:dyDescent="0.35">
      <c r="A193" s="16" t="s">
        <v>482</v>
      </c>
      <c r="B193" s="16">
        <v>38167</v>
      </c>
      <c r="C193" s="16" t="s">
        <v>482</v>
      </c>
      <c r="D193" s="16">
        <v>29216</v>
      </c>
      <c r="E193" s="16" t="s">
        <v>482</v>
      </c>
      <c r="F193" s="16">
        <v>27774</v>
      </c>
      <c r="G193" s="16" t="s">
        <v>482</v>
      </c>
      <c r="H193" s="16">
        <v>1442</v>
      </c>
      <c r="I193" s="16"/>
      <c r="K193" s="16" t="s">
        <v>482</v>
      </c>
      <c r="L193" s="16">
        <v>28304</v>
      </c>
      <c r="M193" s="16" t="s">
        <v>482</v>
      </c>
      <c r="N193" s="27">
        <v>903.9</v>
      </c>
      <c r="Q193" t="s">
        <v>832</v>
      </c>
      <c r="R193">
        <v>21429</v>
      </c>
      <c r="T193" s="16" t="s">
        <v>482</v>
      </c>
      <c r="U193" s="16">
        <v>29762</v>
      </c>
    </row>
    <row r="194" spans="1:21" x14ac:dyDescent="0.35">
      <c r="A194" s="16" t="s">
        <v>483</v>
      </c>
      <c r="B194" s="16">
        <v>38241</v>
      </c>
      <c r="C194" s="16" t="s">
        <v>483</v>
      </c>
      <c r="D194" s="16">
        <v>29351</v>
      </c>
      <c r="E194" s="16" t="s">
        <v>483</v>
      </c>
      <c r="F194" s="16">
        <v>27929</v>
      </c>
      <c r="G194" s="16" t="s">
        <v>483</v>
      </c>
      <c r="H194" s="16">
        <v>1422</v>
      </c>
      <c r="I194" s="16"/>
      <c r="K194" s="16" t="s">
        <v>483</v>
      </c>
      <c r="L194" s="16">
        <v>28459</v>
      </c>
      <c r="M194" s="16" t="s">
        <v>483</v>
      </c>
      <c r="N194" s="27">
        <v>913.1</v>
      </c>
      <c r="Q194" t="s">
        <v>833</v>
      </c>
      <c r="R194">
        <v>21405</v>
      </c>
      <c r="T194" s="16" t="s">
        <v>483</v>
      </c>
      <c r="U194" s="16">
        <v>29894</v>
      </c>
    </row>
    <row r="195" spans="1:21" x14ac:dyDescent="0.35">
      <c r="A195" s="16" t="s">
        <v>484</v>
      </c>
      <c r="B195" s="16">
        <v>38316</v>
      </c>
      <c r="C195" s="16" t="s">
        <v>484</v>
      </c>
      <c r="D195" s="16">
        <v>29350</v>
      </c>
      <c r="E195" s="16" t="s">
        <v>484</v>
      </c>
      <c r="F195" s="16">
        <v>27924</v>
      </c>
      <c r="G195" s="16" t="s">
        <v>484</v>
      </c>
      <c r="H195" s="16">
        <v>1426</v>
      </c>
      <c r="I195" s="16"/>
      <c r="K195" s="16" t="s">
        <v>484</v>
      </c>
      <c r="L195" s="16">
        <v>28470</v>
      </c>
      <c r="M195" s="16" t="s">
        <v>484</v>
      </c>
      <c r="N195" s="27">
        <v>909.8</v>
      </c>
      <c r="Q195" t="s">
        <v>834</v>
      </c>
      <c r="R195">
        <v>21403</v>
      </c>
      <c r="T195" s="16" t="s">
        <v>484</v>
      </c>
      <c r="U195" s="16">
        <v>29907</v>
      </c>
    </row>
    <row r="196" spans="1:21" x14ac:dyDescent="0.35">
      <c r="A196" s="16" t="s">
        <v>485</v>
      </c>
      <c r="B196" s="16">
        <v>38409</v>
      </c>
      <c r="C196" s="16" t="s">
        <v>485</v>
      </c>
      <c r="D196" s="16">
        <v>29380</v>
      </c>
      <c r="E196" s="16" t="s">
        <v>485</v>
      </c>
      <c r="F196" s="16">
        <v>27987</v>
      </c>
      <c r="G196" s="16" t="s">
        <v>485</v>
      </c>
      <c r="H196" s="16">
        <v>1392</v>
      </c>
      <c r="I196" s="16"/>
      <c r="K196" s="16" t="s">
        <v>485</v>
      </c>
      <c r="L196" s="16">
        <v>28518</v>
      </c>
      <c r="M196" s="16" t="s">
        <v>485</v>
      </c>
      <c r="N196" s="27">
        <v>911.9</v>
      </c>
      <c r="Q196" t="s">
        <v>835</v>
      </c>
      <c r="R196">
        <v>21389</v>
      </c>
      <c r="T196" s="16" t="s">
        <v>485</v>
      </c>
      <c r="U196" s="16">
        <v>29919</v>
      </c>
    </row>
    <row r="197" spans="1:21" x14ac:dyDescent="0.35">
      <c r="A197" s="16" t="s">
        <v>486</v>
      </c>
      <c r="B197" s="16">
        <v>38512</v>
      </c>
      <c r="C197" s="16" t="s">
        <v>486</v>
      </c>
      <c r="D197" s="16">
        <v>29538</v>
      </c>
      <c r="E197" s="16" t="s">
        <v>486</v>
      </c>
      <c r="F197" s="16">
        <v>28129</v>
      </c>
      <c r="G197" s="16" t="s">
        <v>486</v>
      </c>
      <c r="H197" s="16">
        <v>1409</v>
      </c>
      <c r="I197" s="16"/>
      <c r="K197" s="16" t="s">
        <v>486</v>
      </c>
      <c r="L197" s="16">
        <v>28673</v>
      </c>
      <c r="M197" s="16" t="s">
        <v>486</v>
      </c>
      <c r="N197" s="27">
        <v>923</v>
      </c>
      <c r="Q197" t="s">
        <v>836</v>
      </c>
      <c r="R197">
        <v>21402</v>
      </c>
      <c r="T197" s="16" t="s">
        <v>486</v>
      </c>
      <c r="U197" s="16">
        <v>30097</v>
      </c>
    </row>
    <row r="198" spans="1:21" x14ac:dyDescent="0.35">
      <c r="A198" s="16" t="s">
        <v>487</v>
      </c>
      <c r="B198" s="16">
        <v>38617</v>
      </c>
      <c r="C198" s="16" t="s">
        <v>487</v>
      </c>
      <c r="D198" s="16">
        <v>29624</v>
      </c>
      <c r="E198" s="16" t="s">
        <v>487</v>
      </c>
      <c r="F198" s="16">
        <v>28220</v>
      </c>
      <c r="G198" s="16" t="s">
        <v>487</v>
      </c>
      <c r="H198" s="16">
        <v>1403</v>
      </c>
      <c r="I198" s="16"/>
      <c r="K198" s="16" t="s">
        <v>487</v>
      </c>
      <c r="L198" s="16">
        <v>28789</v>
      </c>
      <c r="M198" s="16" t="s">
        <v>487</v>
      </c>
      <c r="N198" s="27">
        <v>923.8</v>
      </c>
      <c r="Q198" t="s">
        <v>837</v>
      </c>
      <c r="R198">
        <v>21443</v>
      </c>
      <c r="T198" s="16" t="s">
        <v>487</v>
      </c>
      <c r="U198" s="16">
        <v>30205</v>
      </c>
    </row>
    <row r="199" spans="1:21" x14ac:dyDescent="0.35">
      <c r="A199" s="16" t="s">
        <v>488</v>
      </c>
      <c r="B199" s="16">
        <v>38720</v>
      </c>
      <c r="C199" s="16" t="s">
        <v>488</v>
      </c>
      <c r="D199" s="16">
        <v>29652</v>
      </c>
      <c r="E199" s="16" t="s">
        <v>488</v>
      </c>
      <c r="F199" s="16">
        <v>28225</v>
      </c>
      <c r="G199" s="16" t="s">
        <v>488</v>
      </c>
      <c r="H199" s="16">
        <v>1427</v>
      </c>
      <c r="I199" s="16"/>
      <c r="K199" s="16" t="s">
        <v>488</v>
      </c>
      <c r="L199" s="16">
        <v>28802</v>
      </c>
      <c r="M199" s="16" t="s">
        <v>488</v>
      </c>
      <c r="N199" s="27">
        <v>922.9</v>
      </c>
      <c r="Q199" t="s">
        <v>838</v>
      </c>
      <c r="R199">
        <v>21470</v>
      </c>
      <c r="T199" s="16" t="s">
        <v>488</v>
      </c>
      <c r="U199" s="16">
        <v>30240</v>
      </c>
    </row>
    <row r="200" spans="1:21" x14ac:dyDescent="0.35">
      <c r="A200" s="16" t="s">
        <v>489</v>
      </c>
      <c r="B200" s="16">
        <v>38819</v>
      </c>
      <c r="C200" s="16" t="s">
        <v>489</v>
      </c>
      <c r="D200" s="16">
        <v>29778</v>
      </c>
      <c r="E200" s="16" t="s">
        <v>489</v>
      </c>
      <c r="F200" s="16">
        <v>28356</v>
      </c>
      <c r="G200" s="16" t="s">
        <v>489</v>
      </c>
      <c r="H200" s="16">
        <v>1422</v>
      </c>
      <c r="I200" s="16"/>
      <c r="K200" s="16" t="s">
        <v>489</v>
      </c>
      <c r="L200" s="16">
        <v>28928</v>
      </c>
      <c r="M200" s="16" t="s">
        <v>489</v>
      </c>
      <c r="N200" s="27">
        <v>929.5</v>
      </c>
      <c r="Q200" t="s">
        <v>839</v>
      </c>
      <c r="R200">
        <v>21484</v>
      </c>
      <c r="T200" s="16" t="s">
        <v>489</v>
      </c>
      <c r="U200" s="16">
        <v>30365</v>
      </c>
    </row>
    <row r="201" spans="1:21" x14ac:dyDescent="0.35">
      <c r="A201" s="16" t="s">
        <v>490</v>
      </c>
      <c r="B201" s="16">
        <v>38915</v>
      </c>
      <c r="C201" s="16" t="s">
        <v>490</v>
      </c>
      <c r="D201" s="16">
        <v>29832</v>
      </c>
      <c r="E201" s="16" t="s">
        <v>490</v>
      </c>
      <c r="F201" s="16">
        <v>28281</v>
      </c>
      <c r="G201" s="16" t="s">
        <v>490</v>
      </c>
      <c r="H201" s="16">
        <v>1551</v>
      </c>
      <c r="I201" s="16"/>
      <c r="K201" s="16" t="s">
        <v>490</v>
      </c>
      <c r="L201" s="16">
        <v>28880</v>
      </c>
      <c r="M201" s="16" t="s">
        <v>490</v>
      </c>
      <c r="N201" s="27">
        <v>929.3</v>
      </c>
      <c r="Q201" t="s">
        <v>840</v>
      </c>
      <c r="R201">
        <v>21498</v>
      </c>
      <c r="T201" s="16" t="s">
        <v>490</v>
      </c>
      <c r="U201" s="16">
        <v>30447</v>
      </c>
    </row>
    <row r="202" spans="1:21" x14ac:dyDescent="0.35">
      <c r="A202" s="16" t="s">
        <v>491</v>
      </c>
      <c r="B202" s="16">
        <v>39012</v>
      </c>
      <c r="C202" s="16" t="s">
        <v>491</v>
      </c>
      <c r="D202" s="16">
        <v>30031</v>
      </c>
      <c r="E202" s="16" t="s">
        <v>491</v>
      </c>
      <c r="F202" s="16">
        <v>28442</v>
      </c>
      <c r="G202" s="16" t="s">
        <v>491</v>
      </c>
      <c r="H202" s="16">
        <v>1590</v>
      </c>
      <c r="I202" s="16"/>
      <c r="K202" s="16" t="s">
        <v>491</v>
      </c>
      <c r="L202" s="16">
        <v>29048</v>
      </c>
      <c r="M202" s="16" t="s">
        <v>491</v>
      </c>
      <c r="N202" s="27">
        <v>931.7</v>
      </c>
      <c r="Q202" t="s">
        <v>841</v>
      </c>
      <c r="R202">
        <v>21556</v>
      </c>
      <c r="T202" s="16" t="s">
        <v>491</v>
      </c>
      <c r="U202" s="16">
        <v>30653</v>
      </c>
    </row>
    <row r="203" spans="1:21" x14ac:dyDescent="0.35">
      <c r="A203" s="16" t="s">
        <v>492</v>
      </c>
      <c r="B203" s="16">
        <v>39108</v>
      </c>
      <c r="C203" s="16" t="s">
        <v>492</v>
      </c>
      <c r="D203" s="16">
        <v>30158</v>
      </c>
      <c r="E203" s="16" t="s">
        <v>492</v>
      </c>
      <c r="F203" s="16">
        <v>28488</v>
      </c>
      <c r="G203" s="16" t="s">
        <v>492</v>
      </c>
      <c r="H203" s="16">
        <v>1670</v>
      </c>
      <c r="I203" s="16"/>
      <c r="K203" s="16" t="s">
        <v>492</v>
      </c>
      <c r="L203" s="16">
        <v>29106</v>
      </c>
      <c r="M203" s="16" t="s">
        <v>492</v>
      </c>
      <c r="N203" s="27">
        <v>930.5</v>
      </c>
      <c r="Q203" t="s">
        <v>842</v>
      </c>
      <c r="R203">
        <v>21566</v>
      </c>
      <c r="T203" s="16" t="s">
        <v>492</v>
      </c>
      <c r="U203" s="16">
        <v>30791</v>
      </c>
    </row>
    <row r="204" spans="1:21" x14ac:dyDescent="0.35">
      <c r="A204" s="16" t="s">
        <v>493</v>
      </c>
      <c r="B204" s="16">
        <v>39206</v>
      </c>
      <c r="C204" s="16" t="s">
        <v>493</v>
      </c>
      <c r="D204" s="16">
        <v>30226</v>
      </c>
      <c r="E204" s="16" t="s">
        <v>493</v>
      </c>
      <c r="F204" s="16">
        <v>28549</v>
      </c>
      <c r="G204" s="16" t="s">
        <v>493</v>
      </c>
      <c r="H204" s="16">
        <v>1678</v>
      </c>
      <c r="I204" s="16"/>
      <c r="K204" s="16" t="s">
        <v>493</v>
      </c>
      <c r="L204" s="16">
        <v>29183</v>
      </c>
      <c r="M204" s="16" t="s">
        <v>493</v>
      </c>
      <c r="N204" s="27">
        <v>931.8</v>
      </c>
      <c r="Q204" t="s">
        <v>843</v>
      </c>
      <c r="R204">
        <v>21558</v>
      </c>
      <c r="T204" s="16" t="s">
        <v>493</v>
      </c>
      <c r="U204" s="16">
        <v>30877</v>
      </c>
    </row>
    <row r="205" spans="1:21" x14ac:dyDescent="0.35">
      <c r="A205" s="16" t="s">
        <v>494</v>
      </c>
      <c r="B205" s="16">
        <v>39304</v>
      </c>
      <c r="C205" s="16" t="s">
        <v>494</v>
      </c>
      <c r="D205" s="16">
        <v>30267</v>
      </c>
      <c r="E205" s="16" t="s">
        <v>494</v>
      </c>
      <c r="F205" s="16">
        <v>28577</v>
      </c>
      <c r="G205" s="16" t="s">
        <v>494</v>
      </c>
      <c r="H205" s="16">
        <v>1690</v>
      </c>
      <c r="I205" s="16"/>
      <c r="K205" s="16" t="s">
        <v>494</v>
      </c>
      <c r="L205" s="16">
        <v>29214</v>
      </c>
      <c r="M205" s="16" t="s">
        <v>494</v>
      </c>
      <c r="N205" s="27">
        <v>935.6</v>
      </c>
      <c r="Q205" t="s">
        <v>844</v>
      </c>
      <c r="R205">
        <v>21582</v>
      </c>
      <c r="T205" s="16" t="s">
        <v>494</v>
      </c>
      <c r="U205" s="16">
        <v>30915</v>
      </c>
    </row>
    <row r="206" spans="1:21" x14ac:dyDescent="0.35">
      <c r="A206" s="16" t="s">
        <v>495</v>
      </c>
      <c r="B206" s="16">
        <v>39401</v>
      </c>
      <c r="C206" s="16" t="s">
        <v>495</v>
      </c>
      <c r="D206" s="16">
        <v>30256</v>
      </c>
      <c r="E206" s="16" t="s">
        <v>495</v>
      </c>
      <c r="F206" s="16">
        <v>28566</v>
      </c>
      <c r="G206" s="16" t="s">
        <v>495</v>
      </c>
      <c r="H206" s="16">
        <v>1689</v>
      </c>
      <c r="I206" s="16"/>
      <c r="K206" s="16" t="s">
        <v>495</v>
      </c>
      <c r="L206" s="16">
        <v>29194</v>
      </c>
      <c r="M206" s="16" t="s">
        <v>495</v>
      </c>
      <c r="N206" s="27">
        <v>937.1</v>
      </c>
      <c r="Q206" t="s">
        <v>845</v>
      </c>
      <c r="R206">
        <v>21594</v>
      </c>
      <c r="T206" s="16" t="s">
        <v>495</v>
      </c>
      <c r="U206" s="16">
        <v>30898</v>
      </c>
    </row>
    <row r="207" spans="1:21" x14ac:dyDescent="0.35">
      <c r="A207" s="16" t="s">
        <v>496</v>
      </c>
      <c r="B207" s="16">
        <v>39498</v>
      </c>
      <c r="C207" s="16" t="s">
        <v>496</v>
      </c>
      <c r="D207" s="16">
        <v>30336</v>
      </c>
      <c r="E207" s="16" t="s">
        <v>496</v>
      </c>
      <c r="F207" s="16">
        <v>28696</v>
      </c>
      <c r="G207" s="16" t="s">
        <v>496</v>
      </c>
      <c r="H207" s="16">
        <v>1640</v>
      </c>
      <c r="I207" s="16"/>
      <c r="K207" s="16" t="s">
        <v>496</v>
      </c>
      <c r="L207" s="16">
        <v>29322</v>
      </c>
      <c r="M207" s="16" t="s">
        <v>496</v>
      </c>
      <c r="N207" s="27">
        <v>941.2</v>
      </c>
      <c r="Q207" t="s">
        <v>846</v>
      </c>
      <c r="R207">
        <v>21604</v>
      </c>
      <c r="T207" s="16" t="s">
        <v>496</v>
      </c>
      <c r="U207" s="16">
        <v>30980</v>
      </c>
    </row>
    <row r="208" spans="1:21" x14ac:dyDescent="0.35">
      <c r="A208" s="16" t="s">
        <v>497</v>
      </c>
      <c r="B208" s="16">
        <v>39584</v>
      </c>
      <c r="C208" s="16" t="s">
        <v>497</v>
      </c>
      <c r="D208" s="16">
        <v>30409</v>
      </c>
      <c r="E208" s="16" t="s">
        <v>497</v>
      </c>
      <c r="F208" s="16">
        <v>28771</v>
      </c>
      <c r="G208" s="16" t="s">
        <v>497</v>
      </c>
      <c r="H208" s="16">
        <v>1638</v>
      </c>
      <c r="I208" s="16"/>
      <c r="K208" s="16" t="s">
        <v>497</v>
      </c>
      <c r="L208" s="16">
        <v>29420</v>
      </c>
      <c r="M208" s="16" t="s">
        <v>497</v>
      </c>
      <c r="N208" s="27">
        <v>943.1</v>
      </c>
      <c r="Q208" t="s">
        <v>847</v>
      </c>
      <c r="R208">
        <v>21592</v>
      </c>
      <c r="T208" s="16" t="s">
        <v>497</v>
      </c>
      <c r="U208" s="16">
        <v>31069</v>
      </c>
    </row>
    <row r="209" spans="1:21" x14ac:dyDescent="0.35">
      <c r="A209" s="16" t="s">
        <v>498</v>
      </c>
      <c r="B209" s="16">
        <v>39662</v>
      </c>
      <c r="C209" s="16" t="s">
        <v>498</v>
      </c>
      <c r="D209" s="16">
        <v>30517</v>
      </c>
      <c r="E209" s="16" t="s">
        <v>498</v>
      </c>
      <c r="F209" s="16">
        <v>28917</v>
      </c>
      <c r="G209" s="16" t="s">
        <v>498</v>
      </c>
      <c r="H209" s="16">
        <v>1600</v>
      </c>
      <c r="I209" s="16"/>
      <c r="K209" s="16" t="s">
        <v>498</v>
      </c>
      <c r="L209" s="16">
        <v>29576</v>
      </c>
      <c r="M209" s="16" t="s">
        <v>498</v>
      </c>
      <c r="N209" s="27">
        <v>943.1</v>
      </c>
      <c r="Q209" t="s">
        <v>848</v>
      </c>
      <c r="R209">
        <v>21642</v>
      </c>
      <c r="T209" s="16" t="s">
        <v>498</v>
      </c>
      <c r="U209" s="16">
        <v>31184</v>
      </c>
    </row>
    <row r="210" spans="1:21" x14ac:dyDescent="0.35">
      <c r="A210" s="16" t="s">
        <v>499</v>
      </c>
      <c r="B210" s="16">
        <v>39741</v>
      </c>
      <c r="C210" s="16" t="s">
        <v>499</v>
      </c>
      <c r="D210" s="16">
        <v>30611</v>
      </c>
      <c r="E210" s="16" t="s">
        <v>499</v>
      </c>
      <c r="F210" s="16">
        <v>29001</v>
      </c>
      <c r="G210" s="16" t="s">
        <v>499</v>
      </c>
      <c r="H210" s="16">
        <v>1610</v>
      </c>
      <c r="I210" s="16"/>
      <c r="K210" s="16" t="s">
        <v>499</v>
      </c>
      <c r="L210" s="16">
        <v>29684</v>
      </c>
      <c r="M210" s="16" t="s">
        <v>499</v>
      </c>
      <c r="N210" s="27">
        <v>955.1</v>
      </c>
      <c r="Q210" t="s">
        <v>849</v>
      </c>
      <c r="R210">
        <v>21671</v>
      </c>
      <c r="T210" s="16" t="s">
        <v>499</v>
      </c>
      <c r="U210" s="16">
        <v>31306</v>
      </c>
    </row>
    <row r="211" spans="1:21" x14ac:dyDescent="0.35">
      <c r="A211" s="16" t="s">
        <v>500</v>
      </c>
      <c r="B211" s="16">
        <v>39820</v>
      </c>
      <c r="C211" s="16" t="s">
        <v>500</v>
      </c>
      <c r="D211" s="16">
        <v>30694</v>
      </c>
      <c r="E211" s="16" t="s">
        <v>500</v>
      </c>
      <c r="F211" s="16">
        <v>29028</v>
      </c>
      <c r="G211" s="16" t="s">
        <v>500</v>
      </c>
      <c r="H211" s="16">
        <v>1666</v>
      </c>
      <c r="I211" s="16"/>
      <c r="K211" s="16" t="s">
        <v>500</v>
      </c>
      <c r="L211" s="16">
        <v>29722</v>
      </c>
      <c r="M211" s="16" t="s">
        <v>500</v>
      </c>
      <c r="N211" s="27">
        <v>944.6</v>
      </c>
      <c r="Q211" t="s">
        <v>850</v>
      </c>
      <c r="R211">
        <v>21725</v>
      </c>
      <c r="T211" s="16" t="s">
        <v>500</v>
      </c>
      <c r="U211" s="16">
        <v>31402</v>
      </c>
    </row>
    <row r="212" spans="1:21" x14ac:dyDescent="0.35">
      <c r="A212" s="16" t="s">
        <v>501</v>
      </c>
      <c r="B212" s="16">
        <v>39880</v>
      </c>
      <c r="C212" s="16" t="s">
        <v>501</v>
      </c>
      <c r="D212" s="16">
        <v>30709</v>
      </c>
      <c r="E212" s="16" t="s">
        <v>501</v>
      </c>
      <c r="F212" s="16">
        <v>28888</v>
      </c>
      <c r="G212" s="16" t="s">
        <v>501</v>
      </c>
      <c r="H212" s="16">
        <v>1822</v>
      </c>
      <c r="I212" s="16"/>
      <c r="K212" s="16" t="s">
        <v>501</v>
      </c>
      <c r="L212" s="16">
        <v>29580</v>
      </c>
      <c r="M212" s="16" t="s">
        <v>501</v>
      </c>
      <c r="N212" s="27">
        <v>945.2</v>
      </c>
      <c r="Q212" t="s">
        <v>851</v>
      </c>
      <c r="R212">
        <v>21753</v>
      </c>
      <c r="T212" s="16" t="s">
        <v>501</v>
      </c>
      <c r="U212" s="16">
        <v>31420</v>
      </c>
    </row>
    <row r="213" spans="1:21" x14ac:dyDescent="0.35">
      <c r="A213" s="16" t="s">
        <v>502</v>
      </c>
      <c r="B213" s="16">
        <v>39932</v>
      </c>
      <c r="C213" s="16" t="s">
        <v>502</v>
      </c>
      <c r="D213" s="16">
        <v>30807</v>
      </c>
      <c r="E213" s="16" t="s">
        <v>502</v>
      </c>
      <c r="F213" s="16">
        <v>28820</v>
      </c>
      <c r="G213" s="16" t="s">
        <v>502</v>
      </c>
      <c r="H213" s="16">
        <v>1987</v>
      </c>
      <c r="I213" s="16"/>
      <c r="K213" s="16" t="s">
        <v>502</v>
      </c>
      <c r="L213" s="16">
        <v>29528</v>
      </c>
      <c r="M213" s="16" t="s">
        <v>502</v>
      </c>
      <c r="N213" s="27">
        <v>939.5</v>
      </c>
      <c r="Q213" t="s">
        <v>852</v>
      </c>
      <c r="R213">
        <v>21787</v>
      </c>
      <c r="T213" s="16" t="s">
        <v>502</v>
      </c>
      <c r="U213" s="16">
        <v>31532</v>
      </c>
    </row>
    <row r="214" spans="1:21" x14ac:dyDescent="0.35">
      <c r="A214" s="16" t="s">
        <v>503</v>
      </c>
      <c r="B214" s="16">
        <v>39984</v>
      </c>
      <c r="C214" s="16" t="s">
        <v>503</v>
      </c>
      <c r="D214" s="16">
        <v>30873</v>
      </c>
      <c r="E214" s="16" t="s">
        <v>503</v>
      </c>
      <c r="F214" s="16">
        <v>28658</v>
      </c>
      <c r="G214" s="16" t="s">
        <v>503</v>
      </c>
      <c r="H214" s="16">
        <v>2215</v>
      </c>
      <c r="I214" s="16"/>
      <c r="K214" s="16" t="s">
        <v>503</v>
      </c>
      <c r="L214" s="16">
        <v>29366</v>
      </c>
      <c r="M214" s="16" t="s">
        <v>503</v>
      </c>
      <c r="N214" s="27">
        <v>923.5</v>
      </c>
      <c r="Q214" t="s">
        <v>853</v>
      </c>
      <c r="R214">
        <v>21840</v>
      </c>
      <c r="T214" s="16" t="s">
        <v>503</v>
      </c>
      <c r="U214" s="16">
        <v>31601</v>
      </c>
    </row>
    <row r="215" spans="1:21" x14ac:dyDescent="0.35">
      <c r="A215" s="16" t="s">
        <v>504</v>
      </c>
      <c r="B215" s="16">
        <v>40034</v>
      </c>
      <c r="C215" s="16" t="s">
        <v>504</v>
      </c>
      <c r="D215" s="16">
        <v>30788</v>
      </c>
      <c r="E215" s="16" t="s">
        <v>504</v>
      </c>
      <c r="F215" s="16">
        <v>28360</v>
      </c>
      <c r="G215" s="16" t="s">
        <v>504</v>
      </c>
      <c r="H215" s="16">
        <v>2427</v>
      </c>
      <c r="I215" s="16"/>
      <c r="K215" s="16" t="s">
        <v>504</v>
      </c>
      <c r="L215" s="16">
        <v>29087</v>
      </c>
      <c r="M215" s="16" t="s">
        <v>504</v>
      </c>
      <c r="N215" s="27">
        <v>920.1</v>
      </c>
      <c r="Q215" t="s">
        <v>854</v>
      </c>
      <c r="R215">
        <v>21910</v>
      </c>
      <c r="T215" s="16" t="s">
        <v>504</v>
      </c>
      <c r="U215" s="16">
        <v>31536</v>
      </c>
    </row>
    <row r="216" spans="1:21" x14ac:dyDescent="0.35">
      <c r="A216" s="16" t="s">
        <v>505</v>
      </c>
      <c r="B216" s="16">
        <v>40094</v>
      </c>
      <c r="C216" s="16" t="s">
        <v>505</v>
      </c>
      <c r="D216" s="16">
        <v>30764</v>
      </c>
      <c r="E216" s="16" t="s">
        <v>505</v>
      </c>
      <c r="F216" s="16">
        <v>28313</v>
      </c>
      <c r="G216" s="16" t="s">
        <v>505</v>
      </c>
      <c r="H216" s="16">
        <v>2451</v>
      </c>
      <c r="I216" s="16"/>
      <c r="K216" s="16" t="s">
        <v>505</v>
      </c>
      <c r="L216" s="16">
        <v>29069</v>
      </c>
      <c r="M216" s="16" t="s">
        <v>505</v>
      </c>
      <c r="N216" s="27">
        <v>915.2</v>
      </c>
      <c r="Q216" t="s">
        <v>855</v>
      </c>
      <c r="R216">
        <v>21925</v>
      </c>
      <c r="T216" s="16" t="s">
        <v>505</v>
      </c>
      <c r="U216" s="16">
        <v>31545</v>
      </c>
    </row>
    <row r="217" spans="1:21" x14ac:dyDescent="0.35">
      <c r="A217" s="16" t="s">
        <v>506</v>
      </c>
      <c r="B217" s="16">
        <v>40156</v>
      </c>
      <c r="C217" s="16" t="s">
        <v>506</v>
      </c>
      <c r="D217" s="16">
        <v>30761</v>
      </c>
      <c r="E217" s="16" t="s">
        <v>506</v>
      </c>
      <c r="F217" s="16">
        <v>28331</v>
      </c>
      <c r="G217" s="16" t="s">
        <v>506</v>
      </c>
      <c r="H217" s="16">
        <v>2430</v>
      </c>
      <c r="I217" s="16"/>
      <c r="K217" s="16" t="s">
        <v>506</v>
      </c>
      <c r="L217" s="16">
        <v>29102</v>
      </c>
      <c r="M217" s="16" t="s">
        <v>506</v>
      </c>
      <c r="N217" s="27">
        <v>915.6</v>
      </c>
      <c r="Q217" t="s">
        <v>856</v>
      </c>
      <c r="R217">
        <v>21931</v>
      </c>
      <c r="T217" s="16" t="s">
        <v>506</v>
      </c>
      <c r="U217" s="16">
        <v>31554</v>
      </c>
    </row>
    <row r="218" spans="1:21" x14ac:dyDescent="0.35">
      <c r="A218" s="16" t="s">
        <v>507</v>
      </c>
      <c r="B218" s="16">
        <v>40219</v>
      </c>
      <c r="C218" s="16" t="s">
        <v>507</v>
      </c>
      <c r="D218" s="16">
        <v>30732</v>
      </c>
      <c r="E218" s="16" t="s">
        <v>507</v>
      </c>
      <c r="F218" s="16">
        <v>28232</v>
      </c>
      <c r="G218" s="16" t="s">
        <v>507</v>
      </c>
      <c r="H218" s="16">
        <v>2501</v>
      </c>
      <c r="I218" s="16"/>
      <c r="K218" s="16" t="s">
        <v>507</v>
      </c>
      <c r="L218" s="16">
        <v>29013</v>
      </c>
      <c r="M218" s="16" t="s">
        <v>507</v>
      </c>
      <c r="N218" s="27">
        <v>914.4</v>
      </c>
      <c r="Q218" t="s">
        <v>857</v>
      </c>
      <c r="R218">
        <v>21971</v>
      </c>
      <c r="T218" s="16" t="s">
        <v>507</v>
      </c>
      <c r="U218" s="16">
        <v>31539</v>
      </c>
    </row>
    <row r="219" spans="1:21" x14ac:dyDescent="0.35">
      <c r="A219" s="16" t="s">
        <v>508</v>
      </c>
      <c r="B219" s="16">
        <v>40282</v>
      </c>
      <c r="C219" s="16" t="s">
        <v>508</v>
      </c>
      <c r="D219" s="16">
        <v>30835</v>
      </c>
      <c r="E219" s="16" t="s">
        <v>508</v>
      </c>
      <c r="F219" s="16">
        <v>28367</v>
      </c>
      <c r="G219" s="16" t="s">
        <v>508</v>
      </c>
      <c r="H219" s="16">
        <v>2468</v>
      </c>
      <c r="I219" s="16"/>
      <c r="K219" s="16" t="s">
        <v>508</v>
      </c>
      <c r="L219" s="16">
        <v>29192</v>
      </c>
      <c r="M219" s="16" t="s">
        <v>508</v>
      </c>
      <c r="N219" s="27">
        <v>922.3</v>
      </c>
      <c r="Q219" t="s">
        <v>858</v>
      </c>
      <c r="R219">
        <v>22070</v>
      </c>
      <c r="T219" s="16" t="s">
        <v>508</v>
      </c>
      <c r="U219" s="16">
        <v>31680</v>
      </c>
    </row>
    <row r="220" spans="1:21" x14ac:dyDescent="0.35">
      <c r="A220" s="16" t="s">
        <v>509</v>
      </c>
      <c r="B220" s="16">
        <v>40345</v>
      </c>
      <c r="C220" s="16" t="s">
        <v>509</v>
      </c>
      <c r="D220" s="16">
        <v>30977</v>
      </c>
      <c r="E220" s="16" t="s">
        <v>509</v>
      </c>
      <c r="F220" s="16">
        <v>28526</v>
      </c>
      <c r="G220" s="16" t="s">
        <v>509</v>
      </c>
      <c r="H220" s="16">
        <v>2451</v>
      </c>
      <c r="I220" s="16"/>
      <c r="K220" s="16" t="s">
        <v>509</v>
      </c>
      <c r="L220" s="16">
        <v>29385</v>
      </c>
      <c r="M220" s="16" t="s">
        <v>509</v>
      </c>
      <c r="N220" s="27">
        <v>926.9</v>
      </c>
      <c r="Q220" t="s">
        <v>859</v>
      </c>
      <c r="R220">
        <v>22102</v>
      </c>
      <c r="T220" s="16" t="s">
        <v>509</v>
      </c>
      <c r="U220" s="16">
        <v>31856</v>
      </c>
    </row>
    <row r="221" spans="1:21" x14ac:dyDescent="0.35">
      <c r="A221" s="16" t="s">
        <v>510</v>
      </c>
      <c r="B221" s="16">
        <v>40409</v>
      </c>
      <c r="C221" s="16" t="s">
        <v>510</v>
      </c>
      <c r="D221" s="16">
        <v>30926</v>
      </c>
      <c r="E221" s="16" t="s">
        <v>510</v>
      </c>
      <c r="F221" s="16">
        <v>28444</v>
      </c>
      <c r="G221" s="16" t="s">
        <v>510</v>
      </c>
      <c r="H221" s="16">
        <v>2482</v>
      </c>
      <c r="I221" s="16"/>
      <c r="K221" s="16" t="s">
        <v>510</v>
      </c>
      <c r="L221" s="16">
        <v>29324</v>
      </c>
      <c r="M221" s="16" t="s">
        <v>510</v>
      </c>
      <c r="N221" s="27">
        <v>930.9</v>
      </c>
      <c r="Q221" t="s">
        <v>860</v>
      </c>
      <c r="R221">
        <v>22120</v>
      </c>
      <c r="T221" s="16" t="s">
        <v>510</v>
      </c>
      <c r="U221" s="16">
        <v>31827</v>
      </c>
    </row>
    <row r="222" spans="1:21" x14ac:dyDescent="0.35">
      <c r="A222" s="16" t="s">
        <v>511</v>
      </c>
      <c r="B222" s="16">
        <v>40473</v>
      </c>
      <c r="C222" s="16" t="s">
        <v>511</v>
      </c>
      <c r="D222" s="16">
        <v>31018</v>
      </c>
      <c r="E222" s="16" t="s">
        <v>511</v>
      </c>
      <c r="F222" s="16">
        <v>28552</v>
      </c>
      <c r="G222" s="16" t="s">
        <v>511</v>
      </c>
      <c r="H222" s="16">
        <v>2466</v>
      </c>
      <c r="I222" s="16"/>
      <c r="K222" s="16" t="s">
        <v>511</v>
      </c>
      <c r="L222" s="16">
        <v>29441</v>
      </c>
      <c r="M222" s="16" t="s">
        <v>511</v>
      </c>
      <c r="N222" s="27">
        <v>931.3</v>
      </c>
      <c r="Q222" t="s">
        <v>861</v>
      </c>
      <c r="R222">
        <v>22110</v>
      </c>
      <c r="T222" s="16" t="s">
        <v>511</v>
      </c>
      <c r="U222" s="16">
        <v>31924</v>
      </c>
    </row>
    <row r="223" spans="1:21" x14ac:dyDescent="0.35">
      <c r="A223" s="16" t="s">
        <v>512</v>
      </c>
      <c r="B223" s="16">
        <v>40537</v>
      </c>
      <c r="C223" s="16" t="s">
        <v>512</v>
      </c>
      <c r="D223" s="16">
        <v>31080</v>
      </c>
      <c r="E223" s="16" t="s">
        <v>512</v>
      </c>
      <c r="F223" s="16">
        <v>28558</v>
      </c>
      <c r="G223" s="16" t="s">
        <v>512</v>
      </c>
      <c r="H223" s="16">
        <v>2522</v>
      </c>
      <c r="I223" s="16"/>
      <c r="K223" s="16" t="s">
        <v>512</v>
      </c>
      <c r="L223" s="16">
        <v>29447</v>
      </c>
      <c r="M223" s="16" t="s">
        <v>512</v>
      </c>
      <c r="N223" s="27">
        <v>921.4</v>
      </c>
      <c r="Q223" t="s">
        <v>862</v>
      </c>
      <c r="R223">
        <v>22108</v>
      </c>
      <c r="T223" s="16" t="s">
        <v>512</v>
      </c>
      <c r="U223" s="16">
        <v>31986</v>
      </c>
    </row>
    <row r="224" spans="1:21" x14ac:dyDescent="0.35">
      <c r="A224" s="16" t="s">
        <v>513</v>
      </c>
      <c r="B224" s="16">
        <v>40554</v>
      </c>
      <c r="C224" s="16" t="s">
        <v>513</v>
      </c>
      <c r="D224" s="16">
        <v>31064</v>
      </c>
      <c r="E224" s="16" t="s">
        <v>513</v>
      </c>
      <c r="F224" s="16">
        <v>28429</v>
      </c>
      <c r="G224" s="16" t="s">
        <v>513</v>
      </c>
      <c r="H224" s="16">
        <v>2635</v>
      </c>
      <c r="I224" s="16"/>
      <c r="K224" s="16" t="s">
        <v>513</v>
      </c>
      <c r="L224" s="16">
        <v>29283</v>
      </c>
      <c r="M224" s="16" t="s">
        <v>513</v>
      </c>
      <c r="N224" s="27">
        <v>927</v>
      </c>
      <c r="Q224" t="s">
        <v>863</v>
      </c>
      <c r="R224">
        <v>22158</v>
      </c>
      <c r="T224" s="16" t="s">
        <v>513</v>
      </c>
      <c r="U224" s="16">
        <v>31945</v>
      </c>
    </row>
    <row r="225" spans="1:21" x14ac:dyDescent="0.35">
      <c r="A225" s="16" t="s">
        <v>514</v>
      </c>
      <c r="B225" s="16">
        <v>40548</v>
      </c>
      <c r="C225" s="16" t="s">
        <v>514</v>
      </c>
      <c r="D225" s="16">
        <v>31131</v>
      </c>
      <c r="E225" s="16" t="s">
        <v>514</v>
      </c>
      <c r="F225" s="16">
        <v>28468</v>
      </c>
      <c r="G225" s="16" t="s">
        <v>514</v>
      </c>
      <c r="H225" s="16">
        <v>2663</v>
      </c>
      <c r="I225" s="16"/>
      <c r="K225" s="16" t="s">
        <v>514</v>
      </c>
      <c r="L225" s="16">
        <v>29349</v>
      </c>
      <c r="M225" s="16" t="s">
        <v>514</v>
      </c>
      <c r="N225" s="27">
        <v>926</v>
      </c>
      <c r="Q225" t="s">
        <v>864</v>
      </c>
      <c r="R225">
        <v>22149</v>
      </c>
      <c r="T225" s="16" t="s">
        <v>514</v>
      </c>
      <c r="U225" s="16">
        <v>32038</v>
      </c>
    </row>
    <row r="226" spans="1:21" x14ac:dyDescent="0.35">
      <c r="A226" s="16" t="s">
        <v>515</v>
      </c>
      <c r="B226" s="16">
        <v>40541</v>
      </c>
      <c r="C226" s="16" t="s">
        <v>515</v>
      </c>
      <c r="D226" s="16">
        <v>31170</v>
      </c>
      <c r="E226" s="16" t="s">
        <v>515</v>
      </c>
      <c r="F226" s="16">
        <v>28562</v>
      </c>
      <c r="G226" s="16" t="s">
        <v>515</v>
      </c>
      <c r="H226" s="16">
        <v>2607</v>
      </c>
      <c r="I226" s="16"/>
      <c r="K226" s="16" t="s">
        <v>515</v>
      </c>
      <c r="L226" s="16">
        <v>29464</v>
      </c>
      <c r="M226" s="16" t="s">
        <v>515</v>
      </c>
      <c r="N226" s="27">
        <v>934.9</v>
      </c>
      <c r="Q226" t="s">
        <v>865</v>
      </c>
      <c r="R226">
        <v>22149</v>
      </c>
      <c r="T226" s="16" t="s">
        <v>515</v>
      </c>
      <c r="U226" s="16">
        <v>32101</v>
      </c>
    </row>
    <row r="227" spans="1:21" x14ac:dyDescent="0.35">
      <c r="A227" s="16" t="s">
        <v>516</v>
      </c>
      <c r="B227" s="16">
        <v>40535</v>
      </c>
      <c r="C227" s="16" t="s">
        <v>516</v>
      </c>
      <c r="D227" s="16">
        <v>31294</v>
      </c>
      <c r="E227" s="16" t="s">
        <v>516</v>
      </c>
      <c r="F227" s="16">
        <v>28734</v>
      </c>
      <c r="G227" s="16" t="s">
        <v>516</v>
      </c>
      <c r="H227" s="16">
        <v>2560</v>
      </c>
      <c r="I227" s="16"/>
      <c r="K227" s="16" t="s">
        <v>516</v>
      </c>
      <c r="L227" s="16">
        <v>29681</v>
      </c>
      <c r="M227" s="16" t="s">
        <v>516</v>
      </c>
      <c r="N227" s="27">
        <v>941.3</v>
      </c>
      <c r="Q227" t="s">
        <v>866</v>
      </c>
      <c r="R227">
        <v>22172</v>
      </c>
      <c r="T227" s="16" t="s">
        <v>516</v>
      </c>
      <c r="U227" s="16">
        <v>32261</v>
      </c>
    </row>
    <row r="228" spans="1:21" x14ac:dyDescent="0.35">
      <c r="A228" s="16" t="s">
        <v>517</v>
      </c>
      <c r="B228" s="16">
        <v>40548</v>
      </c>
      <c r="C228" s="16" t="s">
        <v>517</v>
      </c>
      <c r="D228" s="16">
        <v>31353</v>
      </c>
      <c r="E228" s="16" t="s">
        <v>517</v>
      </c>
      <c r="F228" s="16">
        <v>28830</v>
      </c>
      <c r="G228" s="16" t="s">
        <v>517</v>
      </c>
      <c r="H228" s="16">
        <v>2523</v>
      </c>
      <c r="I228" s="16"/>
      <c r="K228" s="16" t="s">
        <v>517</v>
      </c>
      <c r="L228" s="16">
        <v>29778</v>
      </c>
      <c r="M228" s="16" t="s">
        <v>517</v>
      </c>
      <c r="N228" s="27">
        <v>950.8</v>
      </c>
      <c r="Q228" t="s">
        <v>867</v>
      </c>
      <c r="R228">
        <v>22184</v>
      </c>
      <c r="T228" s="16" t="s">
        <v>517</v>
      </c>
      <c r="U228" s="16">
        <v>32320</v>
      </c>
    </row>
    <row r="229" spans="1:21" x14ac:dyDescent="0.35">
      <c r="A229" s="16" t="s">
        <v>518</v>
      </c>
      <c r="B229" s="16">
        <v>40570</v>
      </c>
      <c r="C229" s="16" t="s">
        <v>518</v>
      </c>
      <c r="D229" s="16">
        <v>31471</v>
      </c>
      <c r="E229" s="16" t="s">
        <v>518</v>
      </c>
      <c r="F229" s="16">
        <v>28953</v>
      </c>
      <c r="G229" s="16" t="s">
        <v>518</v>
      </c>
      <c r="H229" s="16">
        <v>2518</v>
      </c>
      <c r="I229" s="16"/>
      <c r="K229" s="16" t="s">
        <v>518</v>
      </c>
      <c r="L229" s="16">
        <v>29932</v>
      </c>
      <c r="M229" s="16" t="s">
        <v>518</v>
      </c>
      <c r="N229" s="27">
        <v>953.7</v>
      </c>
      <c r="Q229" t="s">
        <v>868</v>
      </c>
      <c r="R229">
        <v>22249</v>
      </c>
      <c r="T229" s="16" t="s">
        <v>518</v>
      </c>
      <c r="U229" s="16">
        <v>32473</v>
      </c>
    </row>
    <row r="230" spans="1:21" x14ac:dyDescent="0.35">
      <c r="A230" s="16" t="s">
        <v>519</v>
      </c>
      <c r="B230" s="16">
        <v>40592</v>
      </c>
      <c r="C230" s="16" t="s">
        <v>519</v>
      </c>
      <c r="D230" s="16">
        <v>31403</v>
      </c>
      <c r="E230" s="16" t="s">
        <v>519</v>
      </c>
      <c r="F230" s="16">
        <v>28874</v>
      </c>
      <c r="G230" s="16" t="s">
        <v>519</v>
      </c>
      <c r="H230" s="16">
        <v>2529</v>
      </c>
      <c r="I230" s="16"/>
      <c r="K230" s="16" t="s">
        <v>519</v>
      </c>
      <c r="L230" s="16">
        <v>29869</v>
      </c>
      <c r="M230" s="16" t="s">
        <v>519</v>
      </c>
      <c r="N230" s="27">
        <v>954.5</v>
      </c>
      <c r="Q230" t="s">
        <v>869</v>
      </c>
      <c r="R230">
        <v>22318</v>
      </c>
      <c r="T230" s="16" t="s">
        <v>519</v>
      </c>
      <c r="U230" s="16">
        <v>32416</v>
      </c>
    </row>
    <row r="231" spans="1:21" x14ac:dyDescent="0.35">
      <c r="A231" s="16" t="s">
        <v>520</v>
      </c>
      <c r="B231" s="16">
        <v>40615</v>
      </c>
      <c r="C231" s="16" t="s">
        <v>520</v>
      </c>
      <c r="D231" s="16">
        <v>31446</v>
      </c>
      <c r="E231" s="16" t="s">
        <v>520</v>
      </c>
      <c r="F231" s="16">
        <v>28948</v>
      </c>
      <c r="G231" s="16" t="s">
        <v>520</v>
      </c>
      <c r="H231" s="16">
        <v>2498</v>
      </c>
      <c r="I231" s="16"/>
      <c r="K231" s="16" t="s">
        <v>520</v>
      </c>
      <c r="L231" s="16">
        <v>29974</v>
      </c>
      <c r="M231" s="16" t="s">
        <v>520</v>
      </c>
      <c r="N231" s="27">
        <v>957.1</v>
      </c>
      <c r="Q231" t="s">
        <v>870</v>
      </c>
      <c r="R231">
        <v>22342</v>
      </c>
      <c r="T231" s="16" t="s">
        <v>520</v>
      </c>
      <c r="U231" s="16">
        <v>32497</v>
      </c>
    </row>
    <row r="232" spans="1:21" x14ac:dyDescent="0.35">
      <c r="A232" s="16" t="s">
        <v>521</v>
      </c>
      <c r="B232" s="16">
        <v>40646</v>
      </c>
      <c r="C232" s="16" t="s">
        <v>521</v>
      </c>
      <c r="D232" s="16">
        <v>31569</v>
      </c>
      <c r="E232" s="16" t="s">
        <v>521</v>
      </c>
      <c r="F232" s="16">
        <v>29098</v>
      </c>
      <c r="G232" s="16" t="s">
        <v>521</v>
      </c>
      <c r="H232" s="16">
        <v>2471</v>
      </c>
      <c r="I232" s="16"/>
      <c r="K232" s="16" t="s">
        <v>521</v>
      </c>
      <c r="L232" s="16">
        <v>30144</v>
      </c>
      <c r="M232" s="16" t="s">
        <v>521</v>
      </c>
      <c r="N232" s="27">
        <v>968.4</v>
      </c>
      <c r="Q232" t="s">
        <v>871</v>
      </c>
      <c r="R232">
        <v>22411</v>
      </c>
      <c r="T232" s="16" t="s">
        <v>521</v>
      </c>
      <c r="U232" s="16">
        <v>32637</v>
      </c>
    </row>
    <row r="233" spans="1:21" x14ac:dyDescent="0.35">
      <c r="A233" s="16" t="s">
        <v>522</v>
      </c>
      <c r="B233" s="16">
        <v>40684</v>
      </c>
      <c r="C233" s="16" t="s">
        <v>522</v>
      </c>
      <c r="D233" s="16">
        <v>31598</v>
      </c>
      <c r="E233" s="16" t="s">
        <v>522</v>
      </c>
      <c r="F233" s="16">
        <v>29261</v>
      </c>
      <c r="G233" s="16" t="s">
        <v>522</v>
      </c>
      <c r="H233" s="16">
        <v>2337</v>
      </c>
      <c r="I233" s="16"/>
      <c r="K233" s="16" t="s">
        <v>522</v>
      </c>
      <c r="L233" s="16">
        <v>30330</v>
      </c>
      <c r="M233" s="16" t="s">
        <v>522</v>
      </c>
      <c r="N233" s="27">
        <v>970.1</v>
      </c>
      <c r="Q233" t="s">
        <v>872</v>
      </c>
      <c r="R233">
        <v>22510</v>
      </c>
      <c r="T233" s="16" t="s">
        <v>522</v>
      </c>
      <c r="U233" s="16">
        <v>32698</v>
      </c>
    </row>
    <row r="234" spans="1:21" x14ac:dyDescent="0.35">
      <c r="A234" s="16" t="s">
        <v>523</v>
      </c>
      <c r="B234" s="16">
        <v>40720</v>
      </c>
      <c r="C234" s="16" t="s">
        <v>523</v>
      </c>
      <c r="D234" s="16">
        <v>31670</v>
      </c>
      <c r="E234" s="16" t="s">
        <v>523</v>
      </c>
      <c r="F234" s="16">
        <v>29473</v>
      </c>
      <c r="G234" s="16" t="s">
        <v>523</v>
      </c>
      <c r="H234" s="16">
        <v>2196</v>
      </c>
      <c r="I234" s="16"/>
      <c r="K234" s="16" t="s">
        <v>523</v>
      </c>
      <c r="L234" s="16">
        <v>30573</v>
      </c>
      <c r="M234" s="16" t="s">
        <v>523</v>
      </c>
      <c r="N234" s="27">
        <v>978.9</v>
      </c>
      <c r="Q234" t="s">
        <v>873</v>
      </c>
      <c r="R234">
        <v>22563</v>
      </c>
      <c r="T234" s="16" t="s">
        <v>523</v>
      </c>
      <c r="U234" s="16">
        <v>32796</v>
      </c>
    </row>
    <row r="235" spans="1:21" x14ac:dyDescent="0.35">
      <c r="A235" s="16" t="s">
        <v>524</v>
      </c>
      <c r="B235" s="16">
        <v>40757</v>
      </c>
      <c r="C235" s="16" t="s">
        <v>524</v>
      </c>
      <c r="D235" s="16">
        <v>31695</v>
      </c>
      <c r="E235" s="16" t="s">
        <v>524</v>
      </c>
      <c r="F235" s="16">
        <v>29648</v>
      </c>
      <c r="G235" s="16" t="s">
        <v>524</v>
      </c>
      <c r="H235" s="16">
        <v>2048</v>
      </c>
      <c r="I235" s="16"/>
      <c r="K235" s="16" t="s">
        <v>524</v>
      </c>
      <c r="L235" s="16">
        <v>30747</v>
      </c>
      <c r="M235" s="16" t="s">
        <v>524</v>
      </c>
      <c r="N235" s="27">
        <v>988.4</v>
      </c>
      <c r="Q235" t="s">
        <v>874</v>
      </c>
      <c r="R235">
        <v>22618</v>
      </c>
      <c r="T235" s="16" t="s">
        <v>524</v>
      </c>
      <c r="U235" s="16">
        <v>32820</v>
      </c>
    </row>
    <row r="236" spans="1:21" x14ac:dyDescent="0.35">
      <c r="A236" s="16" t="s">
        <v>525</v>
      </c>
      <c r="B236" s="16">
        <v>40804</v>
      </c>
      <c r="C236" s="16" t="s">
        <v>525</v>
      </c>
      <c r="D236" s="16">
        <v>31718</v>
      </c>
      <c r="E236" s="16" t="s">
        <v>525</v>
      </c>
      <c r="F236" s="16">
        <v>29765</v>
      </c>
      <c r="G236" s="16" t="s">
        <v>525</v>
      </c>
      <c r="H236" s="16">
        <v>1953</v>
      </c>
      <c r="I236" s="16"/>
      <c r="K236" s="16" t="s">
        <v>525</v>
      </c>
      <c r="L236" s="16">
        <v>30873</v>
      </c>
      <c r="M236" s="16" t="s">
        <v>525</v>
      </c>
      <c r="N236" s="27">
        <v>991.6</v>
      </c>
      <c r="Q236" t="s">
        <v>875</v>
      </c>
      <c r="R236">
        <v>22642</v>
      </c>
      <c r="T236" s="16" t="s">
        <v>525</v>
      </c>
      <c r="U236" s="16">
        <v>32847</v>
      </c>
    </row>
    <row r="237" spans="1:21" x14ac:dyDescent="0.35">
      <c r="A237" s="16" t="s">
        <v>526</v>
      </c>
      <c r="B237" s="16">
        <v>40856</v>
      </c>
      <c r="C237" s="16" t="s">
        <v>526</v>
      </c>
      <c r="D237" s="16">
        <v>31730</v>
      </c>
      <c r="E237" s="16" t="s">
        <v>526</v>
      </c>
      <c r="F237" s="16">
        <v>29865</v>
      </c>
      <c r="G237" s="16" t="s">
        <v>526</v>
      </c>
      <c r="H237" s="16">
        <v>1865</v>
      </c>
      <c r="I237" s="16"/>
      <c r="K237" s="16" t="s">
        <v>526</v>
      </c>
      <c r="L237" s="16">
        <v>30981</v>
      </c>
      <c r="M237" s="16" t="s">
        <v>526</v>
      </c>
      <c r="N237" s="27">
        <v>997.5</v>
      </c>
      <c r="Q237" t="s">
        <v>876</v>
      </c>
      <c r="R237">
        <v>22717</v>
      </c>
      <c r="T237" s="16" t="s">
        <v>526</v>
      </c>
      <c r="U237" s="16">
        <v>32864</v>
      </c>
    </row>
    <row r="238" spans="1:21" x14ac:dyDescent="0.35">
      <c r="A238" s="16" t="s">
        <v>527</v>
      </c>
      <c r="B238" s="16">
        <v>40907</v>
      </c>
      <c r="C238" s="16" t="s">
        <v>527</v>
      </c>
      <c r="D238" s="16">
        <v>31811</v>
      </c>
      <c r="E238" s="16" t="s">
        <v>527</v>
      </c>
      <c r="F238" s="16">
        <v>29994</v>
      </c>
      <c r="G238" s="16" t="s">
        <v>527</v>
      </c>
      <c r="H238" s="16">
        <v>1818</v>
      </c>
      <c r="I238" s="16"/>
      <c r="K238" s="16" t="s">
        <v>527</v>
      </c>
      <c r="L238" s="16">
        <v>31188</v>
      </c>
      <c r="M238" s="16" t="s">
        <v>527</v>
      </c>
      <c r="N238" s="27">
        <v>1000.3</v>
      </c>
      <c r="Q238" t="s">
        <v>877</v>
      </c>
      <c r="R238">
        <v>22699</v>
      </c>
      <c r="T238" s="16" t="s">
        <v>527</v>
      </c>
      <c r="U238" s="16">
        <v>33028</v>
      </c>
    </row>
    <row r="239" spans="1:21" x14ac:dyDescent="0.35">
      <c r="A239" s="16" t="s">
        <v>528</v>
      </c>
      <c r="B239" s="16">
        <v>40958</v>
      </c>
      <c r="C239" s="16" t="s">
        <v>528</v>
      </c>
      <c r="D239" s="16">
        <v>31847</v>
      </c>
      <c r="E239" s="16" t="s">
        <v>528</v>
      </c>
      <c r="F239" s="16">
        <v>30006</v>
      </c>
      <c r="G239" s="16" t="s">
        <v>528</v>
      </c>
      <c r="H239" s="16">
        <v>1841</v>
      </c>
      <c r="I239" s="16"/>
      <c r="K239" s="16" t="s">
        <v>528</v>
      </c>
      <c r="L239" s="16">
        <v>31140</v>
      </c>
      <c r="M239" s="16" t="s">
        <v>528</v>
      </c>
      <c r="N239" s="27">
        <v>999</v>
      </c>
      <c r="Q239" t="s">
        <v>878</v>
      </c>
      <c r="R239">
        <v>22719</v>
      </c>
      <c r="T239" s="16" t="s">
        <v>528</v>
      </c>
      <c r="U239" s="16">
        <v>33003</v>
      </c>
    </row>
    <row r="240" spans="1:21" x14ac:dyDescent="0.35">
      <c r="A240" s="16" t="s">
        <v>529</v>
      </c>
      <c r="B240" s="16">
        <v>41015</v>
      </c>
      <c r="C240" s="16" t="s">
        <v>529</v>
      </c>
      <c r="D240" s="16">
        <v>31959</v>
      </c>
      <c r="E240" s="16" t="s">
        <v>529</v>
      </c>
      <c r="F240" s="16">
        <v>30204</v>
      </c>
      <c r="G240" s="16" t="s">
        <v>529</v>
      </c>
      <c r="H240" s="16">
        <v>1756</v>
      </c>
      <c r="I240" s="16"/>
      <c r="K240" s="16" t="s">
        <v>529</v>
      </c>
      <c r="L240" s="16">
        <v>31361</v>
      </c>
      <c r="M240" s="16" t="s">
        <v>529</v>
      </c>
      <c r="N240" s="27">
        <v>999.3</v>
      </c>
      <c r="Q240" t="s">
        <v>879</v>
      </c>
      <c r="R240">
        <v>22788</v>
      </c>
      <c r="T240" s="16" t="s">
        <v>529</v>
      </c>
      <c r="U240" s="16">
        <v>33137</v>
      </c>
    </row>
    <row r="241" spans="1:21" x14ac:dyDescent="0.35">
      <c r="A241" s="16" t="s">
        <v>530</v>
      </c>
      <c r="B241" s="16">
        <v>41074</v>
      </c>
      <c r="C241" s="16" t="s">
        <v>530</v>
      </c>
      <c r="D241" s="16">
        <v>32066</v>
      </c>
      <c r="E241" s="16" t="s">
        <v>530</v>
      </c>
      <c r="F241" s="16">
        <v>30380</v>
      </c>
      <c r="G241" s="16" t="s">
        <v>530</v>
      </c>
      <c r="H241" s="16">
        <v>1686</v>
      </c>
      <c r="I241" s="16"/>
      <c r="K241" s="16" t="s">
        <v>530</v>
      </c>
      <c r="L241" s="16">
        <v>31569</v>
      </c>
      <c r="M241" s="16" t="s">
        <v>530</v>
      </c>
      <c r="N241" s="27">
        <v>1019</v>
      </c>
      <c r="Q241" t="s">
        <v>880</v>
      </c>
      <c r="R241">
        <v>22823</v>
      </c>
      <c r="T241" s="16" t="s">
        <v>530</v>
      </c>
      <c r="U241" s="16">
        <v>33274</v>
      </c>
    </row>
    <row r="242" spans="1:21" x14ac:dyDescent="0.35">
      <c r="A242" s="16" t="s">
        <v>531</v>
      </c>
      <c r="B242" s="16">
        <v>41133</v>
      </c>
      <c r="C242" s="16" t="s">
        <v>531</v>
      </c>
      <c r="D242" s="16">
        <v>32113</v>
      </c>
      <c r="E242" s="16" t="s">
        <v>531</v>
      </c>
      <c r="F242" s="16">
        <v>30429</v>
      </c>
      <c r="G242" s="16" t="s">
        <v>531</v>
      </c>
      <c r="H242" s="16">
        <v>1684</v>
      </c>
      <c r="I242" s="16"/>
      <c r="K242" s="16" t="s">
        <v>531</v>
      </c>
      <c r="L242" s="16">
        <v>31603</v>
      </c>
      <c r="M242" s="16" t="s">
        <v>531</v>
      </c>
      <c r="N242" s="27">
        <v>1013.9</v>
      </c>
      <c r="Q242" t="s">
        <v>881</v>
      </c>
      <c r="R242">
        <v>22865</v>
      </c>
      <c r="T242" s="16" t="s">
        <v>531</v>
      </c>
      <c r="U242" s="16">
        <v>33308</v>
      </c>
    </row>
    <row r="243" spans="1:21" x14ac:dyDescent="0.35">
      <c r="A243" s="16" t="s">
        <v>532</v>
      </c>
      <c r="B243" s="16">
        <v>41191</v>
      </c>
      <c r="C243" s="16" t="s">
        <v>532</v>
      </c>
      <c r="D243" s="16">
        <v>32229</v>
      </c>
      <c r="E243" s="16" t="s">
        <v>532</v>
      </c>
      <c r="F243" s="16">
        <v>30583</v>
      </c>
      <c r="G243" s="16" t="s">
        <v>532</v>
      </c>
      <c r="H243" s="16">
        <v>1645</v>
      </c>
      <c r="I243" s="16"/>
      <c r="K243" s="16" t="s">
        <v>532</v>
      </c>
      <c r="L243" s="16">
        <v>31778</v>
      </c>
      <c r="M243" s="16" t="s">
        <v>532</v>
      </c>
      <c r="N243" s="27">
        <v>1016.5</v>
      </c>
      <c r="Q243" t="s">
        <v>882</v>
      </c>
      <c r="R243">
        <v>22903</v>
      </c>
      <c r="T243" s="16" t="s">
        <v>532</v>
      </c>
      <c r="U243" s="16">
        <v>33441</v>
      </c>
    </row>
    <row r="244" spans="1:21" x14ac:dyDescent="0.35">
      <c r="A244" s="16" t="s">
        <v>533</v>
      </c>
      <c r="B244" s="16">
        <v>41232</v>
      </c>
      <c r="C244" s="16" t="s">
        <v>533</v>
      </c>
      <c r="D244" s="16">
        <v>32244</v>
      </c>
      <c r="E244" s="16" t="s">
        <v>533</v>
      </c>
      <c r="F244" s="16">
        <v>30622</v>
      </c>
      <c r="G244" s="16" t="s">
        <v>533</v>
      </c>
      <c r="H244" s="16">
        <v>1622</v>
      </c>
      <c r="I244" s="16"/>
      <c r="K244" s="16" t="s">
        <v>533</v>
      </c>
      <c r="L244" s="16">
        <v>31843</v>
      </c>
      <c r="M244" s="16" t="s">
        <v>533</v>
      </c>
      <c r="N244" s="27">
        <v>1018.9</v>
      </c>
      <c r="Q244" t="s">
        <v>883</v>
      </c>
      <c r="R244">
        <v>22913</v>
      </c>
      <c r="T244" s="16" t="s">
        <v>533</v>
      </c>
      <c r="U244" s="16">
        <v>33481</v>
      </c>
    </row>
    <row r="245" spans="1:21" x14ac:dyDescent="0.35">
      <c r="A245" s="16" t="s">
        <v>534</v>
      </c>
      <c r="B245" s="16">
        <v>41263</v>
      </c>
      <c r="C245" s="16" t="s">
        <v>534</v>
      </c>
      <c r="D245" s="16">
        <v>32281</v>
      </c>
      <c r="E245" s="16" t="s">
        <v>534</v>
      </c>
      <c r="F245" s="16">
        <v>30691</v>
      </c>
      <c r="G245" s="16" t="s">
        <v>534</v>
      </c>
      <c r="H245" s="16">
        <v>1590</v>
      </c>
      <c r="I245" s="16"/>
      <c r="K245" s="16" t="s">
        <v>534</v>
      </c>
      <c r="L245" s="16">
        <v>31877</v>
      </c>
      <c r="M245" s="16" t="s">
        <v>534</v>
      </c>
      <c r="N245" s="27">
        <v>1022.9</v>
      </c>
      <c r="Q245" t="s">
        <v>884</v>
      </c>
      <c r="R245">
        <v>22932</v>
      </c>
      <c r="T245" s="16" t="s">
        <v>534</v>
      </c>
      <c r="U245" s="16">
        <v>33485</v>
      </c>
    </row>
    <row r="246" spans="1:21" x14ac:dyDescent="0.35">
      <c r="A246" s="16" t="s">
        <v>535</v>
      </c>
      <c r="B246" s="16">
        <v>41293</v>
      </c>
      <c r="C246" s="16" t="s">
        <v>535</v>
      </c>
      <c r="D246" s="16">
        <v>32330</v>
      </c>
      <c r="E246" s="16" t="s">
        <v>535</v>
      </c>
      <c r="F246" s="16">
        <v>30793</v>
      </c>
      <c r="G246" s="16" t="s">
        <v>535</v>
      </c>
      <c r="H246" s="16">
        <v>1538</v>
      </c>
      <c r="I246" s="16"/>
      <c r="K246" s="16" t="s">
        <v>535</v>
      </c>
      <c r="L246" s="16">
        <v>31978</v>
      </c>
      <c r="M246" s="16" t="s">
        <v>535</v>
      </c>
      <c r="N246" s="27">
        <v>1029.3</v>
      </c>
      <c r="Q246" t="s">
        <v>885</v>
      </c>
      <c r="R246">
        <v>22972</v>
      </c>
      <c r="T246" s="16" t="s">
        <v>535</v>
      </c>
      <c r="U246" s="16">
        <v>33529</v>
      </c>
    </row>
    <row r="247" spans="1:21" x14ac:dyDescent="0.35">
      <c r="A247" s="16" t="s">
        <v>536</v>
      </c>
      <c r="B247" s="16">
        <v>41325</v>
      </c>
      <c r="C247" s="16" t="s">
        <v>536</v>
      </c>
      <c r="D247" s="16">
        <v>32442</v>
      </c>
      <c r="E247" s="16" t="s">
        <v>536</v>
      </c>
      <c r="F247" s="16">
        <v>30951</v>
      </c>
      <c r="G247" s="16" t="s">
        <v>536</v>
      </c>
      <c r="H247" s="16">
        <v>1491</v>
      </c>
      <c r="I247" s="16"/>
      <c r="K247" s="16" t="s">
        <v>536</v>
      </c>
      <c r="L247" s="16">
        <v>32098</v>
      </c>
      <c r="M247" s="16" t="s">
        <v>536</v>
      </c>
      <c r="N247" s="27">
        <v>1034.8</v>
      </c>
      <c r="Q247" t="s">
        <v>886</v>
      </c>
      <c r="R247">
        <v>23020</v>
      </c>
      <c r="T247" s="16" t="s">
        <v>536</v>
      </c>
      <c r="U247" s="16">
        <v>33606</v>
      </c>
    </row>
    <row r="248" spans="1:21" x14ac:dyDescent="0.35">
      <c r="A248" s="16" t="s">
        <v>537</v>
      </c>
      <c r="B248" s="16">
        <v>41355</v>
      </c>
      <c r="C248" s="16" t="s">
        <v>537</v>
      </c>
      <c r="D248" s="16">
        <v>32361</v>
      </c>
      <c r="E248" s="16" t="s">
        <v>537</v>
      </c>
      <c r="F248" s="16">
        <v>30928</v>
      </c>
      <c r="G248" s="16" t="s">
        <v>537</v>
      </c>
      <c r="H248" s="16">
        <v>1433</v>
      </c>
      <c r="I248" s="16"/>
      <c r="K248" s="16" t="s">
        <v>537</v>
      </c>
      <c r="L248" s="16">
        <v>32093</v>
      </c>
      <c r="M248" s="16" t="s">
        <v>537</v>
      </c>
      <c r="N248" s="27">
        <v>1024.5</v>
      </c>
      <c r="Q248" t="s">
        <v>887</v>
      </c>
      <c r="R248">
        <v>23055</v>
      </c>
      <c r="T248" s="16" t="s">
        <v>537</v>
      </c>
      <c r="U248" s="16">
        <v>33547</v>
      </c>
    </row>
    <row r="249" spans="1:21" x14ac:dyDescent="0.35">
      <c r="A249" s="16" t="s">
        <v>538</v>
      </c>
      <c r="B249" s="16">
        <v>41385</v>
      </c>
      <c r="C249" s="16" t="s">
        <v>538</v>
      </c>
      <c r="D249" s="16">
        <v>32481</v>
      </c>
      <c r="E249" s="16" t="s">
        <v>538</v>
      </c>
      <c r="F249" s="16">
        <v>31012</v>
      </c>
      <c r="G249" s="16" t="s">
        <v>538</v>
      </c>
      <c r="H249" s="16">
        <v>1469</v>
      </c>
      <c r="I249" s="16"/>
      <c r="K249" s="16" t="s">
        <v>538</v>
      </c>
      <c r="L249" s="16">
        <v>32179</v>
      </c>
      <c r="M249" s="16" t="s">
        <v>538</v>
      </c>
      <c r="N249" s="27">
        <v>1026.9000000000001</v>
      </c>
      <c r="Q249" t="s">
        <v>888</v>
      </c>
      <c r="R249">
        <v>23090</v>
      </c>
      <c r="T249" s="16" t="s">
        <v>538</v>
      </c>
      <c r="U249" s="16">
        <v>33669</v>
      </c>
    </row>
    <row r="250" spans="1:21" x14ac:dyDescent="0.35">
      <c r="A250" s="16" t="s">
        <v>539</v>
      </c>
      <c r="B250" s="16">
        <v>41414</v>
      </c>
      <c r="C250" s="16" t="s">
        <v>539</v>
      </c>
      <c r="D250" s="16">
        <v>32609</v>
      </c>
      <c r="E250" s="16" t="s">
        <v>539</v>
      </c>
      <c r="F250" s="16">
        <v>31185</v>
      </c>
      <c r="G250" s="16" t="s">
        <v>539</v>
      </c>
      <c r="H250" s="16">
        <v>1423</v>
      </c>
      <c r="I250" s="16"/>
      <c r="K250" s="16" t="s">
        <v>539</v>
      </c>
      <c r="L250" s="16">
        <v>32364</v>
      </c>
      <c r="M250" s="16" t="s">
        <v>539</v>
      </c>
      <c r="N250" s="27">
        <v>1031.9000000000001</v>
      </c>
      <c r="Q250" t="s">
        <v>889</v>
      </c>
      <c r="R250">
        <v>23180</v>
      </c>
      <c r="T250" s="16" t="s">
        <v>539</v>
      </c>
      <c r="U250" s="16">
        <v>33809</v>
      </c>
    </row>
    <row r="251" spans="1:21" x14ac:dyDescent="0.35">
      <c r="A251" s="16" t="s">
        <v>540</v>
      </c>
      <c r="B251" s="16">
        <v>41443</v>
      </c>
      <c r="C251" s="16" t="s">
        <v>540</v>
      </c>
      <c r="D251" s="16">
        <v>32571</v>
      </c>
      <c r="E251" s="16" t="s">
        <v>540</v>
      </c>
      <c r="F251" s="16">
        <v>31195</v>
      </c>
      <c r="G251" s="16" t="s">
        <v>540</v>
      </c>
      <c r="H251" s="16">
        <v>1375</v>
      </c>
      <c r="I251" s="16"/>
      <c r="K251" s="16" t="s">
        <v>540</v>
      </c>
      <c r="L251" s="16">
        <v>32403</v>
      </c>
      <c r="M251" s="16" t="s">
        <v>540</v>
      </c>
      <c r="N251" s="27">
        <v>1033.5999999999999</v>
      </c>
      <c r="Q251" t="s">
        <v>890</v>
      </c>
      <c r="R251">
        <v>23271</v>
      </c>
      <c r="T251" s="16" t="s">
        <v>540</v>
      </c>
      <c r="U251" s="16">
        <v>33795</v>
      </c>
    </row>
    <row r="252" spans="1:21" x14ac:dyDescent="0.35">
      <c r="A252" s="16" t="s">
        <v>541</v>
      </c>
      <c r="B252" s="16">
        <v>41475</v>
      </c>
      <c r="C252" s="16" t="s">
        <v>541</v>
      </c>
      <c r="D252" s="16">
        <v>32607</v>
      </c>
      <c r="E252" s="16" t="s">
        <v>541</v>
      </c>
      <c r="F252" s="16">
        <v>31214</v>
      </c>
      <c r="G252" s="16" t="s">
        <v>541</v>
      </c>
      <c r="H252" s="16">
        <v>1393</v>
      </c>
      <c r="I252" s="16"/>
      <c r="K252" s="16" t="s">
        <v>541</v>
      </c>
      <c r="L252" s="16">
        <v>32448</v>
      </c>
      <c r="M252" s="16" t="s">
        <v>541</v>
      </c>
      <c r="N252" s="27">
        <v>1042.7</v>
      </c>
      <c r="Q252" t="s">
        <v>891</v>
      </c>
      <c r="R252">
        <v>23270</v>
      </c>
      <c r="T252" s="16" t="s">
        <v>541</v>
      </c>
      <c r="U252" s="16">
        <v>33856</v>
      </c>
    </row>
    <row r="253" spans="1:21" x14ac:dyDescent="0.35">
      <c r="A253" s="16" t="s">
        <v>542</v>
      </c>
      <c r="B253" s="16">
        <v>41509</v>
      </c>
      <c r="C253" s="16" t="s">
        <v>542</v>
      </c>
      <c r="D253" s="16">
        <v>32726</v>
      </c>
      <c r="E253" s="16" t="s">
        <v>542</v>
      </c>
      <c r="F253" s="16">
        <v>31349</v>
      </c>
      <c r="G253" s="16" t="s">
        <v>542</v>
      </c>
      <c r="H253" s="16">
        <v>1377</v>
      </c>
      <c r="I253" s="16"/>
      <c r="K253" s="16" t="s">
        <v>542</v>
      </c>
      <c r="L253" s="16">
        <v>32618</v>
      </c>
      <c r="M253" s="16" t="s">
        <v>542</v>
      </c>
      <c r="N253" s="27">
        <v>1042</v>
      </c>
      <c r="Q253" t="s">
        <v>892</v>
      </c>
      <c r="R253">
        <v>23310</v>
      </c>
      <c r="T253" s="16" t="s">
        <v>542</v>
      </c>
      <c r="U253" s="16">
        <v>34013</v>
      </c>
    </row>
    <row r="254" spans="1:21" x14ac:dyDescent="0.35">
      <c r="A254" s="16" t="s">
        <v>543</v>
      </c>
      <c r="B254" s="16">
        <v>41542</v>
      </c>
      <c r="C254" s="16" t="s">
        <v>543</v>
      </c>
      <c r="D254" s="16">
        <v>32774</v>
      </c>
      <c r="E254" s="16" t="s">
        <v>543</v>
      </c>
      <c r="F254" s="16">
        <v>31460</v>
      </c>
      <c r="G254" s="16" t="s">
        <v>543</v>
      </c>
      <c r="H254" s="16">
        <v>1314</v>
      </c>
      <c r="I254" s="16"/>
      <c r="K254" s="16" t="s">
        <v>543</v>
      </c>
      <c r="L254" s="16">
        <v>32721</v>
      </c>
      <c r="M254" s="16" t="s">
        <v>543</v>
      </c>
      <c r="N254" s="27">
        <v>1052.9000000000001</v>
      </c>
      <c r="Q254" t="s">
        <v>893</v>
      </c>
      <c r="R254">
        <v>23370</v>
      </c>
      <c r="T254" s="16" t="s">
        <v>543</v>
      </c>
      <c r="U254" s="16">
        <v>34052</v>
      </c>
    </row>
    <row r="255" spans="1:21" x14ac:dyDescent="0.35">
      <c r="A255" s="16" t="s">
        <v>544</v>
      </c>
      <c r="B255" s="16">
        <v>41576</v>
      </c>
      <c r="C255" s="16" t="s">
        <v>544</v>
      </c>
      <c r="D255" s="16">
        <v>32846</v>
      </c>
      <c r="E255" s="16" t="s">
        <v>544</v>
      </c>
      <c r="F255" s="16">
        <v>31497</v>
      </c>
      <c r="G255" s="16" t="s">
        <v>544</v>
      </c>
      <c r="H255" s="16">
        <v>1348</v>
      </c>
      <c r="I255" s="16"/>
      <c r="K255" s="16" t="s">
        <v>544</v>
      </c>
      <c r="L255" s="16">
        <v>32839</v>
      </c>
      <c r="M255" s="16" t="s">
        <v>544</v>
      </c>
      <c r="N255" s="27">
        <v>1052.5999999999999</v>
      </c>
      <c r="Q255" t="s">
        <v>894</v>
      </c>
      <c r="R255">
        <v>23397</v>
      </c>
      <c r="T255" s="16" t="s">
        <v>544</v>
      </c>
      <c r="U255" s="16">
        <v>34203</v>
      </c>
    </row>
    <row r="256" spans="1:21" x14ac:dyDescent="0.35">
      <c r="A256" s="16" t="s">
        <v>545</v>
      </c>
      <c r="B256" s="16">
        <v>41605</v>
      </c>
      <c r="C256" s="16" t="s">
        <v>545</v>
      </c>
      <c r="D256" s="16">
        <v>32816</v>
      </c>
      <c r="E256" s="16" t="s">
        <v>545</v>
      </c>
      <c r="F256" s="16">
        <v>31491</v>
      </c>
      <c r="G256" s="16" t="s">
        <v>545</v>
      </c>
      <c r="H256" s="16">
        <v>1325</v>
      </c>
      <c r="I256" s="16"/>
      <c r="K256" s="16" t="s">
        <v>545</v>
      </c>
      <c r="L256" s="16">
        <v>32779</v>
      </c>
      <c r="M256" s="16" t="s">
        <v>545</v>
      </c>
      <c r="N256" s="27">
        <v>1052.5999999999999</v>
      </c>
      <c r="Q256" t="s">
        <v>895</v>
      </c>
      <c r="R256">
        <v>23424</v>
      </c>
      <c r="T256" s="16" t="s">
        <v>545</v>
      </c>
      <c r="U256" s="16">
        <v>34120</v>
      </c>
    </row>
    <row r="257" spans="1:21" x14ac:dyDescent="0.35">
      <c r="A257" s="16" t="s">
        <v>546</v>
      </c>
      <c r="B257" s="16">
        <v>41631</v>
      </c>
      <c r="C257" s="16" t="s">
        <v>546</v>
      </c>
      <c r="D257" s="16">
        <v>32976</v>
      </c>
      <c r="E257" s="16" t="s">
        <v>546</v>
      </c>
      <c r="F257" s="16">
        <v>31682</v>
      </c>
      <c r="G257" s="16" t="s">
        <v>546</v>
      </c>
      <c r="H257" s="16">
        <v>1294</v>
      </c>
      <c r="I257" s="16"/>
      <c r="K257" s="16" t="s">
        <v>546</v>
      </c>
      <c r="L257" s="16">
        <v>32954</v>
      </c>
      <c r="M257" s="16" t="s">
        <v>546</v>
      </c>
      <c r="N257" s="27">
        <v>1050.0999999999999</v>
      </c>
      <c r="Q257" t="s">
        <v>896</v>
      </c>
      <c r="R257">
        <v>23447</v>
      </c>
      <c r="T257" s="16" t="s">
        <v>546</v>
      </c>
      <c r="U257" s="16">
        <v>34280</v>
      </c>
    </row>
    <row r="258" spans="1:21" x14ac:dyDescent="0.35">
      <c r="A258" s="16" t="s">
        <v>547</v>
      </c>
      <c r="B258" s="16">
        <v>41628</v>
      </c>
      <c r="C258" s="16" t="s">
        <v>547</v>
      </c>
      <c r="D258" s="16">
        <v>33000</v>
      </c>
      <c r="E258" s="16" t="s">
        <v>547</v>
      </c>
      <c r="F258" s="16">
        <v>31615</v>
      </c>
      <c r="G258" s="16" t="s">
        <v>547</v>
      </c>
      <c r="H258" s="16">
        <v>1385</v>
      </c>
      <c r="I258" s="16"/>
      <c r="K258" s="16" t="s">
        <v>547</v>
      </c>
      <c r="L258" s="16">
        <v>33000</v>
      </c>
      <c r="M258" s="16" t="s">
        <v>547</v>
      </c>
      <c r="N258" s="27">
        <v>1032.7</v>
      </c>
      <c r="Q258" t="s">
        <v>897</v>
      </c>
      <c r="R258">
        <v>23473</v>
      </c>
      <c r="T258" s="16" t="s">
        <v>547</v>
      </c>
      <c r="U258" s="16">
        <v>34412</v>
      </c>
    </row>
    <row r="259" spans="1:21" x14ac:dyDescent="0.35">
      <c r="A259" s="16" t="s">
        <v>548</v>
      </c>
      <c r="B259" s="16">
        <v>41593</v>
      </c>
      <c r="C259" s="16" t="s">
        <v>548</v>
      </c>
      <c r="D259" s="16">
        <v>32746</v>
      </c>
      <c r="E259" s="16" t="s">
        <v>548</v>
      </c>
      <c r="F259" s="16">
        <v>31329</v>
      </c>
      <c r="G259" s="16" t="s">
        <v>548</v>
      </c>
      <c r="H259" s="16">
        <v>1418</v>
      </c>
      <c r="I259" s="16"/>
      <c r="K259" s="16" t="s">
        <v>548</v>
      </c>
      <c r="L259" s="16">
        <v>32571</v>
      </c>
      <c r="M259" s="16" t="s">
        <v>548</v>
      </c>
      <c r="N259" s="27">
        <v>848.4</v>
      </c>
      <c r="Q259" t="s">
        <v>898</v>
      </c>
      <c r="R259">
        <v>23485</v>
      </c>
      <c r="T259" s="16" t="s">
        <v>548</v>
      </c>
      <c r="U259" s="16">
        <v>34005</v>
      </c>
    </row>
    <row r="260" spans="1:21" x14ac:dyDescent="0.35">
      <c r="A260" s="16" t="s">
        <v>549</v>
      </c>
      <c r="B260" s="16">
        <v>41678</v>
      </c>
      <c r="C260" s="16" t="s">
        <v>549</v>
      </c>
      <c r="D260" s="16">
        <v>32731</v>
      </c>
      <c r="E260" s="16" t="s">
        <v>549</v>
      </c>
      <c r="F260" s="16">
        <v>31062</v>
      </c>
      <c r="G260" s="16" t="s">
        <v>549</v>
      </c>
      <c r="H260" s="16">
        <v>1668</v>
      </c>
      <c r="I260" s="16"/>
      <c r="K260" s="16" t="s">
        <v>549</v>
      </c>
      <c r="L260" s="16">
        <v>32354</v>
      </c>
      <c r="M260" s="16" t="s">
        <v>549</v>
      </c>
      <c r="N260" s="27">
        <v>915.9</v>
      </c>
      <c r="Q260" t="s">
        <v>899</v>
      </c>
      <c r="R260">
        <v>23498</v>
      </c>
      <c r="T260" s="16" t="s">
        <v>549</v>
      </c>
      <c r="U260" s="16">
        <v>34052</v>
      </c>
    </row>
    <row r="261" spans="1:21" x14ac:dyDescent="0.35">
      <c r="A261" s="16" t="s">
        <v>550</v>
      </c>
      <c r="B261" s="16">
        <v>41681</v>
      </c>
      <c r="C261" s="16" t="s">
        <v>550</v>
      </c>
      <c r="D261" s="16">
        <v>32702</v>
      </c>
      <c r="E261" s="16" t="s">
        <v>550</v>
      </c>
      <c r="F261" s="16">
        <v>30916</v>
      </c>
      <c r="G261" s="16" t="s">
        <v>550</v>
      </c>
      <c r="H261" s="16">
        <v>1786</v>
      </c>
      <c r="I261" s="16"/>
      <c r="K261" s="16" t="s">
        <v>550</v>
      </c>
      <c r="L261" s="16">
        <v>32198</v>
      </c>
      <c r="M261" s="16" t="s">
        <v>550</v>
      </c>
      <c r="N261" s="27">
        <v>968.1</v>
      </c>
      <c r="Q261" t="s">
        <v>900</v>
      </c>
      <c r="R261">
        <v>23515</v>
      </c>
      <c r="T261" s="16" t="s">
        <v>550</v>
      </c>
      <c r="U261" s="16">
        <v>34013</v>
      </c>
    </row>
    <row r="262" spans="1:21" x14ac:dyDescent="0.35">
      <c r="A262" s="16" t="s">
        <v>551</v>
      </c>
      <c r="B262" s="16">
        <v>41687</v>
      </c>
      <c r="C262" s="16" t="s">
        <v>551</v>
      </c>
      <c r="D262" s="16">
        <v>32638</v>
      </c>
      <c r="E262" s="16" t="s">
        <v>551</v>
      </c>
      <c r="F262" s="16">
        <v>30952</v>
      </c>
      <c r="G262" s="16" t="s">
        <v>551</v>
      </c>
      <c r="H262" s="16">
        <v>1687</v>
      </c>
      <c r="I262" s="16"/>
      <c r="K262" s="16" t="s">
        <v>551</v>
      </c>
      <c r="L262" s="16">
        <v>32221</v>
      </c>
      <c r="M262" s="16" t="s">
        <v>551</v>
      </c>
      <c r="N262" s="27">
        <v>952.2</v>
      </c>
      <c r="Q262" t="s">
        <v>901</v>
      </c>
      <c r="R262">
        <v>23537</v>
      </c>
      <c r="T262" s="16" t="s">
        <v>551</v>
      </c>
      <c r="U262" s="16">
        <v>33939</v>
      </c>
    </row>
    <row r="263" spans="1:21" x14ac:dyDescent="0.35">
      <c r="A263" s="16" t="s">
        <v>552</v>
      </c>
      <c r="B263" s="16">
        <v>41726</v>
      </c>
      <c r="C263" s="16" t="s">
        <v>552</v>
      </c>
      <c r="D263" s="16">
        <v>32733</v>
      </c>
      <c r="E263" s="16" t="s">
        <v>552</v>
      </c>
      <c r="F263" s="16">
        <v>31121</v>
      </c>
      <c r="G263" s="16" t="s">
        <v>552</v>
      </c>
      <c r="H263" s="16">
        <v>1612</v>
      </c>
      <c r="I263" s="16"/>
      <c r="K263" s="16" t="s">
        <v>552</v>
      </c>
      <c r="L263" s="16">
        <v>32377</v>
      </c>
      <c r="M263" s="16" t="s">
        <v>552</v>
      </c>
      <c r="N263" s="27">
        <v>1003.2</v>
      </c>
      <c r="Q263" t="s">
        <v>902</v>
      </c>
      <c r="R263">
        <v>23586</v>
      </c>
      <c r="T263" s="16" t="s">
        <v>552</v>
      </c>
      <c r="U263" s="16">
        <v>34024</v>
      </c>
    </row>
    <row r="264" spans="1:21" x14ac:dyDescent="0.35">
      <c r="A264" s="16" t="s">
        <v>553</v>
      </c>
      <c r="B264" s="16">
        <v>41845</v>
      </c>
      <c r="C264" s="16" t="s">
        <v>553</v>
      </c>
      <c r="D264" s="16">
        <v>32804</v>
      </c>
      <c r="E264" s="16" t="s">
        <v>553</v>
      </c>
      <c r="F264" s="16">
        <v>31336</v>
      </c>
      <c r="G264" s="16" t="s">
        <v>553</v>
      </c>
      <c r="H264" s="16">
        <v>1468</v>
      </c>
      <c r="I264" s="16"/>
      <c r="K264" s="16" t="s">
        <v>553</v>
      </c>
      <c r="L264" s="16">
        <v>32687</v>
      </c>
      <c r="M264" s="16" t="s">
        <v>553</v>
      </c>
      <c r="N264" s="27">
        <v>1029.4000000000001</v>
      </c>
      <c r="Q264" t="s">
        <v>903</v>
      </c>
      <c r="R264">
        <v>23659</v>
      </c>
      <c r="T264" s="16" t="s">
        <v>553</v>
      </c>
      <c r="U264" s="16">
        <v>34188</v>
      </c>
    </row>
    <row r="265" spans="1:21" x14ac:dyDescent="0.35">
      <c r="A265" s="16" t="s">
        <v>554</v>
      </c>
      <c r="B265" s="16">
        <v>41869</v>
      </c>
      <c r="C265" s="16" t="s">
        <v>554</v>
      </c>
      <c r="D265" s="16">
        <v>32798</v>
      </c>
      <c r="E265" s="16" t="s">
        <v>554</v>
      </c>
      <c r="F265" s="16">
        <v>31403</v>
      </c>
      <c r="G265" s="16" t="s">
        <v>554</v>
      </c>
      <c r="H265" s="16">
        <v>1396</v>
      </c>
      <c r="I265" s="16"/>
      <c r="K265" s="16" t="s">
        <v>554</v>
      </c>
      <c r="L265" s="16">
        <v>32686</v>
      </c>
      <c r="M265" s="16" t="s">
        <v>554</v>
      </c>
      <c r="N265" s="27">
        <v>1029.8</v>
      </c>
      <c r="Q265" t="s">
        <v>904</v>
      </c>
      <c r="R265">
        <v>23674</v>
      </c>
      <c r="T265" s="16" t="s">
        <v>554</v>
      </c>
      <c r="U265" s="16">
        <v>34111</v>
      </c>
    </row>
    <row r="266" spans="1:21" x14ac:dyDescent="0.35">
      <c r="A266" s="16" t="s">
        <v>555</v>
      </c>
      <c r="B266" s="16">
        <v>41924</v>
      </c>
      <c r="C266" s="16" t="s">
        <v>555</v>
      </c>
      <c r="D266" s="16">
        <v>32794</v>
      </c>
      <c r="E266" s="16" t="s">
        <v>555</v>
      </c>
      <c r="F266" s="16">
        <v>31503</v>
      </c>
      <c r="G266" s="16" t="s">
        <v>555</v>
      </c>
      <c r="H266" s="16">
        <v>1291</v>
      </c>
      <c r="I266" s="16"/>
      <c r="K266" s="16" t="s">
        <v>555</v>
      </c>
      <c r="L266" s="16">
        <v>32775</v>
      </c>
      <c r="M266" s="16" t="s">
        <v>555</v>
      </c>
      <c r="N266" s="27">
        <v>1043.5</v>
      </c>
      <c r="Q266" t="s">
        <v>905</v>
      </c>
      <c r="R266">
        <v>23708</v>
      </c>
      <c r="T266" s="16" t="s">
        <v>555</v>
      </c>
      <c r="U266" s="16">
        <v>34088</v>
      </c>
    </row>
    <row r="267" spans="1:21" x14ac:dyDescent="0.35">
      <c r="A267" s="16" t="s">
        <v>556</v>
      </c>
      <c r="B267" s="16">
        <v>42000</v>
      </c>
      <c r="C267" s="16" t="s">
        <v>556</v>
      </c>
      <c r="D267" s="16">
        <v>32831</v>
      </c>
      <c r="E267" s="16" t="s">
        <v>556</v>
      </c>
      <c r="F267" s="16">
        <v>31509</v>
      </c>
      <c r="G267" s="16" t="s">
        <v>556</v>
      </c>
      <c r="H267" s="16">
        <v>1322</v>
      </c>
      <c r="I267" s="16"/>
      <c r="K267" s="16" t="s">
        <v>556</v>
      </c>
      <c r="L267" s="16">
        <v>32958</v>
      </c>
      <c r="M267" s="16" t="s">
        <v>556</v>
      </c>
      <c r="N267" s="27">
        <v>1043.0999999999999</v>
      </c>
      <c r="Q267" t="s">
        <v>906</v>
      </c>
      <c r="R267">
        <v>23770</v>
      </c>
      <c r="T267" s="16" t="s">
        <v>556</v>
      </c>
      <c r="U267" s="16">
        <v>34309</v>
      </c>
    </row>
    <row r="268" spans="1:21" x14ac:dyDescent="0.35">
      <c r="A268" s="16" t="s">
        <v>557</v>
      </c>
      <c r="B268" s="16">
        <v>42120</v>
      </c>
      <c r="C268" s="16" t="s">
        <v>557</v>
      </c>
      <c r="D268" s="16">
        <v>32835</v>
      </c>
      <c r="E268" s="16" t="s">
        <v>557</v>
      </c>
      <c r="F268" s="16">
        <v>31577</v>
      </c>
      <c r="G268" s="16" t="s">
        <v>557</v>
      </c>
      <c r="H268" s="16">
        <v>1258</v>
      </c>
      <c r="I268" s="16"/>
      <c r="K268" s="16" t="s">
        <v>557</v>
      </c>
      <c r="L268" s="16">
        <v>32916</v>
      </c>
      <c r="M268" s="16" t="s">
        <v>557</v>
      </c>
      <c r="N268" s="27">
        <v>1043.7</v>
      </c>
      <c r="Q268" t="s">
        <v>907</v>
      </c>
      <c r="R268">
        <v>23783</v>
      </c>
      <c r="T268" s="16" t="s">
        <v>557</v>
      </c>
      <c r="U268" s="16">
        <v>34199</v>
      </c>
    </row>
    <row r="269" spans="1:21" x14ac:dyDescent="0.35">
      <c r="A269" s="16" t="s">
        <v>558</v>
      </c>
      <c r="B269" s="16">
        <v>42162</v>
      </c>
      <c r="C269" s="16" t="s">
        <v>558</v>
      </c>
      <c r="D269" s="16">
        <v>33005</v>
      </c>
      <c r="E269" s="16" t="s">
        <v>558</v>
      </c>
      <c r="F269" s="16">
        <v>31700</v>
      </c>
      <c r="G269" s="16" t="s">
        <v>558</v>
      </c>
      <c r="H269" s="16">
        <v>1304</v>
      </c>
      <c r="I269" s="16"/>
      <c r="K269" s="16" t="s">
        <v>558</v>
      </c>
      <c r="L269" s="16">
        <v>33067</v>
      </c>
      <c r="M269" s="16" t="s">
        <v>558</v>
      </c>
      <c r="N269" s="27">
        <v>1046.5999999999999</v>
      </c>
      <c r="Q269" t="s">
        <v>908</v>
      </c>
      <c r="R269">
        <v>23775</v>
      </c>
      <c r="T269" s="16" t="s">
        <v>558</v>
      </c>
      <c r="U269" s="16">
        <v>34400</v>
      </c>
    </row>
    <row r="270" spans="1:21" x14ac:dyDescent="0.35">
      <c r="A270" s="16" t="s">
        <v>559</v>
      </c>
      <c r="B270" s="16">
        <v>42205</v>
      </c>
      <c r="C270" s="16" t="s">
        <v>559</v>
      </c>
      <c r="D270" s="16">
        <v>33125</v>
      </c>
      <c r="E270" s="16" t="s">
        <v>559</v>
      </c>
      <c r="F270" s="16">
        <v>31771</v>
      </c>
      <c r="G270" s="16" t="s">
        <v>559</v>
      </c>
      <c r="H270" s="16">
        <v>1353</v>
      </c>
      <c r="I270" s="16"/>
      <c r="K270" s="16" t="s">
        <v>559</v>
      </c>
      <c r="L270" s="16">
        <v>33201</v>
      </c>
      <c r="M270" s="16" t="s">
        <v>559</v>
      </c>
      <c r="N270" s="27">
        <v>1055.3</v>
      </c>
      <c r="Q270" t="s">
        <v>909</v>
      </c>
      <c r="R270">
        <v>23833</v>
      </c>
      <c r="T270" s="16" t="s">
        <v>559</v>
      </c>
      <c r="U270" s="16">
        <v>34584</v>
      </c>
    </row>
    <row r="271" spans="1:21" x14ac:dyDescent="0.35">
      <c r="A271" s="16" t="s">
        <v>560</v>
      </c>
      <c r="B271" s="16">
        <v>42248</v>
      </c>
      <c r="C271" s="16" t="s">
        <v>560</v>
      </c>
      <c r="D271" s="16">
        <v>33188</v>
      </c>
      <c r="E271" s="16" t="s">
        <v>560</v>
      </c>
      <c r="F271" s="16">
        <v>31757</v>
      </c>
      <c r="G271" s="16" t="s">
        <v>560</v>
      </c>
      <c r="H271" s="16">
        <v>1431</v>
      </c>
      <c r="I271" s="16"/>
      <c r="K271" s="16" t="s">
        <v>560</v>
      </c>
      <c r="L271" s="16">
        <v>33163</v>
      </c>
      <c r="M271" s="16" t="s">
        <v>560</v>
      </c>
      <c r="N271" s="27">
        <v>1049</v>
      </c>
      <c r="Q271" t="s">
        <v>910</v>
      </c>
      <c r="R271">
        <v>23876</v>
      </c>
      <c r="T271" s="16" t="s">
        <v>560</v>
      </c>
      <c r="U271" s="16">
        <v>34623</v>
      </c>
    </row>
    <row r="272" spans="1:21" x14ac:dyDescent="0.35">
      <c r="A272" s="16" t="s">
        <v>1620</v>
      </c>
      <c r="B272" s="16">
        <v>42291</v>
      </c>
      <c r="C272" s="16" t="s">
        <v>1620</v>
      </c>
      <c r="D272" s="16">
        <v>33037</v>
      </c>
      <c r="E272" s="16" t="s">
        <v>1620</v>
      </c>
      <c r="F272" s="16">
        <v>31654</v>
      </c>
      <c r="G272" s="16" t="s">
        <v>1620</v>
      </c>
      <c r="H272" s="16">
        <v>1383</v>
      </c>
      <c r="I272" s="16"/>
      <c r="K272" s="16" t="s">
        <v>1620</v>
      </c>
      <c r="L272" s="16">
        <v>33102</v>
      </c>
      <c r="M272" s="16" t="s">
        <v>1620</v>
      </c>
      <c r="N272" s="27">
        <v>1040</v>
      </c>
      <c r="Q272" t="s">
        <v>911</v>
      </c>
      <c r="R272">
        <v>23936</v>
      </c>
      <c r="T272" s="16" t="s">
        <v>1620</v>
      </c>
      <c r="U272" s="16">
        <v>34509</v>
      </c>
    </row>
    <row r="273" spans="1:21" x14ac:dyDescent="0.35">
      <c r="A273" s="16" t="s">
        <v>1621</v>
      </c>
      <c r="B273" s="16">
        <v>42335</v>
      </c>
      <c r="C273" s="16" t="s">
        <v>1621</v>
      </c>
      <c r="D273" s="16">
        <v>33057</v>
      </c>
      <c r="E273" s="16" t="s">
        <v>1621</v>
      </c>
      <c r="F273" s="16">
        <v>31755</v>
      </c>
      <c r="G273" s="16" t="s">
        <v>1621</v>
      </c>
      <c r="H273" s="16">
        <v>1302</v>
      </c>
      <c r="I273" s="16"/>
      <c r="K273" s="16" t="s">
        <v>1621</v>
      </c>
      <c r="L273" s="16">
        <v>33174</v>
      </c>
      <c r="M273" s="16" t="s">
        <v>1621</v>
      </c>
      <c r="N273" s="27">
        <v>1046.5999999999999</v>
      </c>
      <c r="Q273" t="s">
        <v>912</v>
      </c>
      <c r="R273">
        <v>23956</v>
      </c>
      <c r="T273" s="16" t="s">
        <v>1621</v>
      </c>
      <c r="U273" s="16">
        <v>34494</v>
      </c>
    </row>
    <row r="274" spans="1:21" x14ac:dyDescent="0.35">
      <c r="A274" s="16" t="s">
        <v>561</v>
      </c>
      <c r="B274" s="16">
        <v>33559</v>
      </c>
      <c r="C274" s="16" t="s">
        <v>561</v>
      </c>
      <c r="D274" s="16">
        <v>25187</v>
      </c>
      <c r="E274" s="16" t="s">
        <v>561</v>
      </c>
      <c r="F274" s="16">
        <v>24219</v>
      </c>
      <c r="G274" s="16" t="s">
        <v>561</v>
      </c>
      <c r="H274" s="16">
        <v>967</v>
      </c>
      <c r="I274" s="16"/>
      <c r="K274" s="16" t="s">
        <v>561</v>
      </c>
      <c r="L274" s="16">
        <v>24613</v>
      </c>
      <c r="M274" s="16" t="s">
        <v>561</v>
      </c>
      <c r="N274" s="27">
        <v>864.3</v>
      </c>
      <c r="Q274" t="s">
        <v>913</v>
      </c>
      <c r="R274">
        <v>23980</v>
      </c>
      <c r="T274" s="16" t="s">
        <v>561</v>
      </c>
      <c r="U274" s="16">
        <v>25593</v>
      </c>
    </row>
    <row r="275" spans="1:21" x14ac:dyDescent="0.35">
      <c r="A275" s="16" t="s">
        <v>562</v>
      </c>
      <c r="B275" s="16">
        <v>33565</v>
      </c>
      <c r="C275" s="16" t="s">
        <v>562</v>
      </c>
      <c r="D275" s="16">
        <v>25172</v>
      </c>
      <c r="E275" s="16" t="s">
        <v>562</v>
      </c>
      <c r="F275" s="16">
        <v>24187</v>
      </c>
      <c r="G275" s="16" t="s">
        <v>562</v>
      </c>
      <c r="H275" s="16">
        <v>985</v>
      </c>
      <c r="I275" s="16"/>
      <c r="K275" s="16" t="s">
        <v>562</v>
      </c>
      <c r="L275" s="16">
        <v>24575</v>
      </c>
      <c r="M275" s="16" t="s">
        <v>562</v>
      </c>
      <c r="N275" s="27">
        <v>862.7</v>
      </c>
      <c r="Q275" t="s">
        <v>914</v>
      </c>
      <c r="R275">
        <v>24037</v>
      </c>
      <c r="T275" s="16" t="s">
        <v>562</v>
      </c>
      <c r="U275" s="16">
        <v>25573</v>
      </c>
    </row>
    <row r="276" spans="1:21" x14ac:dyDescent="0.35">
      <c r="A276" s="16" t="s">
        <v>563</v>
      </c>
      <c r="B276" s="16">
        <v>33570</v>
      </c>
      <c r="C276" s="16" t="s">
        <v>563</v>
      </c>
      <c r="D276" s="16">
        <v>25180</v>
      </c>
      <c r="E276" s="16" t="s">
        <v>563</v>
      </c>
      <c r="F276" s="16">
        <v>24171</v>
      </c>
      <c r="G276" s="16" t="s">
        <v>563</v>
      </c>
      <c r="H276" s="16">
        <v>1009</v>
      </c>
      <c r="I276" s="16"/>
      <c r="K276" s="16" t="s">
        <v>563</v>
      </c>
      <c r="L276" s="16">
        <v>24559</v>
      </c>
      <c r="M276" s="16" t="s">
        <v>563</v>
      </c>
      <c r="N276" s="27">
        <v>862.5</v>
      </c>
      <c r="Q276" t="s">
        <v>915</v>
      </c>
      <c r="R276">
        <v>24030</v>
      </c>
      <c r="T276" s="16" t="s">
        <v>563</v>
      </c>
      <c r="U276" s="16">
        <v>25582</v>
      </c>
    </row>
    <row r="277" spans="1:21" x14ac:dyDescent="0.35">
      <c r="A277" s="16" t="s">
        <v>564</v>
      </c>
      <c r="B277" s="16">
        <v>33576</v>
      </c>
      <c r="C277" s="16" t="s">
        <v>564</v>
      </c>
      <c r="D277" s="16">
        <v>25199</v>
      </c>
      <c r="E277" s="16" t="s">
        <v>564</v>
      </c>
      <c r="F277" s="16">
        <v>24168</v>
      </c>
      <c r="G277" s="16" t="s">
        <v>564</v>
      </c>
      <c r="H277" s="16">
        <v>1031</v>
      </c>
      <c r="I277" s="16"/>
      <c r="K277" s="16" t="s">
        <v>564</v>
      </c>
      <c r="L277" s="16">
        <v>24556</v>
      </c>
      <c r="M277" s="16" t="s">
        <v>564</v>
      </c>
      <c r="N277" s="27">
        <v>862.8</v>
      </c>
      <c r="Q277" t="s">
        <v>916</v>
      </c>
      <c r="R277">
        <v>24023</v>
      </c>
      <c r="T277" s="16" t="s">
        <v>564</v>
      </c>
      <c r="U277" s="16">
        <v>25600</v>
      </c>
    </row>
    <row r="278" spans="1:21" x14ac:dyDescent="0.35">
      <c r="A278" s="16" t="s">
        <v>565</v>
      </c>
      <c r="B278" s="16">
        <v>33581</v>
      </c>
      <c r="C278" s="16" t="s">
        <v>565</v>
      </c>
      <c r="D278" s="16">
        <v>25202</v>
      </c>
      <c r="E278" s="16" t="s">
        <v>565</v>
      </c>
      <c r="F278" s="16">
        <v>24153</v>
      </c>
      <c r="G278" s="16" t="s">
        <v>565</v>
      </c>
      <c r="H278" s="16">
        <v>1049</v>
      </c>
      <c r="I278" s="16"/>
      <c r="K278" s="16" t="s">
        <v>565</v>
      </c>
      <c r="L278" s="16">
        <v>24541</v>
      </c>
      <c r="M278" s="16" t="s">
        <v>565</v>
      </c>
      <c r="N278" s="27">
        <v>862.6</v>
      </c>
      <c r="Q278" t="s">
        <v>917</v>
      </c>
      <c r="R278">
        <v>24026</v>
      </c>
      <c r="T278" s="16" t="s">
        <v>565</v>
      </c>
      <c r="U278" s="16">
        <v>25603</v>
      </c>
    </row>
    <row r="279" spans="1:21" x14ac:dyDescent="0.35">
      <c r="A279" s="16" t="s">
        <v>566</v>
      </c>
      <c r="B279" s="16">
        <v>33586</v>
      </c>
      <c r="C279" s="16" t="s">
        <v>566</v>
      </c>
      <c r="D279" s="16">
        <v>25180</v>
      </c>
      <c r="E279" s="16" t="s">
        <v>566</v>
      </c>
      <c r="F279" s="16">
        <v>24125</v>
      </c>
      <c r="G279" s="16" t="s">
        <v>566</v>
      </c>
      <c r="H279" s="16">
        <v>1055</v>
      </c>
      <c r="I279" s="16"/>
      <c r="K279" s="16" t="s">
        <v>566</v>
      </c>
      <c r="L279" s="16">
        <v>24508</v>
      </c>
      <c r="M279" s="16" t="s">
        <v>566</v>
      </c>
      <c r="N279" s="27">
        <v>862.3</v>
      </c>
      <c r="Q279" t="s">
        <v>918</v>
      </c>
      <c r="R279">
        <v>24088</v>
      </c>
      <c r="T279" s="16" t="s">
        <v>566</v>
      </c>
      <c r="U279" s="16">
        <v>25576</v>
      </c>
    </row>
    <row r="280" spans="1:21" x14ac:dyDescent="0.35">
      <c r="A280" s="16" t="s">
        <v>567</v>
      </c>
      <c r="B280" s="16">
        <v>33589</v>
      </c>
      <c r="C280" s="16" t="s">
        <v>567</v>
      </c>
      <c r="D280" s="16">
        <v>25148</v>
      </c>
      <c r="E280" s="16" t="s">
        <v>567</v>
      </c>
      <c r="F280" s="16">
        <v>24085</v>
      </c>
      <c r="G280" s="16" t="s">
        <v>567</v>
      </c>
      <c r="H280" s="16">
        <v>1063</v>
      </c>
      <c r="I280" s="16"/>
      <c r="K280" s="16" t="s">
        <v>567</v>
      </c>
      <c r="L280" s="16">
        <v>24464</v>
      </c>
      <c r="M280" s="16" t="s">
        <v>567</v>
      </c>
      <c r="N280" s="27">
        <v>861.3</v>
      </c>
      <c r="Q280" t="s">
        <v>919</v>
      </c>
      <c r="R280">
        <v>24146</v>
      </c>
      <c r="T280" s="16" t="s">
        <v>567</v>
      </c>
      <c r="U280" s="16">
        <v>25539</v>
      </c>
    </row>
    <row r="281" spans="1:21" x14ac:dyDescent="0.35">
      <c r="A281" s="16" t="s">
        <v>568</v>
      </c>
      <c r="B281" s="16">
        <v>33591</v>
      </c>
      <c r="C281" s="16" t="s">
        <v>568</v>
      </c>
      <c r="D281" s="16">
        <v>25124</v>
      </c>
      <c r="E281" s="16" t="s">
        <v>568</v>
      </c>
      <c r="F281" s="16">
        <v>24046</v>
      </c>
      <c r="G281" s="16" t="s">
        <v>568</v>
      </c>
      <c r="H281" s="16">
        <v>1077</v>
      </c>
      <c r="I281" s="16"/>
      <c r="K281" s="16" t="s">
        <v>568</v>
      </c>
      <c r="L281" s="16">
        <v>24424</v>
      </c>
      <c r="M281" s="16" t="s">
        <v>568</v>
      </c>
      <c r="N281" s="27">
        <v>860.8</v>
      </c>
      <c r="Q281" t="s">
        <v>920</v>
      </c>
      <c r="R281">
        <v>24110</v>
      </c>
      <c r="T281" s="16" t="s">
        <v>568</v>
      </c>
      <c r="U281" s="16">
        <v>25515</v>
      </c>
    </row>
    <row r="282" spans="1:21" x14ac:dyDescent="0.35">
      <c r="A282" s="16" t="s">
        <v>569</v>
      </c>
      <c r="B282" s="16">
        <v>33594</v>
      </c>
      <c r="C282" s="16" t="s">
        <v>569</v>
      </c>
      <c r="D282" s="16">
        <v>25115</v>
      </c>
      <c r="E282" s="16" t="s">
        <v>569</v>
      </c>
      <c r="F282" s="16">
        <v>24015</v>
      </c>
      <c r="G282" s="16" t="s">
        <v>569</v>
      </c>
      <c r="H282" s="16">
        <v>1100</v>
      </c>
      <c r="I282" s="16"/>
      <c r="K282" s="16" t="s">
        <v>569</v>
      </c>
      <c r="L282" s="16">
        <v>24398</v>
      </c>
      <c r="M282" s="16" t="s">
        <v>569</v>
      </c>
      <c r="N282" s="27">
        <v>860.8</v>
      </c>
      <c r="Q282" t="s">
        <v>921</v>
      </c>
      <c r="R282">
        <v>24102</v>
      </c>
      <c r="T282" s="16" t="s">
        <v>569</v>
      </c>
      <c r="U282" s="16">
        <v>25511</v>
      </c>
    </row>
    <row r="283" spans="1:21" x14ac:dyDescent="0.35">
      <c r="A283" s="16" t="s">
        <v>570</v>
      </c>
      <c r="B283" s="16">
        <v>33596</v>
      </c>
      <c r="C283" s="16" t="s">
        <v>570</v>
      </c>
      <c r="D283" s="16">
        <v>25137</v>
      </c>
      <c r="E283" s="16" t="s">
        <v>570</v>
      </c>
      <c r="F283" s="16">
        <v>24017</v>
      </c>
      <c r="G283" s="16" t="s">
        <v>570</v>
      </c>
      <c r="H283" s="16">
        <v>1120</v>
      </c>
      <c r="I283" s="16"/>
      <c r="K283" s="16" t="s">
        <v>570</v>
      </c>
      <c r="L283" s="16">
        <v>24395</v>
      </c>
      <c r="M283" s="16" t="s">
        <v>570</v>
      </c>
      <c r="N283" s="27">
        <v>861.7</v>
      </c>
      <c r="Q283" t="s">
        <v>922</v>
      </c>
      <c r="R283">
        <v>24134</v>
      </c>
      <c r="T283" s="16" t="s">
        <v>570</v>
      </c>
      <c r="U283" s="16">
        <v>25528</v>
      </c>
    </row>
    <row r="284" spans="1:21" x14ac:dyDescent="0.35">
      <c r="A284" s="16" t="s">
        <v>571</v>
      </c>
      <c r="B284" s="16">
        <v>33598</v>
      </c>
      <c r="C284" s="16" t="s">
        <v>571</v>
      </c>
      <c r="D284" s="16">
        <v>25163</v>
      </c>
      <c r="E284" s="16" t="s">
        <v>571</v>
      </c>
      <c r="F284" s="16">
        <v>24032</v>
      </c>
      <c r="G284" s="16" t="s">
        <v>571</v>
      </c>
      <c r="H284" s="16">
        <v>1130</v>
      </c>
      <c r="I284" s="16"/>
      <c r="K284" s="16" t="s">
        <v>571</v>
      </c>
      <c r="L284" s="16">
        <v>24416</v>
      </c>
      <c r="M284" s="16" t="s">
        <v>571</v>
      </c>
      <c r="N284" s="27">
        <v>863.5</v>
      </c>
      <c r="Q284" t="s">
        <v>923</v>
      </c>
      <c r="R284">
        <v>24171</v>
      </c>
      <c r="T284" s="16" t="s">
        <v>571</v>
      </c>
      <c r="U284" s="16">
        <v>25560</v>
      </c>
    </row>
    <row r="285" spans="1:21" x14ac:dyDescent="0.35">
      <c r="A285" s="16" t="s">
        <v>572</v>
      </c>
      <c r="B285" s="16">
        <v>33601</v>
      </c>
      <c r="C285" s="16" t="s">
        <v>572</v>
      </c>
      <c r="D285" s="16">
        <v>25207</v>
      </c>
      <c r="E285" s="16" t="s">
        <v>572</v>
      </c>
      <c r="F285" s="16">
        <v>24071</v>
      </c>
      <c r="G285" s="16" t="s">
        <v>572</v>
      </c>
      <c r="H285" s="16">
        <v>1136</v>
      </c>
      <c r="I285" s="16"/>
      <c r="K285" s="16" t="s">
        <v>572</v>
      </c>
      <c r="L285" s="16">
        <v>24455</v>
      </c>
      <c r="M285" s="16" t="s">
        <v>572</v>
      </c>
      <c r="N285" s="27">
        <v>866.1</v>
      </c>
      <c r="Q285" t="s">
        <v>924</v>
      </c>
      <c r="R285">
        <v>24188</v>
      </c>
      <c r="T285" s="16" t="s">
        <v>572</v>
      </c>
      <c r="U285" s="16">
        <v>25605</v>
      </c>
    </row>
    <row r="286" spans="1:21" x14ac:dyDescent="0.35">
      <c r="A286" s="16" t="s">
        <v>573</v>
      </c>
      <c r="B286" s="16">
        <v>33603</v>
      </c>
      <c r="C286" s="16" t="s">
        <v>573</v>
      </c>
      <c r="D286" s="16">
        <v>25257</v>
      </c>
      <c r="E286" s="16" t="s">
        <v>573</v>
      </c>
      <c r="F286" s="16">
        <v>24115</v>
      </c>
      <c r="G286" s="16" t="s">
        <v>573</v>
      </c>
      <c r="H286" s="16">
        <v>1142</v>
      </c>
      <c r="I286" s="16"/>
      <c r="K286" s="16" t="s">
        <v>573</v>
      </c>
      <c r="L286" s="16">
        <v>24501</v>
      </c>
      <c r="M286" s="16" t="s">
        <v>573</v>
      </c>
      <c r="N286" s="27">
        <v>868.7</v>
      </c>
      <c r="Q286" t="s">
        <v>925</v>
      </c>
      <c r="R286">
        <v>24171</v>
      </c>
      <c r="T286" s="16" t="s">
        <v>573</v>
      </c>
      <c r="U286" s="16">
        <v>25656</v>
      </c>
    </row>
    <row r="287" spans="1:21" x14ac:dyDescent="0.35">
      <c r="A287" s="16" t="s">
        <v>574</v>
      </c>
      <c r="B287" s="16">
        <v>33606</v>
      </c>
      <c r="C287" s="16" t="s">
        <v>574</v>
      </c>
      <c r="D287" s="16">
        <v>25296</v>
      </c>
      <c r="E287" s="16" t="s">
        <v>574</v>
      </c>
      <c r="F287" s="16">
        <v>24148</v>
      </c>
      <c r="G287" s="16" t="s">
        <v>574</v>
      </c>
      <c r="H287" s="16">
        <v>1148</v>
      </c>
      <c r="I287" s="16"/>
      <c r="K287" s="16" t="s">
        <v>574</v>
      </c>
      <c r="L287" s="16">
        <v>24529</v>
      </c>
      <c r="M287" s="16" t="s">
        <v>574</v>
      </c>
      <c r="N287" s="27">
        <v>870.7</v>
      </c>
      <c r="Q287" t="s">
        <v>926</v>
      </c>
      <c r="R287">
        <v>24188</v>
      </c>
      <c r="T287" s="16" t="s">
        <v>574</v>
      </c>
      <c r="U287" s="16">
        <v>25690</v>
      </c>
    </row>
    <row r="288" spans="1:21" x14ac:dyDescent="0.35">
      <c r="A288" s="16" t="s">
        <v>575</v>
      </c>
      <c r="B288" s="16">
        <v>33608</v>
      </c>
      <c r="C288" s="16" t="s">
        <v>575</v>
      </c>
      <c r="D288" s="16">
        <v>25300</v>
      </c>
      <c r="E288" s="16" t="s">
        <v>575</v>
      </c>
      <c r="F288" s="16">
        <v>24158</v>
      </c>
      <c r="G288" s="16" t="s">
        <v>575</v>
      </c>
      <c r="H288" s="16">
        <v>1142</v>
      </c>
      <c r="I288" s="16"/>
      <c r="K288" s="16" t="s">
        <v>575</v>
      </c>
      <c r="L288" s="16">
        <v>24539</v>
      </c>
      <c r="M288" s="16" t="s">
        <v>575</v>
      </c>
      <c r="N288" s="27">
        <v>872</v>
      </c>
      <c r="Q288" t="s">
        <v>927</v>
      </c>
      <c r="R288">
        <v>24181</v>
      </c>
      <c r="T288" s="16" t="s">
        <v>575</v>
      </c>
      <c r="U288" s="16">
        <v>25694</v>
      </c>
    </row>
    <row r="289" spans="1:21" x14ac:dyDescent="0.35">
      <c r="A289" s="16" t="s">
        <v>576</v>
      </c>
      <c r="B289" s="16">
        <v>33611</v>
      </c>
      <c r="C289" s="16" t="s">
        <v>576</v>
      </c>
      <c r="D289" s="16">
        <v>25281</v>
      </c>
      <c r="E289" s="16" t="s">
        <v>576</v>
      </c>
      <c r="F289" s="16">
        <v>24155</v>
      </c>
      <c r="G289" s="16" t="s">
        <v>576</v>
      </c>
      <c r="H289" s="16">
        <v>1126</v>
      </c>
      <c r="I289" s="16"/>
      <c r="K289" s="16" t="s">
        <v>576</v>
      </c>
      <c r="L289" s="16">
        <v>24542</v>
      </c>
      <c r="M289" s="16" t="s">
        <v>576</v>
      </c>
      <c r="N289" s="27">
        <v>873.1</v>
      </c>
      <c r="Q289" t="s">
        <v>928</v>
      </c>
      <c r="R289">
        <v>24220</v>
      </c>
      <c r="T289" s="16" t="s">
        <v>576</v>
      </c>
      <c r="U289" s="16">
        <v>25682</v>
      </c>
    </row>
    <row r="290" spans="1:21" x14ac:dyDescent="0.35">
      <c r="A290" s="16" t="s">
        <v>577</v>
      </c>
      <c r="B290" s="16">
        <v>33613</v>
      </c>
      <c r="C290" s="16" t="s">
        <v>577</v>
      </c>
      <c r="D290" s="16">
        <v>25262</v>
      </c>
      <c r="E290" s="16" t="s">
        <v>577</v>
      </c>
      <c r="F290" s="16">
        <v>24154</v>
      </c>
      <c r="G290" s="16" t="s">
        <v>577</v>
      </c>
      <c r="H290" s="16">
        <v>1108</v>
      </c>
      <c r="I290" s="16"/>
      <c r="K290" s="16" t="s">
        <v>577</v>
      </c>
      <c r="L290" s="16">
        <v>24541</v>
      </c>
      <c r="M290" s="16" t="s">
        <v>577</v>
      </c>
      <c r="N290" s="27">
        <v>873.7</v>
      </c>
      <c r="Q290" t="s">
        <v>929</v>
      </c>
      <c r="R290">
        <v>24260</v>
      </c>
      <c r="T290" s="16" t="s">
        <v>577</v>
      </c>
      <c r="U290" s="16">
        <v>25663</v>
      </c>
    </row>
    <row r="291" spans="1:21" x14ac:dyDescent="0.35">
      <c r="A291" s="16" t="s">
        <v>578</v>
      </c>
      <c r="B291" s="16">
        <v>33616</v>
      </c>
      <c r="C291" s="16" t="s">
        <v>578</v>
      </c>
      <c r="D291" s="16">
        <v>25259</v>
      </c>
      <c r="E291" s="16" t="s">
        <v>578</v>
      </c>
      <c r="F291" s="16">
        <v>24164</v>
      </c>
      <c r="G291" s="16" t="s">
        <v>578</v>
      </c>
      <c r="H291" s="16">
        <v>1094</v>
      </c>
      <c r="I291" s="16"/>
      <c r="K291" s="16" t="s">
        <v>578</v>
      </c>
      <c r="L291" s="16">
        <v>24557</v>
      </c>
      <c r="M291" s="16" t="s">
        <v>578</v>
      </c>
      <c r="N291" s="27">
        <v>875</v>
      </c>
      <c r="Q291" t="s">
        <v>930</v>
      </c>
      <c r="R291">
        <v>24274</v>
      </c>
      <c r="T291" s="16" t="s">
        <v>578</v>
      </c>
      <c r="U291" s="16">
        <v>25664</v>
      </c>
    </row>
    <row r="292" spans="1:21" x14ac:dyDescent="0.35">
      <c r="A292" s="16" t="s">
        <v>579</v>
      </c>
      <c r="B292" s="16">
        <v>33620</v>
      </c>
      <c r="C292" s="16" t="s">
        <v>579</v>
      </c>
      <c r="D292" s="16">
        <v>25279</v>
      </c>
      <c r="E292" s="16" t="s">
        <v>579</v>
      </c>
      <c r="F292" s="16">
        <v>24192</v>
      </c>
      <c r="G292" s="16" t="s">
        <v>579</v>
      </c>
      <c r="H292" s="16">
        <v>1087</v>
      </c>
      <c r="I292" s="16"/>
      <c r="K292" s="16" t="s">
        <v>579</v>
      </c>
      <c r="L292" s="16">
        <v>24585</v>
      </c>
      <c r="M292" s="16" t="s">
        <v>579</v>
      </c>
      <c r="N292" s="27">
        <v>876.7</v>
      </c>
      <c r="Q292" t="s">
        <v>931</v>
      </c>
      <c r="R292">
        <v>24245</v>
      </c>
      <c r="T292" s="16" t="s">
        <v>579</v>
      </c>
      <c r="U292" s="16">
        <v>25685</v>
      </c>
    </row>
    <row r="293" spans="1:21" x14ac:dyDescent="0.35">
      <c r="A293" s="16" t="s">
        <v>580</v>
      </c>
      <c r="B293" s="16">
        <v>33624</v>
      </c>
      <c r="C293" s="16" t="s">
        <v>580</v>
      </c>
      <c r="D293" s="16">
        <v>25299</v>
      </c>
      <c r="E293" s="16" t="s">
        <v>580</v>
      </c>
      <c r="F293" s="16">
        <v>24220</v>
      </c>
      <c r="G293" s="16" t="s">
        <v>580</v>
      </c>
      <c r="H293" s="16">
        <v>1079</v>
      </c>
      <c r="I293" s="16"/>
      <c r="K293" s="16" t="s">
        <v>580</v>
      </c>
      <c r="L293" s="16">
        <v>24614</v>
      </c>
      <c r="M293" s="16" t="s">
        <v>580</v>
      </c>
      <c r="N293" s="27">
        <v>878.3</v>
      </c>
      <c r="Q293" t="s">
        <v>932</v>
      </c>
      <c r="R293">
        <v>24271</v>
      </c>
      <c r="T293" s="16" t="s">
        <v>580</v>
      </c>
      <c r="U293" s="16">
        <v>25706</v>
      </c>
    </row>
    <row r="294" spans="1:21" x14ac:dyDescent="0.35">
      <c r="A294" s="16" t="s">
        <v>581</v>
      </c>
      <c r="B294" s="16">
        <v>33628</v>
      </c>
      <c r="C294" s="16" t="s">
        <v>581</v>
      </c>
      <c r="D294" s="16">
        <v>25325</v>
      </c>
      <c r="E294" s="16" t="s">
        <v>581</v>
      </c>
      <c r="F294" s="16">
        <v>24253</v>
      </c>
      <c r="G294" s="16" t="s">
        <v>581</v>
      </c>
      <c r="H294" s="16">
        <v>1072</v>
      </c>
      <c r="I294" s="16"/>
      <c r="K294" s="16" t="s">
        <v>581</v>
      </c>
      <c r="L294" s="16">
        <v>24643</v>
      </c>
      <c r="M294" s="16" t="s">
        <v>581</v>
      </c>
      <c r="N294" s="27">
        <v>879.8</v>
      </c>
      <c r="Q294" t="s">
        <v>933</v>
      </c>
      <c r="R294">
        <v>24271</v>
      </c>
      <c r="T294" s="16" t="s">
        <v>581</v>
      </c>
      <c r="U294" s="16">
        <v>25728</v>
      </c>
    </row>
    <row r="295" spans="1:21" x14ac:dyDescent="0.35">
      <c r="A295" s="16" t="s">
        <v>582</v>
      </c>
      <c r="B295" s="16">
        <v>33632</v>
      </c>
      <c r="C295" s="16" t="s">
        <v>582</v>
      </c>
      <c r="D295" s="16">
        <v>25344</v>
      </c>
      <c r="E295" s="16" t="s">
        <v>582</v>
      </c>
      <c r="F295" s="16">
        <v>24288</v>
      </c>
      <c r="G295" s="16" t="s">
        <v>582</v>
      </c>
      <c r="H295" s="16">
        <v>1056</v>
      </c>
      <c r="I295" s="16"/>
      <c r="K295" s="16" t="s">
        <v>582</v>
      </c>
      <c r="L295" s="16">
        <v>24689</v>
      </c>
      <c r="M295" s="16" t="s">
        <v>582</v>
      </c>
      <c r="N295" s="27">
        <v>881.9</v>
      </c>
      <c r="Q295" t="s">
        <v>934</v>
      </c>
      <c r="R295">
        <v>24352</v>
      </c>
      <c r="T295" s="16" t="s">
        <v>582</v>
      </c>
      <c r="U295" s="16">
        <v>25758</v>
      </c>
    </row>
    <row r="296" spans="1:21" x14ac:dyDescent="0.35">
      <c r="A296" s="16" t="s">
        <v>583</v>
      </c>
      <c r="B296" s="16">
        <v>33636</v>
      </c>
      <c r="C296" s="16" t="s">
        <v>583</v>
      </c>
      <c r="D296" s="16">
        <v>25381</v>
      </c>
      <c r="E296" s="16" t="s">
        <v>583</v>
      </c>
      <c r="F296" s="16">
        <v>24346</v>
      </c>
      <c r="G296" s="16" t="s">
        <v>583</v>
      </c>
      <c r="H296" s="16">
        <v>1035</v>
      </c>
      <c r="I296" s="16"/>
      <c r="K296" s="16" t="s">
        <v>583</v>
      </c>
      <c r="L296" s="16">
        <v>24748</v>
      </c>
      <c r="M296" s="16" t="s">
        <v>583</v>
      </c>
      <c r="N296" s="27">
        <v>884.4</v>
      </c>
      <c r="Q296" t="s">
        <v>935</v>
      </c>
      <c r="R296">
        <v>24348</v>
      </c>
      <c r="T296" s="16" t="s">
        <v>583</v>
      </c>
      <c r="U296" s="16">
        <v>25796</v>
      </c>
    </row>
    <row r="297" spans="1:21" x14ac:dyDescent="0.35">
      <c r="A297" s="16" t="s">
        <v>584</v>
      </c>
      <c r="B297" s="16">
        <v>33640</v>
      </c>
      <c r="C297" s="16" t="s">
        <v>584</v>
      </c>
      <c r="D297" s="16">
        <v>25422</v>
      </c>
      <c r="E297" s="16" t="s">
        <v>584</v>
      </c>
      <c r="F297" s="16">
        <v>24412</v>
      </c>
      <c r="G297" s="16" t="s">
        <v>584</v>
      </c>
      <c r="H297" s="16">
        <v>1010</v>
      </c>
      <c r="I297" s="16"/>
      <c r="K297" s="16" t="s">
        <v>584</v>
      </c>
      <c r="L297" s="16">
        <v>24825</v>
      </c>
      <c r="M297" s="16" t="s">
        <v>584</v>
      </c>
      <c r="N297" s="27">
        <v>887.7</v>
      </c>
      <c r="Q297" t="s">
        <v>936</v>
      </c>
      <c r="R297">
        <v>24395</v>
      </c>
      <c r="T297" s="16" t="s">
        <v>584</v>
      </c>
      <c r="U297" s="16">
        <v>25848</v>
      </c>
    </row>
    <row r="298" spans="1:21" x14ac:dyDescent="0.35">
      <c r="A298" s="16" t="s">
        <v>585</v>
      </c>
      <c r="B298" s="16">
        <v>33644</v>
      </c>
      <c r="C298" s="16" t="s">
        <v>585</v>
      </c>
      <c r="D298" s="16">
        <v>25477</v>
      </c>
      <c r="E298" s="16" t="s">
        <v>585</v>
      </c>
      <c r="F298" s="16">
        <v>24488</v>
      </c>
      <c r="G298" s="16" t="s">
        <v>585</v>
      </c>
      <c r="H298" s="16">
        <v>989</v>
      </c>
      <c r="I298" s="16"/>
      <c r="K298" s="16" t="s">
        <v>585</v>
      </c>
      <c r="L298" s="16">
        <v>24903</v>
      </c>
      <c r="M298" s="16" t="s">
        <v>585</v>
      </c>
      <c r="N298" s="27">
        <v>890.6</v>
      </c>
      <c r="Q298" t="s">
        <v>937</v>
      </c>
      <c r="R298">
        <v>24367</v>
      </c>
      <c r="T298" s="16" t="s">
        <v>585</v>
      </c>
      <c r="U298" s="16">
        <v>25904</v>
      </c>
    </row>
    <row r="299" spans="1:21" x14ac:dyDescent="0.35">
      <c r="A299" s="16" t="s">
        <v>586</v>
      </c>
      <c r="B299" s="16">
        <v>33648</v>
      </c>
      <c r="C299" s="16" t="s">
        <v>586</v>
      </c>
      <c r="D299" s="16">
        <v>25515</v>
      </c>
      <c r="E299" s="16" t="s">
        <v>586</v>
      </c>
      <c r="F299" s="16">
        <v>24541</v>
      </c>
      <c r="G299" s="16" t="s">
        <v>586</v>
      </c>
      <c r="H299" s="16">
        <v>974</v>
      </c>
      <c r="I299" s="16"/>
      <c r="K299" s="16" t="s">
        <v>586</v>
      </c>
      <c r="L299" s="16">
        <v>24962</v>
      </c>
      <c r="M299" s="16" t="s">
        <v>586</v>
      </c>
      <c r="N299" s="27">
        <v>893.1</v>
      </c>
      <c r="Q299" t="s">
        <v>938</v>
      </c>
      <c r="R299">
        <v>24392</v>
      </c>
      <c r="T299" s="16" t="s">
        <v>586</v>
      </c>
      <c r="U299" s="16">
        <v>25949</v>
      </c>
    </row>
    <row r="300" spans="1:21" x14ac:dyDescent="0.35">
      <c r="A300" s="16" t="s">
        <v>587</v>
      </c>
      <c r="B300" s="16">
        <v>33652</v>
      </c>
      <c r="C300" s="16" t="s">
        <v>587</v>
      </c>
      <c r="D300" s="16">
        <v>25528</v>
      </c>
      <c r="E300" s="16" t="s">
        <v>587</v>
      </c>
      <c r="F300" s="16">
        <v>24565</v>
      </c>
      <c r="G300" s="16" t="s">
        <v>587</v>
      </c>
      <c r="H300" s="16">
        <v>964</v>
      </c>
      <c r="I300" s="16"/>
      <c r="K300" s="16" t="s">
        <v>587</v>
      </c>
      <c r="L300" s="16">
        <v>24986</v>
      </c>
      <c r="M300" s="16" t="s">
        <v>587</v>
      </c>
      <c r="N300" s="27">
        <v>894.1</v>
      </c>
      <c r="Q300" t="s">
        <v>939</v>
      </c>
      <c r="R300">
        <v>24386</v>
      </c>
      <c r="T300" s="16" t="s">
        <v>587</v>
      </c>
      <c r="U300" s="16">
        <v>25963</v>
      </c>
    </row>
    <row r="301" spans="1:21" x14ac:dyDescent="0.35">
      <c r="A301" s="16" t="s">
        <v>588</v>
      </c>
      <c r="B301" s="16">
        <v>33656</v>
      </c>
      <c r="C301" s="16" t="s">
        <v>588</v>
      </c>
      <c r="D301" s="16">
        <v>25520</v>
      </c>
      <c r="E301" s="16" t="s">
        <v>588</v>
      </c>
      <c r="F301" s="16">
        <v>24564</v>
      </c>
      <c r="G301" s="16" t="s">
        <v>588</v>
      </c>
      <c r="H301" s="16">
        <v>955</v>
      </c>
      <c r="I301" s="16"/>
      <c r="K301" s="16" t="s">
        <v>588</v>
      </c>
      <c r="L301" s="16">
        <v>24986</v>
      </c>
      <c r="M301" s="16" t="s">
        <v>588</v>
      </c>
      <c r="N301" s="27">
        <v>894.2</v>
      </c>
      <c r="Q301" t="s">
        <v>940</v>
      </c>
      <c r="R301">
        <v>24459</v>
      </c>
      <c r="T301" s="16" t="s">
        <v>588</v>
      </c>
      <c r="U301" s="16">
        <v>25954</v>
      </c>
    </row>
    <row r="302" spans="1:21" x14ac:dyDescent="0.35">
      <c r="A302" s="16" t="s">
        <v>589</v>
      </c>
      <c r="B302" s="16">
        <v>33659</v>
      </c>
      <c r="C302" s="16" t="s">
        <v>589</v>
      </c>
      <c r="D302" s="16">
        <v>25497</v>
      </c>
      <c r="E302" s="16" t="s">
        <v>589</v>
      </c>
      <c r="F302" s="16">
        <v>24552</v>
      </c>
      <c r="G302" s="16" t="s">
        <v>589</v>
      </c>
      <c r="H302" s="16">
        <v>944</v>
      </c>
      <c r="I302" s="16"/>
      <c r="K302" s="16" t="s">
        <v>589</v>
      </c>
      <c r="L302" s="16">
        <v>24975</v>
      </c>
      <c r="M302" s="16" t="s">
        <v>589</v>
      </c>
      <c r="N302" s="27">
        <v>893.8</v>
      </c>
      <c r="Q302" t="s">
        <v>941</v>
      </c>
      <c r="R302">
        <v>24532</v>
      </c>
      <c r="T302" s="16" t="s">
        <v>589</v>
      </c>
      <c r="U302" s="16">
        <v>25932</v>
      </c>
    </row>
    <row r="303" spans="1:21" x14ac:dyDescent="0.35">
      <c r="A303" s="16" t="s">
        <v>590</v>
      </c>
      <c r="B303" s="16">
        <v>33663</v>
      </c>
      <c r="C303" s="16" t="s">
        <v>590</v>
      </c>
      <c r="D303" s="16">
        <v>25478</v>
      </c>
      <c r="E303" s="16" t="s">
        <v>590</v>
      </c>
      <c r="F303" s="16">
        <v>24548</v>
      </c>
      <c r="G303" s="16" t="s">
        <v>590</v>
      </c>
      <c r="H303" s="16">
        <v>931</v>
      </c>
      <c r="I303" s="16"/>
      <c r="K303" s="16" t="s">
        <v>590</v>
      </c>
      <c r="L303" s="16">
        <v>24965</v>
      </c>
      <c r="M303" s="16" t="s">
        <v>590</v>
      </c>
      <c r="N303" s="27">
        <v>893.4</v>
      </c>
      <c r="Q303" t="s">
        <v>942</v>
      </c>
      <c r="R303">
        <v>24576</v>
      </c>
      <c r="T303" s="16" t="s">
        <v>590</v>
      </c>
      <c r="U303" s="16">
        <v>25908</v>
      </c>
    </row>
    <row r="304" spans="1:21" x14ac:dyDescent="0.35">
      <c r="A304" s="16" t="s">
        <v>591</v>
      </c>
      <c r="B304" s="16">
        <v>33666</v>
      </c>
      <c r="C304" s="16" t="s">
        <v>591</v>
      </c>
      <c r="D304" s="16">
        <v>25468</v>
      </c>
      <c r="E304" s="16" t="s">
        <v>591</v>
      </c>
      <c r="F304" s="16">
        <v>24554</v>
      </c>
      <c r="G304" s="16" t="s">
        <v>591</v>
      </c>
      <c r="H304" s="16">
        <v>914</v>
      </c>
      <c r="I304" s="16"/>
      <c r="K304" s="16" t="s">
        <v>591</v>
      </c>
      <c r="L304" s="16">
        <v>24972</v>
      </c>
      <c r="M304" s="16" t="s">
        <v>591</v>
      </c>
      <c r="N304" s="27">
        <v>893.7</v>
      </c>
      <c r="Q304" t="s">
        <v>943</v>
      </c>
      <c r="R304">
        <v>24507</v>
      </c>
      <c r="T304" s="16" t="s">
        <v>591</v>
      </c>
      <c r="U304" s="16">
        <v>25899</v>
      </c>
    </row>
    <row r="305" spans="1:21" x14ac:dyDescent="0.35">
      <c r="A305" s="16" t="s">
        <v>592</v>
      </c>
      <c r="B305" s="16">
        <v>33668</v>
      </c>
      <c r="C305" s="16" t="s">
        <v>592</v>
      </c>
      <c r="D305" s="16">
        <v>25461</v>
      </c>
      <c r="E305" s="16" t="s">
        <v>592</v>
      </c>
      <c r="F305" s="16">
        <v>24561</v>
      </c>
      <c r="G305" s="16" t="s">
        <v>592</v>
      </c>
      <c r="H305" s="16">
        <v>900</v>
      </c>
      <c r="I305" s="16"/>
      <c r="K305" s="16" t="s">
        <v>592</v>
      </c>
      <c r="L305" s="16">
        <v>24984</v>
      </c>
      <c r="M305" s="16" t="s">
        <v>592</v>
      </c>
      <c r="N305" s="27">
        <v>894</v>
      </c>
      <c r="Q305" t="s">
        <v>944</v>
      </c>
      <c r="R305">
        <v>24462</v>
      </c>
      <c r="T305" s="16" t="s">
        <v>592</v>
      </c>
      <c r="U305" s="16">
        <v>25898</v>
      </c>
    </row>
    <row r="306" spans="1:21" x14ac:dyDescent="0.35">
      <c r="A306" s="16" t="s">
        <v>593</v>
      </c>
      <c r="B306" s="16">
        <v>33670</v>
      </c>
      <c r="C306" s="16" t="s">
        <v>593</v>
      </c>
      <c r="D306" s="16">
        <v>25461</v>
      </c>
      <c r="E306" s="16" t="s">
        <v>593</v>
      </c>
      <c r="F306" s="16">
        <v>24573</v>
      </c>
      <c r="G306" s="16" t="s">
        <v>593</v>
      </c>
      <c r="H306" s="16">
        <v>888</v>
      </c>
      <c r="I306" s="16"/>
      <c r="K306" s="16" t="s">
        <v>593</v>
      </c>
      <c r="L306" s="16">
        <v>24997</v>
      </c>
      <c r="M306" s="16" t="s">
        <v>593</v>
      </c>
      <c r="N306" s="27">
        <v>894.1</v>
      </c>
      <c r="Q306" t="s">
        <v>945</v>
      </c>
      <c r="R306">
        <v>24495</v>
      </c>
      <c r="T306" s="16" t="s">
        <v>593</v>
      </c>
      <c r="U306" s="16">
        <v>25898</v>
      </c>
    </row>
    <row r="307" spans="1:21" x14ac:dyDescent="0.35">
      <c r="A307" s="16" t="s">
        <v>594</v>
      </c>
      <c r="B307" s="16">
        <v>33673</v>
      </c>
      <c r="C307" s="16" t="s">
        <v>594</v>
      </c>
      <c r="D307" s="16">
        <v>25455</v>
      </c>
      <c r="E307" s="16" t="s">
        <v>594</v>
      </c>
      <c r="F307" s="16">
        <v>24580</v>
      </c>
      <c r="G307" s="16" t="s">
        <v>594</v>
      </c>
      <c r="H307" s="16">
        <v>875</v>
      </c>
      <c r="I307" s="16"/>
      <c r="K307" s="16" t="s">
        <v>594</v>
      </c>
      <c r="L307" s="16">
        <v>24999</v>
      </c>
      <c r="M307" s="16" t="s">
        <v>594</v>
      </c>
      <c r="N307" s="27">
        <v>893.9</v>
      </c>
      <c r="Q307" t="s">
        <v>946</v>
      </c>
      <c r="R307">
        <v>24483</v>
      </c>
      <c r="T307" s="16" t="s">
        <v>594</v>
      </c>
      <c r="U307" s="16">
        <v>25887</v>
      </c>
    </row>
    <row r="308" spans="1:21" x14ac:dyDescent="0.35">
      <c r="A308" s="16" t="s">
        <v>595</v>
      </c>
      <c r="B308" s="16">
        <v>33675</v>
      </c>
      <c r="C308" s="16" t="s">
        <v>595</v>
      </c>
      <c r="D308" s="16">
        <v>25453</v>
      </c>
      <c r="E308" s="16" t="s">
        <v>595</v>
      </c>
      <c r="F308" s="16">
        <v>24575</v>
      </c>
      <c r="G308" s="16" t="s">
        <v>595</v>
      </c>
      <c r="H308" s="16">
        <v>879</v>
      </c>
      <c r="I308" s="16"/>
      <c r="K308" s="16" t="s">
        <v>595</v>
      </c>
      <c r="L308" s="16">
        <v>25000</v>
      </c>
      <c r="M308" s="16" t="s">
        <v>595</v>
      </c>
      <c r="N308" s="27">
        <v>893.6</v>
      </c>
      <c r="Q308" t="s">
        <v>947</v>
      </c>
      <c r="R308">
        <v>24490</v>
      </c>
      <c r="T308" s="16" t="s">
        <v>595</v>
      </c>
      <c r="U308" s="16">
        <v>25891</v>
      </c>
    </row>
    <row r="309" spans="1:21" x14ac:dyDescent="0.35">
      <c r="A309" s="16" t="s">
        <v>596</v>
      </c>
      <c r="B309" s="16">
        <v>33677</v>
      </c>
      <c r="C309" s="16" t="s">
        <v>596</v>
      </c>
      <c r="D309" s="16">
        <v>25460</v>
      </c>
      <c r="E309" s="16" t="s">
        <v>596</v>
      </c>
      <c r="F309" s="16">
        <v>24569</v>
      </c>
      <c r="G309" s="16" t="s">
        <v>596</v>
      </c>
      <c r="H309" s="16">
        <v>891</v>
      </c>
      <c r="I309" s="16"/>
      <c r="K309" s="16" t="s">
        <v>596</v>
      </c>
      <c r="L309" s="16">
        <v>24995</v>
      </c>
      <c r="M309" s="16" t="s">
        <v>596</v>
      </c>
      <c r="N309" s="27">
        <v>892.8</v>
      </c>
      <c r="Q309" t="s">
        <v>948</v>
      </c>
      <c r="R309">
        <v>24492</v>
      </c>
      <c r="T309" s="16" t="s">
        <v>596</v>
      </c>
      <c r="U309" s="16">
        <v>25899</v>
      </c>
    </row>
    <row r="310" spans="1:21" x14ac:dyDescent="0.35">
      <c r="A310" s="16" t="s">
        <v>597</v>
      </c>
      <c r="B310" s="16">
        <v>33680</v>
      </c>
      <c r="C310" s="16" t="s">
        <v>597</v>
      </c>
      <c r="D310" s="16">
        <v>25474</v>
      </c>
      <c r="E310" s="16" t="s">
        <v>597</v>
      </c>
      <c r="F310" s="16">
        <v>24563</v>
      </c>
      <c r="G310" s="16" t="s">
        <v>597</v>
      </c>
      <c r="H310" s="16">
        <v>910</v>
      </c>
      <c r="I310" s="16"/>
      <c r="K310" s="16" t="s">
        <v>597</v>
      </c>
      <c r="L310" s="16">
        <v>24984</v>
      </c>
      <c r="M310" s="16" t="s">
        <v>597</v>
      </c>
      <c r="N310" s="27">
        <v>891.6</v>
      </c>
      <c r="Q310" t="s">
        <v>949</v>
      </c>
      <c r="R310">
        <v>24476</v>
      </c>
      <c r="T310" s="16" t="s">
        <v>597</v>
      </c>
      <c r="U310" s="16">
        <v>25908</v>
      </c>
    </row>
    <row r="311" spans="1:21" x14ac:dyDescent="0.35">
      <c r="A311" s="16" t="s">
        <v>598</v>
      </c>
      <c r="B311" s="16">
        <v>33682</v>
      </c>
      <c r="C311" s="16" t="s">
        <v>598</v>
      </c>
      <c r="D311" s="16">
        <v>25481</v>
      </c>
      <c r="E311" s="16" t="s">
        <v>598</v>
      </c>
      <c r="F311" s="16">
        <v>24563</v>
      </c>
      <c r="G311" s="16" t="s">
        <v>598</v>
      </c>
      <c r="H311" s="16">
        <v>918</v>
      </c>
      <c r="I311" s="16"/>
      <c r="K311" s="16" t="s">
        <v>598</v>
      </c>
      <c r="L311" s="16">
        <v>24984</v>
      </c>
      <c r="M311" s="16" t="s">
        <v>598</v>
      </c>
      <c r="N311" s="27">
        <v>890.9</v>
      </c>
      <c r="Q311" t="s">
        <v>950</v>
      </c>
      <c r="R311">
        <v>24412</v>
      </c>
      <c r="T311" s="16" t="s">
        <v>598</v>
      </c>
      <c r="U311" s="16">
        <v>25916</v>
      </c>
    </row>
    <row r="312" spans="1:21" x14ac:dyDescent="0.35">
      <c r="A312" s="16" t="s">
        <v>599</v>
      </c>
      <c r="B312" s="16">
        <v>33684</v>
      </c>
      <c r="C312" s="16" t="s">
        <v>599</v>
      </c>
      <c r="D312" s="16">
        <v>25484</v>
      </c>
      <c r="E312" s="16" t="s">
        <v>599</v>
      </c>
      <c r="F312" s="16">
        <v>24564</v>
      </c>
      <c r="G312" s="16" t="s">
        <v>599</v>
      </c>
      <c r="H312" s="16">
        <v>920</v>
      </c>
      <c r="I312" s="16"/>
      <c r="K312" s="16" t="s">
        <v>599</v>
      </c>
      <c r="L312" s="16">
        <v>24985</v>
      </c>
      <c r="M312" s="16" t="s">
        <v>599</v>
      </c>
      <c r="N312" s="27">
        <v>890</v>
      </c>
      <c r="Q312" t="s">
        <v>951</v>
      </c>
      <c r="R312">
        <v>24391</v>
      </c>
      <c r="T312" s="16" t="s">
        <v>599</v>
      </c>
      <c r="U312" s="16">
        <v>25919</v>
      </c>
    </row>
    <row r="313" spans="1:21" x14ac:dyDescent="0.35">
      <c r="A313" s="16" t="s">
        <v>600</v>
      </c>
      <c r="B313" s="16">
        <v>33686</v>
      </c>
      <c r="C313" s="16" t="s">
        <v>600</v>
      </c>
      <c r="D313" s="16">
        <v>25499</v>
      </c>
      <c r="E313" s="16" t="s">
        <v>600</v>
      </c>
      <c r="F313" s="16">
        <v>24575</v>
      </c>
      <c r="G313" s="16" t="s">
        <v>600</v>
      </c>
      <c r="H313" s="16">
        <v>924</v>
      </c>
      <c r="I313" s="16"/>
      <c r="K313" s="16" t="s">
        <v>600</v>
      </c>
      <c r="L313" s="16">
        <v>25002</v>
      </c>
      <c r="M313" s="16" t="s">
        <v>600</v>
      </c>
      <c r="N313" s="27">
        <v>889.6</v>
      </c>
      <c r="Q313" t="s">
        <v>952</v>
      </c>
      <c r="R313">
        <v>24421</v>
      </c>
      <c r="T313" s="16" t="s">
        <v>600</v>
      </c>
      <c r="U313" s="16">
        <v>25940</v>
      </c>
    </row>
    <row r="314" spans="1:21" x14ac:dyDescent="0.35">
      <c r="A314" s="16" t="s">
        <v>601</v>
      </c>
      <c r="B314" s="16">
        <v>33689</v>
      </c>
      <c r="C314" s="16" t="s">
        <v>601</v>
      </c>
      <c r="D314" s="16">
        <v>25520</v>
      </c>
      <c r="E314" s="16" t="s">
        <v>601</v>
      </c>
      <c r="F314" s="16">
        <v>24592</v>
      </c>
      <c r="G314" s="16" t="s">
        <v>601</v>
      </c>
      <c r="H314" s="16">
        <v>928</v>
      </c>
      <c r="I314" s="16"/>
      <c r="K314" s="16" t="s">
        <v>601</v>
      </c>
      <c r="L314" s="16">
        <v>25020</v>
      </c>
      <c r="M314" s="16" t="s">
        <v>601</v>
      </c>
      <c r="N314" s="27">
        <v>889</v>
      </c>
      <c r="Q314" t="s">
        <v>953</v>
      </c>
      <c r="R314">
        <v>24448</v>
      </c>
      <c r="T314" s="16" t="s">
        <v>601</v>
      </c>
      <c r="U314" s="16">
        <v>25961</v>
      </c>
    </row>
    <row r="315" spans="1:21" x14ac:dyDescent="0.35">
      <c r="A315" s="16" t="s">
        <v>602</v>
      </c>
      <c r="B315" s="16">
        <v>33691</v>
      </c>
      <c r="C315" s="16" t="s">
        <v>602</v>
      </c>
      <c r="D315" s="16">
        <v>25557</v>
      </c>
      <c r="E315" s="16" t="s">
        <v>602</v>
      </c>
      <c r="F315" s="16">
        <v>24620</v>
      </c>
      <c r="G315" s="16" t="s">
        <v>602</v>
      </c>
      <c r="H315" s="16">
        <v>938</v>
      </c>
      <c r="I315" s="16"/>
      <c r="K315" s="16" t="s">
        <v>602</v>
      </c>
      <c r="L315" s="16">
        <v>25044</v>
      </c>
      <c r="M315" s="16" t="s">
        <v>602</v>
      </c>
      <c r="N315" s="27">
        <v>888.7</v>
      </c>
      <c r="Q315" t="s">
        <v>954</v>
      </c>
      <c r="R315">
        <v>24457</v>
      </c>
      <c r="T315" s="16" t="s">
        <v>602</v>
      </c>
      <c r="U315" s="16">
        <v>25995</v>
      </c>
    </row>
    <row r="316" spans="1:21" x14ac:dyDescent="0.35">
      <c r="A316" s="16" t="s">
        <v>603</v>
      </c>
      <c r="B316" s="16">
        <v>33696</v>
      </c>
      <c r="C316" s="16" t="s">
        <v>603</v>
      </c>
      <c r="D316" s="16">
        <v>25581</v>
      </c>
      <c r="E316" s="16" t="s">
        <v>603</v>
      </c>
      <c r="F316" s="16">
        <v>24636</v>
      </c>
      <c r="G316" s="16" t="s">
        <v>603</v>
      </c>
      <c r="H316" s="16">
        <v>944</v>
      </c>
      <c r="I316" s="16"/>
      <c r="K316" s="16" t="s">
        <v>603</v>
      </c>
      <c r="L316" s="16">
        <v>25066</v>
      </c>
      <c r="M316" s="16" t="s">
        <v>603</v>
      </c>
      <c r="N316" s="27">
        <v>888.1</v>
      </c>
      <c r="Q316" t="s">
        <v>955</v>
      </c>
      <c r="R316">
        <v>24554</v>
      </c>
      <c r="T316" s="16" t="s">
        <v>603</v>
      </c>
      <c r="U316" s="16">
        <v>26024</v>
      </c>
    </row>
    <row r="317" spans="1:21" x14ac:dyDescent="0.35">
      <c r="A317" s="16" t="s">
        <v>604</v>
      </c>
      <c r="B317" s="16">
        <v>33702</v>
      </c>
      <c r="C317" s="16" t="s">
        <v>604</v>
      </c>
      <c r="D317" s="16">
        <v>25599</v>
      </c>
      <c r="E317" s="16" t="s">
        <v>604</v>
      </c>
      <c r="F317" s="16">
        <v>24647</v>
      </c>
      <c r="G317" s="16" t="s">
        <v>604</v>
      </c>
      <c r="H317" s="16">
        <v>952</v>
      </c>
      <c r="I317" s="16"/>
      <c r="K317" s="16" t="s">
        <v>604</v>
      </c>
      <c r="L317" s="16">
        <v>25077</v>
      </c>
      <c r="M317" s="16" t="s">
        <v>604</v>
      </c>
      <c r="N317" s="27">
        <v>887.1</v>
      </c>
      <c r="Q317" t="s">
        <v>956</v>
      </c>
      <c r="R317">
        <v>24600</v>
      </c>
      <c r="T317" s="16" t="s">
        <v>604</v>
      </c>
      <c r="U317" s="16">
        <v>26042</v>
      </c>
    </row>
    <row r="318" spans="1:21" x14ac:dyDescent="0.35">
      <c r="A318" s="16" t="s">
        <v>605</v>
      </c>
      <c r="B318" s="16">
        <v>33707</v>
      </c>
      <c r="C318" s="16" t="s">
        <v>605</v>
      </c>
      <c r="D318" s="16">
        <v>25600</v>
      </c>
      <c r="E318" s="16" t="s">
        <v>605</v>
      </c>
      <c r="F318" s="16">
        <v>24644</v>
      </c>
      <c r="G318" s="16" t="s">
        <v>605</v>
      </c>
      <c r="H318" s="16">
        <v>956</v>
      </c>
      <c r="I318" s="16"/>
      <c r="K318" s="16" t="s">
        <v>605</v>
      </c>
      <c r="L318" s="16">
        <v>25075</v>
      </c>
      <c r="M318" s="16" t="s">
        <v>605</v>
      </c>
      <c r="N318" s="27">
        <v>885.3</v>
      </c>
      <c r="Q318" t="s">
        <v>957</v>
      </c>
      <c r="R318">
        <v>24622</v>
      </c>
      <c r="T318" s="16" t="s">
        <v>605</v>
      </c>
      <c r="U318" s="16">
        <v>26044</v>
      </c>
    </row>
    <row r="319" spans="1:21" x14ac:dyDescent="0.35">
      <c r="A319" s="16" t="s">
        <v>606</v>
      </c>
      <c r="B319" s="16">
        <v>33712</v>
      </c>
      <c r="C319" s="16" t="s">
        <v>606</v>
      </c>
      <c r="D319" s="16">
        <v>25597</v>
      </c>
      <c r="E319" s="16" t="s">
        <v>606</v>
      </c>
      <c r="F319" s="16">
        <v>24635</v>
      </c>
      <c r="G319" s="16" t="s">
        <v>606</v>
      </c>
      <c r="H319" s="16">
        <v>963</v>
      </c>
      <c r="I319" s="16"/>
      <c r="K319" s="16" t="s">
        <v>606</v>
      </c>
      <c r="L319" s="16">
        <v>25065</v>
      </c>
      <c r="M319" s="16" t="s">
        <v>606</v>
      </c>
      <c r="N319" s="27">
        <v>883.5</v>
      </c>
      <c r="Q319" t="s">
        <v>958</v>
      </c>
      <c r="R319">
        <v>24595</v>
      </c>
      <c r="T319" s="16" t="s">
        <v>606</v>
      </c>
      <c r="U319" s="16">
        <v>26041</v>
      </c>
    </row>
    <row r="320" spans="1:21" x14ac:dyDescent="0.35">
      <c r="A320" s="16" t="s">
        <v>607</v>
      </c>
      <c r="B320" s="16">
        <v>33717</v>
      </c>
      <c r="C320" s="16" t="s">
        <v>607</v>
      </c>
      <c r="D320" s="16">
        <v>25589</v>
      </c>
      <c r="E320" s="16" t="s">
        <v>607</v>
      </c>
      <c r="F320" s="16">
        <v>24613</v>
      </c>
      <c r="G320" s="16" t="s">
        <v>607</v>
      </c>
      <c r="H320" s="16">
        <v>976</v>
      </c>
      <c r="I320" s="16"/>
      <c r="K320" s="16" t="s">
        <v>607</v>
      </c>
      <c r="L320" s="16">
        <v>25044</v>
      </c>
      <c r="M320" s="16" t="s">
        <v>607</v>
      </c>
      <c r="N320" s="27">
        <v>881.4</v>
      </c>
      <c r="Q320" t="s">
        <v>959</v>
      </c>
      <c r="R320">
        <v>24614</v>
      </c>
      <c r="T320" s="16" t="s">
        <v>607</v>
      </c>
      <c r="U320" s="16">
        <v>26033</v>
      </c>
    </row>
    <row r="321" spans="1:21" x14ac:dyDescent="0.35">
      <c r="A321" s="16" t="s">
        <v>608</v>
      </c>
      <c r="B321" s="16">
        <v>33723</v>
      </c>
      <c r="C321" s="16" t="s">
        <v>608</v>
      </c>
      <c r="D321" s="16">
        <v>25586</v>
      </c>
      <c r="E321" s="16" t="s">
        <v>608</v>
      </c>
      <c r="F321" s="16">
        <v>24592</v>
      </c>
      <c r="G321" s="16" t="s">
        <v>608</v>
      </c>
      <c r="H321" s="16">
        <v>993</v>
      </c>
      <c r="I321" s="16"/>
      <c r="K321" s="16" t="s">
        <v>608</v>
      </c>
      <c r="L321" s="16">
        <v>25018</v>
      </c>
      <c r="M321" s="16" t="s">
        <v>608</v>
      </c>
      <c r="N321" s="27">
        <v>879</v>
      </c>
      <c r="Q321" t="s">
        <v>960</v>
      </c>
      <c r="R321">
        <v>24581</v>
      </c>
      <c r="T321" s="16" t="s">
        <v>608</v>
      </c>
      <c r="U321" s="16">
        <v>26025</v>
      </c>
    </row>
    <row r="322" spans="1:21" x14ac:dyDescent="0.35">
      <c r="A322" s="16" t="s">
        <v>609</v>
      </c>
      <c r="B322" s="16">
        <v>33728</v>
      </c>
      <c r="C322" s="16" t="s">
        <v>609</v>
      </c>
      <c r="D322" s="16">
        <v>25592</v>
      </c>
      <c r="E322" s="16" t="s">
        <v>609</v>
      </c>
      <c r="F322" s="16">
        <v>24576</v>
      </c>
      <c r="G322" s="16" t="s">
        <v>609</v>
      </c>
      <c r="H322" s="16">
        <v>1016</v>
      </c>
      <c r="I322" s="16"/>
      <c r="K322" s="16" t="s">
        <v>609</v>
      </c>
      <c r="L322" s="16">
        <v>24996</v>
      </c>
      <c r="M322" s="16" t="s">
        <v>609</v>
      </c>
      <c r="N322" s="27">
        <v>876.9</v>
      </c>
      <c r="Q322" t="s">
        <v>961</v>
      </c>
      <c r="R322">
        <v>24607</v>
      </c>
      <c r="T322" s="16" t="s">
        <v>609</v>
      </c>
      <c r="U322" s="16">
        <v>26025</v>
      </c>
    </row>
    <row r="323" spans="1:21" x14ac:dyDescent="0.35">
      <c r="A323" s="16" t="s">
        <v>610</v>
      </c>
      <c r="B323" s="16">
        <v>33733</v>
      </c>
      <c r="C323" s="16" t="s">
        <v>610</v>
      </c>
      <c r="D323" s="16">
        <v>25597</v>
      </c>
      <c r="E323" s="16" t="s">
        <v>610</v>
      </c>
      <c r="F323" s="16">
        <v>24555</v>
      </c>
      <c r="G323" s="16" t="s">
        <v>610</v>
      </c>
      <c r="H323" s="16">
        <v>1042</v>
      </c>
      <c r="I323" s="16"/>
      <c r="K323" s="16" t="s">
        <v>610</v>
      </c>
      <c r="L323" s="16">
        <v>24980</v>
      </c>
      <c r="M323" s="16" t="s">
        <v>610</v>
      </c>
      <c r="N323" s="27">
        <v>874.8</v>
      </c>
      <c r="Q323" t="s">
        <v>962</v>
      </c>
      <c r="R323">
        <v>24631</v>
      </c>
      <c r="T323" s="16" t="s">
        <v>610</v>
      </c>
      <c r="U323" s="16">
        <v>26036</v>
      </c>
    </row>
    <row r="324" spans="1:21" x14ac:dyDescent="0.35">
      <c r="A324" s="16" t="s">
        <v>611</v>
      </c>
      <c r="B324" s="16">
        <v>33739</v>
      </c>
      <c r="C324" s="16" t="s">
        <v>611</v>
      </c>
      <c r="D324" s="16">
        <v>25621</v>
      </c>
      <c r="E324" s="16" t="s">
        <v>611</v>
      </c>
      <c r="F324" s="16">
        <v>24544</v>
      </c>
      <c r="G324" s="16" t="s">
        <v>611</v>
      </c>
      <c r="H324" s="16">
        <v>1076</v>
      </c>
      <c r="I324" s="16"/>
      <c r="K324" s="16" t="s">
        <v>611</v>
      </c>
      <c r="L324" s="16">
        <v>24965</v>
      </c>
      <c r="M324" s="16" t="s">
        <v>611</v>
      </c>
      <c r="N324" s="27">
        <v>873.1</v>
      </c>
      <c r="Q324" t="s">
        <v>963</v>
      </c>
      <c r="R324">
        <v>24714</v>
      </c>
      <c r="T324" s="16" t="s">
        <v>611</v>
      </c>
      <c r="U324" s="16">
        <v>26054</v>
      </c>
    </row>
    <row r="325" spans="1:21" x14ac:dyDescent="0.35">
      <c r="A325" s="16" t="s">
        <v>612</v>
      </c>
      <c r="B325" s="16">
        <v>33744</v>
      </c>
      <c r="C325" s="16" t="s">
        <v>612</v>
      </c>
      <c r="D325" s="16">
        <v>25647</v>
      </c>
      <c r="E325" s="16" t="s">
        <v>612</v>
      </c>
      <c r="F325" s="16">
        <v>24534</v>
      </c>
      <c r="G325" s="16" t="s">
        <v>612</v>
      </c>
      <c r="H325" s="16">
        <v>1112</v>
      </c>
      <c r="I325" s="16"/>
      <c r="K325" s="16" t="s">
        <v>612</v>
      </c>
      <c r="L325" s="16">
        <v>24955</v>
      </c>
      <c r="M325" s="16" t="s">
        <v>612</v>
      </c>
      <c r="N325" s="27">
        <v>871.4</v>
      </c>
      <c r="Q325" t="s">
        <v>964</v>
      </c>
      <c r="R325">
        <v>24701</v>
      </c>
      <c r="T325" s="16" t="s">
        <v>612</v>
      </c>
      <c r="U325" s="16">
        <v>26081</v>
      </c>
    </row>
    <row r="326" spans="1:21" x14ac:dyDescent="0.35">
      <c r="A326" s="16" t="s">
        <v>613</v>
      </c>
      <c r="B326" s="16">
        <v>33749</v>
      </c>
      <c r="C326" s="16" t="s">
        <v>613</v>
      </c>
      <c r="D326" s="16">
        <v>25673</v>
      </c>
      <c r="E326" s="16" t="s">
        <v>613</v>
      </c>
      <c r="F326" s="16">
        <v>24524</v>
      </c>
      <c r="G326" s="16" t="s">
        <v>613</v>
      </c>
      <c r="H326" s="16">
        <v>1149</v>
      </c>
      <c r="I326" s="16"/>
      <c r="K326" s="16" t="s">
        <v>613</v>
      </c>
      <c r="L326" s="16">
        <v>24945</v>
      </c>
      <c r="M326" s="16" t="s">
        <v>613</v>
      </c>
      <c r="N326" s="27">
        <v>870.1</v>
      </c>
      <c r="Q326" t="s">
        <v>965</v>
      </c>
      <c r="R326">
        <v>24770</v>
      </c>
      <c r="T326" s="16" t="s">
        <v>613</v>
      </c>
      <c r="U326" s="16">
        <v>26107</v>
      </c>
    </row>
    <row r="327" spans="1:21" x14ac:dyDescent="0.35">
      <c r="A327" s="16" t="s">
        <v>614</v>
      </c>
      <c r="B327" s="16">
        <v>33753</v>
      </c>
      <c r="C327" s="16" t="s">
        <v>614</v>
      </c>
      <c r="D327" s="16">
        <v>25692</v>
      </c>
      <c r="E327" s="16" t="s">
        <v>614</v>
      </c>
      <c r="F327" s="16">
        <v>24513</v>
      </c>
      <c r="G327" s="16" t="s">
        <v>614</v>
      </c>
      <c r="H327" s="16">
        <v>1179</v>
      </c>
      <c r="I327" s="16"/>
      <c r="K327" s="16" t="s">
        <v>614</v>
      </c>
      <c r="L327" s="16">
        <v>24934</v>
      </c>
      <c r="M327" s="16" t="s">
        <v>614</v>
      </c>
      <c r="N327" s="27">
        <v>868.9</v>
      </c>
      <c r="Q327" t="s">
        <v>966</v>
      </c>
      <c r="R327">
        <v>24830</v>
      </c>
      <c r="T327" s="16" t="s">
        <v>614</v>
      </c>
      <c r="U327" s="16">
        <v>26127</v>
      </c>
    </row>
    <row r="328" spans="1:21" x14ac:dyDescent="0.35">
      <c r="A328" s="16" t="s">
        <v>615</v>
      </c>
      <c r="B328" s="16">
        <v>33764</v>
      </c>
      <c r="C328" s="16" t="s">
        <v>615</v>
      </c>
      <c r="D328" s="16">
        <v>25704</v>
      </c>
      <c r="E328" s="16" t="s">
        <v>615</v>
      </c>
      <c r="F328" s="16">
        <v>24496</v>
      </c>
      <c r="G328" s="16" t="s">
        <v>615</v>
      </c>
      <c r="H328" s="16">
        <v>1207</v>
      </c>
      <c r="I328" s="16"/>
      <c r="K328" s="16" t="s">
        <v>615</v>
      </c>
      <c r="L328" s="16">
        <v>24918</v>
      </c>
      <c r="M328" s="16" t="s">
        <v>615</v>
      </c>
      <c r="N328" s="27">
        <v>867.4</v>
      </c>
      <c r="Q328" t="s">
        <v>967</v>
      </c>
      <c r="R328">
        <v>24903</v>
      </c>
      <c r="T328" s="16" t="s">
        <v>615</v>
      </c>
      <c r="U328" s="16">
        <v>26139</v>
      </c>
    </row>
    <row r="329" spans="1:21" x14ac:dyDescent="0.35">
      <c r="A329" s="16" t="s">
        <v>616</v>
      </c>
      <c r="B329" s="16">
        <v>33774</v>
      </c>
      <c r="C329" s="16" t="s">
        <v>616</v>
      </c>
      <c r="D329" s="16">
        <v>25723</v>
      </c>
      <c r="E329" s="16" t="s">
        <v>616</v>
      </c>
      <c r="F329" s="16">
        <v>24484</v>
      </c>
      <c r="G329" s="16" t="s">
        <v>616</v>
      </c>
      <c r="H329" s="16">
        <v>1239</v>
      </c>
      <c r="I329" s="16"/>
      <c r="K329" s="16" t="s">
        <v>616</v>
      </c>
      <c r="L329" s="16">
        <v>24897</v>
      </c>
      <c r="M329" s="16" t="s">
        <v>616</v>
      </c>
      <c r="N329" s="27">
        <v>865.9</v>
      </c>
      <c r="Q329" t="s">
        <v>968</v>
      </c>
      <c r="R329">
        <v>24944</v>
      </c>
      <c r="T329" s="16" t="s">
        <v>616</v>
      </c>
      <c r="U329" s="16">
        <v>26149</v>
      </c>
    </row>
    <row r="330" spans="1:21" x14ac:dyDescent="0.35">
      <c r="A330" s="16" t="s">
        <v>617</v>
      </c>
      <c r="B330" s="16">
        <v>33785</v>
      </c>
      <c r="C330" s="16" t="s">
        <v>617</v>
      </c>
      <c r="D330" s="16">
        <v>25735</v>
      </c>
      <c r="E330" s="16" t="s">
        <v>617</v>
      </c>
      <c r="F330" s="16">
        <v>24463</v>
      </c>
      <c r="G330" s="16" t="s">
        <v>617</v>
      </c>
      <c r="H330" s="16">
        <v>1273</v>
      </c>
      <c r="I330" s="16"/>
      <c r="K330" s="16" t="s">
        <v>617</v>
      </c>
      <c r="L330" s="16">
        <v>24880</v>
      </c>
      <c r="M330" s="16" t="s">
        <v>617</v>
      </c>
      <c r="N330" s="27">
        <v>864.7</v>
      </c>
      <c r="Q330" t="s">
        <v>969</v>
      </c>
      <c r="R330">
        <v>24949</v>
      </c>
      <c r="T330" s="16" t="s">
        <v>617</v>
      </c>
      <c r="U330" s="16">
        <v>26167</v>
      </c>
    </row>
    <row r="331" spans="1:21" x14ac:dyDescent="0.35">
      <c r="A331" s="16" t="s">
        <v>618</v>
      </c>
      <c r="B331" s="16">
        <v>33796</v>
      </c>
      <c r="C331" s="16" t="s">
        <v>618</v>
      </c>
      <c r="D331" s="16">
        <v>25751</v>
      </c>
      <c r="E331" s="16" t="s">
        <v>618</v>
      </c>
      <c r="F331" s="16">
        <v>24446</v>
      </c>
      <c r="G331" s="16" t="s">
        <v>618</v>
      </c>
      <c r="H331" s="16">
        <v>1305</v>
      </c>
      <c r="I331" s="16"/>
      <c r="K331" s="16" t="s">
        <v>618</v>
      </c>
      <c r="L331" s="16">
        <v>24864</v>
      </c>
      <c r="M331" s="16" t="s">
        <v>618</v>
      </c>
      <c r="N331" s="27">
        <v>863.6</v>
      </c>
      <c r="Q331" t="s">
        <v>970</v>
      </c>
      <c r="R331">
        <v>24926</v>
      </c>
      <c r="T331" s="16" t="s">
        <v>618</v>
      </c>
      <c r="U331" s="16">
        <v>26183</v>
      </c>
    </row>
    <row r="332" spans="1:21" x14ac:dyDescent="0.35">
      <c r="A332" s="16" t="s">
        <v>619</v>
      </c>
      <c r="B332" s="16">
        <v>33806</v>
      </c>
      <c r="C332" s="16" t="s">
        <v>619</v>
      </c>
      <c r="D332" s="16">
        <v>25758</v>
      </c>
      <c r="E332" s="16" t="s">
        <v>619</v>
      </c>
      <c r="F332" s="16">
        <v>24429</v>
      </c>
      <c r="G332" s="16" t="s">
        <v>619</v>
      </c>
      <c r="H332" s="16">
        <v>1329</v>
      </c>
      <c r="I332" s="16"/>
      <c r="K332" s="16" t="s">
        <v>619</v>
      </c>
      <c r="L332" s="16">
        <v>24847</v>
      </c>
      <c r="M332" s="16" t="s">
        <v>619</v>
      </c>
      <c r="N332" s="27">
        <v>862.7</v>
      </c>
      <c r="Q332" t="s">
        <v>971</v>
      </c>
      <c r="R332">
        <v>24926</v>
      </c>
      <c r="T332" s="16" t="s">
        <v>619</v>
      </c>
      <c r="U332" s="16">
        <v>26190</v>
      </c>
    </row>
    <row r="333" spans="1:21" x14ac:dyDescent="0.35">
      <c r="A333" s="16" t="s">
        <v>620</v>
      </c>
      <c r="B333" s="16">
        <v>33817</v>
      </c>
      <c r="C333" s="16" t="s">
        <v>620</v>
      </c>
      <c r="D333" s="16">
        <v>25760</v>
      </c>
      <c r="E333" s="16" t="s">
        <v>620</v>
      </c>
      <c r="F333" s="16">
        <v>24412</v>
      </c>
      <c r="G333" s="16" t="s">
        <v>620</v>
      </c>
      <c r="H333" s="16">
        <v>1349</v>
      </c>
      <c r="I333" s="16"/>
      <c r="K333" s="16" t="s">
        <v>620</v>
      </c>
      <c r="L333" s="16">
        <v>24825</v>
      </c>
      <c r="M333" s="16" t="s">
        <v>620</v>
      </c>
      <c r="N333" s="27">
        <v>861.5</v>
      </c>
      <c r="Q333" t="s">
        <v>972</v>
      </c>
      <c r="R333">
        <v>24974</v>
      </c>
      <c r="T333" s="16" t="s">
        <v>620</v>
      </c>
      <c r="U333" s="16">
        <v>26188</v>
      </c>
    </row>
    <row r="334" spans="1:21" x14ac:dyDescent="0.35">
      <c r="A334" s="16" t="s">
        <v>621</v>
      </c>
      <c r="B334" s="16">
        <v>33828</v>
      </c>
      <c r="C334" s="16" t="s">
        <v>621</v>
      </c>
      <c r="D334" s="16">
        <v>25759</v>
      </c>
      <c r="E334" s="16" t="s">
        <v>621</v>
      </c>
      <c r="F334" s="16">
        <v>24395</v>
      </c>
      <c r="G334" s="16" t="s">
        <v>621</v>
      </c>
      <c r="H334" s="16">
        <v>1365</v>
      </c>
      <c r="I334" s="16"/>
      <c r="K334" s="16" t="s">
        <v>621</v>
      </c>
      <c r="L334" s="16">
        <v>24809</v>
      </c>
      <c r="M334" s="16" t="s">
        <v>621</v>
      </c>
      <c r="N334" s="27">
        <v>860.8</v>
      </c>
      <c r="Q334" t="s">
        <v>973</v>
      </c>
      <c r="R334">
        <v>25023</v>
      </c>
      <c r="T334" s="16" t="s">
        <v>621</v>
      </c>
      <c r="U334" s="16">
        <v>26187</v>
      </c>
    </row>
    <row r="335" spans="1:21" x14ac:dyDescent="0.35">
      <c r="A335" s="16" t="s">
        <v>622</v>
      </c>
      <c r="B335" s="16">
        <v>33838</v>
      </c>
      <c r="C335" s="16" t="s">
        <v>622</v>
      </c>
      <c r="D335" s="16">
        <v>25756</v>
      </c>
      <c r="E335" s="16" t="s">
        <v>622</v>
      </c>
      <c r="F335" s="16">
        <v>24378</v>
      </c>
      <c r="G335" s="16" t="s">
        <v>622</v>
      </c>
      <c r="H335" s="16">
        <v>1378</v>
      </c>
      <c r="I335" s="16"/>
      <c r="K335" s="16" t="s">
        <v>622</v>
      </c>
      <c r="L335" s="16">
        <v>24793</v>
      </c>
      <c r="M335" s="16" t="s">
        <v>622</v>
      </c>
      <c r="N335" s="27">
        <v>860.2</v>
      </c>
      <c r="Q335" t="s">
        <v>974</v>
      </c>
      <c r="R335">
        <v>25077</v>
      </c>
      <c r="T335" s="16" t="s">
        <v>622</v>
      </c>
      <c r="U335" s="16">
        <v>26185</v>
      </c>
    </row>
    <row r="336" spans="1:21" x14ac:dyDescent="0.35">
      <c r="A336" s="16" t="s">
        <v>623</v>
      </c>
      <c r="B336" s="16">
        <v>33849</v>
      </c>
      <c r="C336" s="16" t="s">
        <v>623</v>
      </c>
      <c r="D336" s="16">
        <v>25764</v>
      </c>
      <c r="E336" s="16" t="s">
        <v>623</v>
      </c>
      <c r="F336" s="16">
        <v>24373</v>
      </c>
      <c r="G336" s="16" t="s">
        <v>623</v>
      </c>
      <c r="H336" s="16">
        <v>1391</v>
      </c>
      <c r="I336" s="16"/>
      <c r="K336" s="16" t="s">
        <v>623</v>
      </c>
      <c r="L336" s="16">
        <v>24788</v>
      </c>
      <c r="M336" s="16" t="s">
        <v>623</v>
      </c>
      <c r="N336" s="27">
        <v>860.2</v>
      </c>
      <c r="Q336" t="s">
        <v>975</v>
      </c>
      <c r="R336">
        <v>25066</v>
      </c>
      <c r="T336" s="16" t="s">
        <v>623</v>
      </c>
      <c r="U336" s="16">
        <v>26193</v>
      </c>
    </row>
    <row r="337" spans="1:21" x14ac:dyDescent="0.35">
      <c r="A337" s="16" t="s">
        <v>624</v>
      </c>
      <c r="B337" s="16">
        <v>33860</v>
      </c>
      <c r="C337" s="16" t="s">
        <v>624</v>
      </c>
      <c r="D337" s="16">
        <v>25762</v>
      </c>
      <c r="E337" s="16" t="s">
        <v>624</v>
      </c>
      <c r="F337" s="16">
        <v>24364</v>
      </c>
      <c r="G337" s="16" t="s">
        <v>624</v>
      </c>
      <c r="H337" s="16">
        <v>1399</v>
      </c>
      <c r="I337" s="16"/>
      <c r="K337" s="16" t="s">
        <v>624</v>
      </c>
      <c r="L337" s="16">
        <v>24779</v>
      </c>
      <c r="M337" s="16" t="s">
        <v>624</v>
      </c>
      <c r="N337" s="27">
        <v>860.1</v>
      </c>
      <c r="Q337" t="s">
        <v>976</v>
      </c>
      <c r="R337">
        <v>25073</v>
      </c>
      <c r="T337" s="16" t="s">
        <v>624</v>
      </c>
      <c r="U337" s="16">
        <v>26192</v>
      </c>
    </row>
    <row r="338" spans="1:21" x14ac:dyDescent="0.35">
      <c r="A338" s="16" t="s">
        <v>625</v>
      </c>
      <c r="B338" s="16">
        <v>33871</v>
      </c>
      <c r="C338" s="16" t="s">
        <v>625</v>
      </c>
      <c r="D338" s="16">
        <v>25764</v>
      </c>
      <c r="E338" s="16" t="s">
        <v>625</v>
      </c>
      <c r="F338" s="16">
        <v>24359</v>
      </c>
      <c r="G338" s="16" t="s">
        <v>625</v>
      </c>
      <c r="H338" s="16">
        <v>1405</v>
      </c>
      <c r="I338" s="16"/>
      <c r="K338" s="16" t="s">
        <v>625</v>
      </c>
      <c r="L338" s="16">
        <v>24776</v>
      </c>
      <c r="M338" s="16" t="s">
        <v>625</v>
      </c>
      <c r="N338" s="27">
        <v>860.3</v>
      </c>
      <c r="Q338" t="s">
        <v>977</v>
      </c>
      <c r="R338">
        <v>25006</v>
      </c>
      <c r="T338" s="16" t="s">
        <v>625</v>
      </c>
      <c r="U338" s="16">
        <v>26195</v>
      </c>
    </row>
    <row r="339" spans="1:21" x14ac:dyDescent="0.35">
      <c r="A339" s="16" t="s">
        <v>626</v>
      </c>
      <c r="B339" s="16">
        <v>33880</v>
      </c>
      <c r="C339" s="16" t="s">
        <v>626</v>
      </c>
      <c r="D339" s="16">
        <v>25769</v>
      </c>
      <c r="E339" s="16" t="s">
        <v>626</v>
      </c>
      <c r="F339" s="16">
        <v>24359</v>
      </c>
      <c r="G339" s="16" t="s">
        <v>626</v>
      </c>
      <c r="H339" s="16">
        <v>1410</v>
      </c>
      <c r="I339" s="16"/>
      <c r="K339" s="16" t="s">
        <v>626</v>
      </c>
      <c r="L339" s="16">
        <v>24772</v>
      </c>
      <c r="M339" s="16" t="s">
        <v>626</v>
      </c>
      <c r="N339" s="27">
        <v>860.6</v>
      </c>
      <c r="Q339" t="s">
        <v>978</v>
      </c>
      <c r="R339">
        <v>24999</v>
      </c>
      <c r="T339" s="16" t="s">
        <v>626</v>
      </c>
      <c r="U339" s="16">
        <v>26196</v>
      </c>
    </row>
    <row r="340" spans="1:21" x14ac:dyDescent="0.35">
      <c r="A340" s="16" t="s">
        <v>627</v>
      </c>
      <c r="B340" s="16">
        <v>33894</v>
      </c>
      <c r="C340" s="16" t="s">
        <v>627</v>
      </c>
      <c r="D340" s="16">
        <v>25771</v>
      </c>
      <c r="E340" s="16" t="s">
        <v>627</v>
      </c>
      <c r="F340" s="16">
        <v>24355</v>
      </c>
      <c r="G340" s="16" t="s">
        <v>627</v>
      </c>
      <c r="H340" s="16">
        <v>1416</v>
      </c>
      <c r="I340" s="16"/>
      <c r="K340" s="16" t="s">
        <v>627</v>
      </c>
      <c r="L340" s="16">
        <v>24768</v>
      </c>
      <c r="M340" s="16" t="s">
        <v>627</v>
      </c>
      <c r="N340" s="27">
        <v>861</v>
      </c>
      <c r="Q340" t="s">
        <v>979</v>
      </c>
      <c r="R340">
        <v>25046</v>
      </c>
      <c r="T340" s="16" t="s">
        <v>627</v>
      </c>
      <c r="U340" s="16">
        <v>26198</v>
      </c>
    </row>
    <row r="341" spans="1:21" x14ac:dyDescent="0.35">
      <c r="A341" s="16" t="s">
        <v>628</v>
      </c>
      <c r="B341" s="16">
        <v>33907</v>
      </c>
      <c r="C341" s="16" t="s">
        <v>628</v>
      </c>
      <c r="D341" s="16">
        <v>25774</v>
      </c>
      <c r="E341" s="16" t="s">
        <v>628</v>
      </c>
      <c r="F341" s="16">
        <v>24357</v>
      </c>
      <c r="G341" s="16" t="s">
        <v>628</v>
      </c>
      <c r="H341" s="16">
        <v>1418</v>
      </c>
      <c r="I341" s="16"/>
      <c r="K341" s="16" t="s">
        <v>628</v>
      </c>
      <c r="L341" s="16">
        <v>24771</v>
      </c>
      <c r="M341" s="16" t="s">
        <v>628</v>
      </c>
      <c r="N341" s="27">
        <v>861.6</v>
      </c>
      <c r="Q341" t="s">
        <v>980</v>
      </c>
      <c r="R341">
        <v>25092</v>
      </c>
      <c r="T341" s="16" t="s">
        <v>628</v>
      </c>
      <c r="U341" s="16">
        <v>26203</v>
      </c>
    </row>
    <row r="342" spans="1:21" x14ac:dyDescent="0.35">
      <c r="A342" s="16" t="s">
        <v>629</v>
      </c>
      <c r="B342" s="16">
        <v>33921</v>
      </c>
      <c r="C342" s="16" t="s">
        <v>629</v>
      </c>
      <c r="D342" s="16">
        <v>25776</v>
      </c>
      <c r="E342" s="16" t="s">
        <v>629</v>
      </c>
      <c r="F342" s="16">
        <v>24359</v>
      </c>
      <c r="G342" s="16" t="s">
        <v>629</v>
      </c>
      <c r="H342" s="16">
        <v>1417</v>
      </c>
      <c r="I342" s="16"/>
      <c r="K342" s="16" t="s">
        <v>629</v>
      </c>
      <c r="L342" s="16">
        <v>24779</v>
      </c>
      <c r="M342" s="16" t="s">
        <v>629</v>
      </c>
      <c r="N342" s="27">
        <v>862.4</v>
      </c>
      <c r="Q342" t="s">
        <v>981</v>
      </c>
      <c r="R342">
        <v>25143</v>
      </c>
      <c r="T342" s="16" t="s">
        <v>629</v>
      </c>
      <c r="U342" s="16">
        <v>26210</v>
      </c>
    </row>
    <row r="343" spans="1:21" x14ac:dyDescent="0.35">
      <c r="A343" s="16" t="s">
        <v>630</v>
      </c>
      <c r="B343" s="16">
        <v>33935</v>
      </c>
      <c r="C343" s="16" t="s">
        <v>630</v>
      </c>
      <c r="D343" s="16">
        <v>25784</v>
      </c>
      <c r="E343" s="16" t="s">
        <v>630</v>
      </c>
      <c r="F343" s="16">
        <v>24367</v>
      </c>
      <c r="G343" s="16" t="s">
        <v>630</v>
      </c>
      <c r="H343" s="16">
        <v>1417</v>
      </c>
      <c r="I343" s="16"/>
      <c r="K343" s="16" t="s">
        <v>630</v>
      </c>
      <c r="L343" s="16">
        <v>24788</v>
      </c>
      <c r="M343" s="16" t="s">
        <v>630</v>
      </c>
      <c r="N343" s="27">
        <v>863.4</v>
      </c>
      <c r="Q343" t="s">
        <v>982</v>
      </c>
      <c r="R343">
        <v>25170</v>
      </c>
      <c r="T343" s="16" t="s">
        <v>630</v>
      </c>
      <c r="U343" s="16">
        <v>26220</v>
      </c>
    </row>
    <row r="344" spans="1:21" x14ac:dyDescent="0.35">
      <c r="A344" s="16" t="s">
        <v>631</v>
      </c>
      <c r="B344" s="16">
        <v>33949</v>
      </c>
      <c r="C344" s="16" t="s">
        <v>631</v>
      </c>
      <c r="D344" s="16">
        <v>25795</v>
      </c>
      <c r="E344" s="16" t="s">
        <v>631</v>
      </c>
      <c r="F344" s="16">
        <v>24374</v>
      </c>
      <c r="G344" s="16" t="s">
        <v>631</v>
      </c>
      <c r="H344" s="16">
        <v>1421</v>
      </c>
      <c r="I344" s="16"/>
      <c r="K344" s="16" t="s">
        <v>631</v>
      </c>
      <c r="L344" s="16">
        <v>24797</v>
      </c>
      <c r="M344" s="16" t="s">
        <v>631</v>
      </c>
      <c r="N344" s="27">
        <v>864.3</v>
      </c>
      <c r="Q344" t="s">
        <v>983</v>
      </c>
      <c r="R344">
        <v>25179</v>
      </c>
      <c r="T344" s="16" t="s">
        <v>631</v>
      </c>
      <c r="U344" s="16">
        <v>26232</v>
      </c>
    </row>
    <row r="345" spans="1:21" x14ac:dyDescent="0.35">
      <c r="A345" s="16" t="s">
        <v>632</v>
      </c>
      <c r="B345" s="16">
        <v>33963</v>
      </c>
      <c r="C345" s="16" t="s">
        <v>632</v>
      </c>
      <c r="D345" s="16">
        <v>25803</v>
      </c>
      <c r="E345" s="16" t="s">
        <v>632</v>
      </c>
      <c r="F345" s="16">
        <v>24382</v>
      </c>
      <c r="G345" s="16" t="s">
        <v>632</v>
      </c>
      <c r="H345" s="16">
        <v>1422</v>
      </c>
      <c r="I345" s="16"/>
      <c r="K345" s="16" t="s">
        <v>632</v>
      </c>
      <c r="L345" s="16">
        <v>24800</v>
      </c>
      <c r="M345" s="16" t="s">
        <v>632</v>
      </c>
      <c r="N345" s="27">
        <v>864.9</v>
      </c>
      <c r="Q345" t="s">
        <v>984</v>
      </c>
      <c r="R345">
        <v>25210</v>
      </c>
      <c r="T345" s="16" t="s">
        <v>632</v>
      </c>
      <c r="U345" s="16">
        <v>26236</v>
      </c>
    </row>
    <row r="346" spans="1:21" x14ac:dyDescent="0.35">
      <c r="A346" s="16" t="s">
        <v>633</v>
      </c>
      <c r="B346" s="16">
        <v>33976</v>
      </c>
      <c r="C346" s="16" t="s">
        <v>633</v>
      </c>
      <c r="D346" s="16">
        <v>25799</v>
      </c>
      <c r="E346" s="16" t="s">
        <v>633</v>
      </c>
      <c r="F346" s="16">
        <v>24378</v>
      </c>
      <c r="G346" s="16" t="s">
        <v>633</v>
      </c>
      <c r="H346" s="16">
        <v>1421</v>
      </c>
      <c r="I346" s="16"/>
      <c r="K346" s="16" t="s">
        <v>633</v>
      </c>
      <c r="L346" s="16">
        <v>24803</v>
      </c>
      <c r="M346" s="16" t="s">
        <v>633</v>
      </c>
      <c r="N346" s="27">
        <v>865.6</v>
      </c>
      <c r="Q346" t="s">
        <v>985</v>
      </c>
      <c r="R346">
        <v>25226</v>
      </c>
      <c r="T346" s="16" t="s">
        <v>633</v>
      </c>
      <c r="U346" s="16">
        <v>26239</v>
      </c>
    </row>
    <row r="347" spans="1:21" x14ac:dyDescent="0.35">
      <c r="A347" s="16" t="s">
        <v>634</v>
      </c>
      <c r="B347" s="16">
        <v>33990</v>
      </c>
      <c r="C347" s="16" t="s">
        <v>634</v>
      </c>
      <c r="D347" s="16">
        <v>25798</v>
      </c>
      <c r="E347" s="16" t="s">
        <v>634</v>
      </c>
      <c r="F347" s="16">
        <v>24375</v>
      </c>
      <c r="G347" s="16" t="s">
        <v>634</v>
      </c>
      <c r="H347" s="16">
        <v>1423</v>
      </c>
      <c r="I347" s="16"/>
      <c r="K347" s="16" t="s">
        <v>634</v>
      </c>
      <c r="L347" s="16">
        <v>24801</v>
      </c>
      <c r="M347" s="16" t="s">
        <v>634</v>
      </c>
      <c r="N347" s="27">
        <v>866</v>
      </c>
      <c r="Q347" t="s">
        <v>986</v>
      </c>
      <c r="R347">
        <v>25283</v>
      </c>
      <c r="T347" s="16" t="s">
        <v>634</v>
      </c>
      <c r="U347" s="16">
        <v>26238</v>
      </c>
    </row>
    <row r="348" spans="1:21" x14ac:dyDescent="0.35">
      <c r="A348" s="16" t="s">
        <v>635</v>
      </c>
      <c r="B348" s="16">
        <v>34004</v>
      </c>
      <c r="C348" s="16" t="s">
        <v>635</v>
      </c>
      <c r="D348" s="16">
        <v>25803</v>
      </c>
      <c r="E348" s="16" t="s">
        <v>635</v>
      </c>
      <c r="F348" s="16">
        <v>24377</v>
      </c>
      <c r="G348" s="16" t="s">
        <v>635</v>
      </c>
      <c r="H348" s="16">
        <v>1426</v>
      </c>
      <c r="I348" s="16"/>
      <c r="K348" s="16" t="s">
        <v>635</v>
      </c>
      <c r="L348" s="16">
        <v>24799</v>
      </c>
      <c r="M348" s="16" t="s">
        <v>635</v>
      </c>
      <c r="N348" s="27">
        <v>866.2</v>
      </c>
      <c r="Q348" t="s">
        <v>987</v>
      </c>
      <c r="R348">
        <v>25211</v>
      </c>
      <c r="T348" s="16" t="s">
        <v>635</v>
      </c>
      <c r="U348" s="16">
        <v>26240</v>
      </c>
    </row>
    <row r="349" spans="1:21" x14ac:dyDescent="0.35">
      <c r="A349" s="16" t="s">
        <v>636</v>
      </c>
      <c r="B349" s="16">
        <v>34018</v>
      </c>
      <c r="C349" s="16" t="s">
        <v>636</v>
      </c>
      <c r="D349" s="16">
        <v>25811</v>
      </c>
      <c r="E349" s="16" t="s">
        <v>636</v>
      </c>
      <c r="F349" s="16">
        <v>24374</v>
      </c>
      <c r="G349" s="16" t="s">
        <v>636</v>
      </c>
      <c r="H349" s="16">
        <v>1438</v>
      </c>
      <c r="I349" s="16"/>
      <c r="K349" s="16" t="s">
        <v>636</v>
      </c>
      <c r="L349" s="16">
        <v>24802</v>
      </c>
      <c r="M349" s="16" t="s">
        <v>636</v>
      </c>
      <c r="N349" s="27">
        <v>866.7</v>
      </c>
      <c r="Q349" t="s">
        <v>988</v>
      </c>
      <c r="R349">
        <v>25195</v>
      </c>
      <c r="T349" s="16" t="s">
        <v>636</v>
      </c>
      <c r="U349" s="16">
        <v>26254</v>
      </c>
    </row>
    <row r="350" spans="1:21" x14ac:dyDescent="0.35">
      <c r="A350" s="16" t="s">
        <v>637</v>
      </c>
      <c r="B350" s="16">
        <v>34032</v>
      </c>
      <c r="C350" s="16" t="s">
        <v>637</v>
      </c>
      <c r="D350" s="16">
        <v>25823</v>
      </c>
      <c r="E350" s="16" t="s">
        <v>637</v>
      </c>
      <c r="F350" s="16">
        <v>24371</v>
      </c>
      <c r="G350" s="16" t="s">
        <v>637</v>
      </c>
      <c r="H350" s="16">
        <v>1452</v>
      </c>
      <c r="I350" s="16"/>
      <c r="K350" s="16" t="s">
        <v>637</v>
      </c>
      <c r="L350" s="16">
        <v>24800</v>
      </c>
      <c r="M350" s="16" t="s">
        <v>637</v>
      </c>
      <c r="N350" s="27">
        <v>866.7</v>
      </c>
      <c r="Q350" t="s">
        <v>989</v>
      </c>
      <c r="R350">
        <v>25200</v>
      </c>
      <c r="T350" s="16" t="s">
        <v>637</v>
      </c>
      <c r="U350" s="16">
        <v>26267</v>
      </c>
    </row>
    <row r="351" spans="1:21" x14ac:dyDescent="0.35">
      <c r="A351" s="16" t="s">
        <v>638</v>
      </c>
      <c r="B351" s="16">
        <v>34042</v>
      </c>
      <c r="C351" s="16" t="s">
        <v>638</v>
      </c>
      <c r="D351" s="16">
        <v>25840</v>
      </c>
      <c r="E351" s="16" t="s">
        <v>638</v>
      </c>
      <c r="F351" s="16">
        <v>24373</v>
      </c>
      <c r="G351" s="16" t="s">
        <v>638</v>
      </c>
      <c r="H351" s="16">
        <v>1466</v>
      </c>
      <c r="I351" s="16"/>
      <c r="K351" s="16" t="s">
        <v>638</v>
      </c>
      <c r="L351" s="16">
        <v>24804</v>
      </c>
      <c r="M351" s="16" t="s">
        <v>638</v>
      </c>
      <c r="N351" s="27">
        <v>867.2</v>
      </c>
      <c r="Q351" t="s">
        <v>990</v>
      </c>
      <c r="R351">
        <v>25217</v>
      </c>
      <c r="T351" s="16" t="s">
        <v>638</v>
      </c>
      <c r="U351" s="16">
        <v>26285</v>
      </c>
    </row>
    <row r="352" spans="1:21" x14ac:dyDescent="0.35">
      <c r="A352" s="16" t="s">
        <v>639</v>
      </c>
      <c r="B352" s="16">
        <v>34057</v>
      </c>
      <c r="C352" s="16" t="s">
        <v>639</v>
      </c>
      <c r="D352" s="16">
        <v>25859</v>
      </c>
      <c r="E352" s="16" t="s">
        <v>639</v>
      </c>
      <c r="F352" s="16">
        <v>24381</v>
      </c>
      <c r="G352" s="16" t="s">
        <v>639</v>
      </c>
      <c r="H352" s="16">
        <v>1478</v>
      </c>
      <c r="I352" s="16"/>
      <c r="K352" s="16" t="s">
        <v>639</v>
      </c>
      <c r="L352" s="16">
        <v>24809</v>
      </c>
      <c r="M352" s="16" t="s">
        <v>639</v>
      </c>
      <c r="N352" s="27">
        <v>867.3</v>
      </c>
      <c r="Q352" t="s">
        <v>991</v>
      </c>
      <c r="R352">
        <v>25186</v>
      </c>
      <c r="T352" s="16" t="s">
        <v>639</v>
      </c>
      <c r="U352" s="16">
        <v>26302</v>
      </c>
    </row>
    <row r="353" spans="1:21" x14ac:dyDescent="0.35">
      <c r="A353" s="16" t="s">
        <v>640</v>
      </c>
      <c r="B353" s="16">
        <v>34071</v>
      </c>
      <c r="C353" s="16" t="s">
        <v>640</v>
      </c>
      <c r="D353" s="16">
        <v>25862</v>
      </c>
      <c r="E353" s="16" t="s">
        <v>640</v>
      </c>
      <c r="F353" s="16">
        <v>24379</v>
      </c>
      <c r="G353" s="16" t="s">
        <v>640</v>
      </c>
      <c r="H353" s="16">
        <v>1483</v>
      </c>
      <c r="I353" s="16"/>
      <c r="K353" s="16" t="s">
        <v>640</v>
      </c>
      <c r="L353" s="16">
        <v>24813</v>
      </c>
      <c r="M353" s="16" t="s">
        <v>640</v>
      </c>
      <c r="N353" s="27">
        <v>867.6</v>
      </c>
      <c r="Q353" t="s">
        <v>992</v>
      </c>
      <c r="R353">
        <v>25155</v>
      </c>
      <c r="T353" s="16" t="s">
        <v>640</v>
      </c>
      <c r="U353" s="16">
        <v>26312</v>
      </c>
    </row>
    <row r="354" spans="1:21" x14ac:dyDescent="0.35">
      <c r="A354" s="16" t="s">
        <v>641</v>
      </c>
      <c r="B354" s="16">
        <v>34085</v>
      </c>
      <c r="C354" s="16" t="s">
        <v>641</v>
      </c>
      <c r="D354" s="16">
        <v>25868</v>
      </c>
      <c r="E354" s="16" t="s">
        <v>641</v>
      </c>
      <c r="F354" s="16">
        <v>24381</v>
      </c>
      <c r="G354" s="16" t="s">
        <v>641</v>
      </c>
      <c r="H354" s="16">
        <v>1487</v>
      </c>
      <c r="I354" s="16"/>
      <c r="K354" s="16" t="s">
        <v>641</v>
      </c>
      <c r="L354" s="16">
        <v>24818</v>
      </c>
      <c r="M354" s="16" t="s">
        <v>641</v>
      </c>
      <c r="N354" s="27">
        <v>867.7</v>
      </c>
      <c r="Q354" t="s">
        <v>993</v>
      </c>
      <c r="R354">
        <v>25169</v>
      </c>
      <c r="T354" s="16" t="s">
        <v>641</v>
      </c>
      <c r="U354" s="16">
        <v>26319</v>
      </c>
    </row>
    <row r="355" spans="1:21" x14ac:dyDescent="0.35">
      <c r="A355" s="16" t="s">
        <v>642</v>
      </c>
      <c r="B355" s="16">
        <v>34099</v>
      </c>
      <c r="C355" s="16" t="s">
        <v>642</v>
      </c>
      <c r="D355" s="16">
        <v>25868</v>
      </c>
      <c r="E355" s="16" t="s">
        <v>642</v>
      </c>
      <c r="F355" s="16">
        <v>24384</v>
      </c>
      <c r="G355" s="16" t="s">
        <v>642</v>
      </c>
      <c r="H355" s="16">
        <v>1484</v>
      </c>
      <c r="I355" s="16"/>
      <c r="K355" s="16" t="s">
        <v>642</v>
      </c>
      <c r="L355" s="16">
        <v>24822</v>
      </c>
      <c r="M355" s="16" t="s">
        <v>642</v>
      </c>
      <c r="N355" s="27">
        <v>867.8</v>
      </c>
      <c r="Q355" t="s">
        <v>994</v>
      </c>
      <c r="R355">
        <v>25211</v>
      </c>
      <c r="T355" s="16" t="s">
        <v>642</v>
      </c>
      <c r="U355" s="16">
        <v>26321</v>
      </c>
    </row>
    <row r="356" spans="1:21" x14ac:dyDescent="0.35">
      <c r="A356" s="16" t="s">
        <v>643</v>
      </c>
      <c r="B356" s="16">
        <v>34113</v>
      </c>
      <c r="C356" s="16" t="s">
        <v>643</v>
      </c>
      <c r="D356" s="16">
        <v>25871</v>
      </c>
      <c r="E356" s="16" t="s">
        <v>643</v>
      </c>
      <c r="F356" s="16">
        <v>24393</v>
      </c>
      <c r="G356" s="16" t="s">
        <v>643</v>
      </c>
      <c r="H356" s="16">
        <v>1478</v>
      </c>
      <c r="I356" s="16"/>
      <c r="K356" s="16" t="s">
        <v>643</v>
      </c>
      <c r="L356" s="16">
        <v>24833</v>
      </c>
      <c r="M356" s="16" t="s">
        <v>643</v>
      </c>
      <c r="N356" s="27">
        <v>868.1</v>
      </c>
      <c r="Q356" t="s">
        <v>995</v>
      </c>
      <c r="R356">
        <v>25310</v>
      </c>
      <c r="T356" s="16" t="s">
        <v>643</v>
      </c>
      <c r="U356" s="16">
        <v>26326</v>
      </c>
    </row>
    <row r="357" spans="1:21" x14ac:dyDescent="0.35">
      <c r="A357" s="16" t="s">
        <v>644</v>
      </c>
      <c r="B357" s="16">
        <v>34127</v>
      </c>
      <c r="C357" s="16" t="s">
        <v>644</v>
      </c>
      <c r="D357" s="16">
        <v>25876</v>
      </c>
      <c r="E357" s="16" t="s">
        <v>644</v>
      </c>
      <c r="F357" s="16">
        <v>24408</v>
      </c>
      <c r="G357" s="16" t="s">
        <v>644</v>
      </c>
      <c r="H357" s="16">
        <v>1469</v>
      </c>
      <c r="I357" s="16"/>
      <c r="K357" s="16" t="s">
        <v>644</v>
      </c>
      <c r="L357" s="16">
        <v>24844</v>
      </c>
      <c r="M357" s="16" t="s">
        <v>644</v>
      </c>
      <c r="N357" s="27">
        <v>868.4</v>
      </c>
      <c r="Q357" t="s">
        <v>996</v>
      </c>
      <c r="R357">
        <v>25310</v>
      </c>
      <c r="T357" s="16" t="s">
        <v>644</v>
      </c>
      <c r="U357" s="16">
        <v>26328</v>
      </c>
    </row>
    <row r="358" spans="1:21" x14ac:dyDescent="0.35">
      <c r="A358" s="16" t="s">
        <v>645</v>
      </c>
      <c r="B358" s="16">
        <v>34141</v>
      </c>
      <c r="C358" s="16" t="s">
        <v>645</v>
      </c>
      <c r="D358" s="16">
        <v>25877</v>
      </c>
      <c r="E358" s="16" t="s">
        <v>645</v>
      </c>
      <c r="F358" s="16">
        <v>24418</v>
      </c>
      <c r="G358" s="16" t="s">
        <v>645</v>
      </c>
      <c r="H358" s="16">
        <v>1459</v>
      </c>
      <c r="I358" s="16"/>
      <c r="K358" s="16" t="s">
        <v>645</v>
      </c>
      <c r="L358" s="16">
        <v>24862</v>
      </c>
      <c r="M358" s="16" t="s">
        <v>645</v>
      </c>
      <c r="N358" s="27">
        <v>869</v>
      </c>
      <c r="Q358" t="s">
        <v>997</v>
      </c>
      <c r="R358">
        <v>25319</v>
      </c>
      <c r="T358" s="16" t="s">
        <v>645</v>
      </c>
      <c r="U358" s="16">
        <v>26336</v>
      </c>
    </row>
    <row r="359" spans="1:21" x14ac:dyDescent="0.35">
      <c r="A359" s="16" t="s">
        <v>646</v>
      </c>
      <c r="B359" s="16">
        <v>34155</v>
      </c>
      <c r="C359" s="16" t="s">
        <v>646</v>
      </c>
      <c r="D359" s="16">
        <v>25882</v>
      </c>
      <c r="E359" s="16" t="s">
        <v>646</v>
      </c>
      <c r="F359" s="16">
        <v>24429</v>
      </c>
      <c r="G359" s="16" t="s">
        <v>646</v>
      </c>
      <c r="H359" s="16">
        <v>1454</v>
      </c>
      <c r="I359" s="16"/>
      <c r="K359" s="16" t="s">
        <v>646</v>
      </c>
      <c r="L359" s="16">
        <v>24874</v>
      </c>
      <c r="M359" s="16" t="s">
        <v>646</v>
      </c>
      <c r="N359" s="27">
        <v>869.5</v>
      </c>
      <c r="Q359" t="s">
        <v>998</v>
      </c>
      <c r="R359">
        <v>25330</v>
      </c>
      <c r="T359" s="16" t="s">
        <v>646</v>
      </c>
      <c r="U359" s="16">
        <v>26343</v>
      </c>
    </row>
    <row r="360" spans="1:21" x14ac:dyDescent="0.35">
      <c r="A360" s="16" t="s">
        <v>647</v>
      </c>
      <c r="B360" s="16">
        <v>34170</v>
      </c>
      <c r="C360" s="16" t="s">
        <v>647</v>
      </c>
      <c r="D360" s="16">
        <v>25890</v>
      </c>
      <c r="E360" s="16" t="s">
        <v>647</v>
      </c>
      <c r="F360" s="16">
        <v>24439</v>
      </c>
      <c r="G360" s="16" t="s">
        <v>647</v>
      </c>
      <c r="H360" s="16">
        <v>1451</v>
      </c>
      <c r="I360" s="16"/>
      <c r="K360" s="16" t="s">
        <v>647</v>
      </c>
      <c r="L360" s="16">
        <v>24886</v>
      </c>
      <c r="M360" s="16" t="s">
        <v>647</v>
      </c>
      <c r="N360" s="27">
        <v>869.8</v>
      </c>
      <c r="Q360" t="s">
        <v>999</v>
      </c>
      <c r="R360">
        <v>25380</v>
      </c>
      <c r="T360" s="16" t="s">
        <v>647</v>
      </c>
      <c r="U360" s="16">
        <v>26352</v>
      </c>
    </row>
    <row r="361" spans="1:21" x14ac:dyDescent="0.35">
      <c r="A361" s="16" t="s">
        <v>648</v>
      </c>
      <c r="B361" s="16">
        <v>34184</v>
      </c>
      <c r="C361" s="16" t="s">
        <v>648</v>
      </c>
      <c r="D361" s="16">
        <v>25892</v>
      </c>
      <c r="E361" s="16" t="s">
        <v>648</v>
      </c>
      <c r="F361" s="16">
        <v>24444</v>
      </c>
      <c r="G361" s="16" t="s">
        <v>648</v>
      </c>
      <c r="H361" s="16">
        <v>1448</v>
      </c>
      <c r="I361" s="16"/>
      <c r="K361" s="16" t="s">
        <v>648</v>
      </c>
      <c r="L361" s="16">
        <v>24897</v>
      </c>
      <c r="M361" s="16" t="s">
        <v>648</v>
      </c>
      <c r="N361" s="27">
        <v>870.2</v>
      </c>
      <c r="Q361" t="s">
        <v>1000</v>
      </c>
      <c r="R361">
        <v>25422</v>
      </c>
      <c r="T361" s="16" t="s">
        <v>648</v>
      </c>
      <c r="U361" s="16">
        <v>26360</v>
      </c>
    </row>
    <row r="362" spans="1:21" x14ac:dyDescent="0.35">
      <c r="A362" s="16" t="s">
        <v>649</v>
      </c>
      <c r="B362" s="16">
        <v>34198</v>
      </c>
      <c r="C362" s="16" t="s">
        <v>649</v>
      </c>
      <c r="D362" s="16">
        <v>25896</v>
      </c>
      <c r="E362" s="16" t="s">
        <v>649</v>
      </c>
      <c r="F362" s="16">
        <v>24453</v>
      </c>
      <c r="G362" s="16" t="s">
        <v>649</v>
      </c>
      <c r="H362" s="16">
        <v>1443</v>
      </c>
      <c r="I362" s="16"/>
      <c r="K362" s="16" t="s">
        <v>649</v>
      </c>
      <c r="L362" s="16">
        <v>24908</v>
      </c>
      <c r="M362" s="16" t="s">
        <v>649</v>
      </c>
      <c r="N362" s="27">
        <v>870.6</v>
      </c>
      <c r="Q362" t="s">
        <v>1001</v>
      </c>
      <c r="R362">
        <v>25471</v>
      </c>
      <c r="T362" s="16" t="s">
        <v>649</v>
      </c>
      <c r="U362" s="16">
        <v>26367</v>
      </c>
    </row>
    <row r="363" spans="1:21" x14ac:dyDescent="0.35">
      <c r="A363" s="16" t="s">
        <v>650</v>
      </c>
      <c r="B363" s="16">
        <v>34213</v>
      </c>
      <c r="C363" s="16" t="s">
        <v>650</v>
      </c>
      <c r="D363" s="16">
        <v>25910</v>
      </c>
      <c r="E363" s="16" t="s">
        <v>650</v>
      </c>
      <c r="F363" s="16">
        <v>24467</v>
      </c>
      <c r="G363" s="16" t="s">
        <v>650</v>
      </c>
      <c r="H363" s="16">
        <v>1443</v>
      </c>
      <c r="I363" s="16"/>
      <c r="K363" s="16" t="s">
        <v>650</v>
      </c>
      <c r="L363" s="16">
        <v>24919</v>
      </c>
      <c r="M363" s="16" t="s">
        <v>650</v>
      </c>
      <c r="N363" s="27">
        <v>871.2</v>
      </c>
      <c r="Q363" t="s">
        <v>1002</v>
      </c>
      <c r="R363">
        <v>25521</v>
      </c>
      <c r="T363" s="16" t="s">
        <v>650</v>
      </c>
      <c r="U363" s="16">
        <v>26378</v>
      </c>
    </row>
    <row r="364" spans="1:21" x14ac:dyDescent="0.35">
      <c r="A364" s="16" t="s">
        <v>651</v>
      </c>
      <c r="B364" s="16">
        <v>34230</v>
      </c>
      <c r="C364" s="16" t="s">
        <v>651</v>
      </c>
      <c r="D364" s="16">
        <v>25927</v>
      </c>
      <c r="E364" s="16" t="s">
        <v>651</v>
      </c>
      <c r="F364" s="16">
        <v>24488</v>
      </c>
      <c r="G364" s="16" t="s">
        <v>651</v>
      </c>
      <c r="H364" s="16">
        <v>1439</v>
      </c>
      <c r="I364" s="16"/>
      <c r="K364" s="16" t="s">
        <v>651</v>
      </c>
      <c r="L364" s="16">
        <v>24941</v>
      </c>
      <c r="M364" s="16" t="s">
        <v>651</v>
      </c>
      <c r="N364" s="27">
        <v>872</v>
      </c>
      <c r="Q364" t="s">
        <v>1003</v>
      </c>
      <c r="R364">
        <v>25546</v>
      </c>
      <c r="T364" s="16" t="s">
        <v>651</v>
      </c>
      <c r="U364" s="16">
        <v>26396</v>
      </c>
    </row>
    <row r="365" spans="1:21" x14ac:dyDescent="0.35">
      <c r="A365" s="16" t="s">
        <v>652</v>
      </c>
      <c r="B365" s="16">
        <v>34248</v>
      </c>
      <c r="C365" s="16" t="s">
        <v>652</v>
      </c>
      <c r="D365" s="16">
        <v>25949</v>
      </c>
      <c r="E365" s="16" t="s">
        <v>652</v>
      </c>
      <c r="F365" s="16">
        <v>24516</v>
      </c>
      <c r="G365" s="16" t="s">
        <v>652</v>
      </c>
      <c r="H365" s="16">
        <v>1433</v>
      </c>
      <c r="I365" s="16"/>
      <c r="K365" s="16" t="s">
        <v>652</v>
      </c>
      <c r="L365" s="16">
        <v>24975</v>
      </c>
      <c r="M365" s="16" t="s">
        <v>652</v>
      </c>
      <c r="N365" s="27">
        <v>873.4</v>
      </c>
      <c r="Q365" t="s">
        <v>1004</v>
      </c>
      <c r="R365">
        <v>25557</v>
      </c>
      <c r="T365" s="16" t="s">
        <v>652</v>
      </c>
      <c r="U365" s="16">
        <v>26425</v>
      </c>
    </row>
    <row r="366" spans="1:21" x14ac:dyDescent="0.35">
      <c r="A366" s="16" t="s">
        <v>653</v>
      </c>
      <c r="B366" s="16">
        <v>34266</v>
      </c>
      <c r="C366" s="16" t="s">
        <v>653</v>
      </c>
      <c r="D366" s="16">
        <v>25970</v>
      </c>
      <c r="E366" s="16" t="s">
        <v>653</v>
      </c>
      <c r="F366" s="16">
        <v>24551</v>
      </c>
      <c r="G366" s="16" t="s">
        <v>653</v>
      </c>
      <c r="H366" s="16">
        <v>1419</v>
      </c>
      <c r="I366" s="16"/>
      <c r="K366" s="16" t="s">
        <v>653</v>
      </c>
      <c r="L366" s="16">
        <v>25017</v>
      </c>
      <c r="M366" s="16" t="s">
        <v>653</v>
      </c>
      <c r="N366" s="27">
        <v>874.9</v>
      </c>
      <c r="Q366" t="s">
        <v>1005</v>
      </c>
      <c r="R366">
        <v>25582</v>
      </c>
      <c r="T366" s="16" t="s">
        <v>653</v>
      </c>
      <c r="U366" s="16">
        <v>26452</v>
      </c>
    </row>
    <row r="367" spans="1:21" x14ac:dyDescent="0.35">
      <c r="A367" s="16" t="s">
        <v>654</v>
      </c>
      <c r="B367" s="16">
        <v>34283</v>
      </c>
      <c r="C367" s="16" t="s">
        <v>654</v>
      </c>
      <c r="D367" s="16">
        <v>25991</v>
      </c>
      <c r="E367" s="16" t="s">
        <v>654</v>
      </c>
      <c r="F367" s="16">
        <v>24586</v>
      </c>
      <c r="G367" s="16" t="s">
        <v>654</v>
      </c>
      <c r="H367" s="16">
        <v>1405</v>
      </c>
      <c r="I367" s="16"/>
      <c r="K367" s="16" t="s">
        <v>654</v>
      </c>
      <c r="L367" s="16">
        <v>25059</v>
      </c>
      <c r="M367" s="16" t="s">
        <v>654</v>
      </c>
      <c r="N367" s="27">
        <v>876.6</v>
      </c>
      <c r="Q367" t="s">
        <v>1006</v>
      </c>
      <c r="R367">
        <v>25623</v>
      </c>
      <c r="T367" s="16" t="s">
        <v>654</v>
      </c>
      <c r="U367" s="16">
        <v>26480</v>
      </c>
    </row>
    <row r="368" spans="1:21" x14ac:dyDescent="0.35">
      <c r="A368" s="16" t="s">
        <v>655</v>
      </c>
      <c r="B368" s="16">
        <v>34301</v>
      </c>
      <c r="C368" s="16" t="s">
        <v>655</v>
      </c>
      <c r="D368" s="16">
        <v>26014</v>
      </c>
      <c r="E368" s="16" t="s">
        <v>655</v>
      </c>
      <c r="F368" s="16">
        <v>24618</v>
      </c>
      <c r="G368" s="16" t="s">
        <v>655</v>
      </c>
      <c r="H368" s="16">
        <v>1396</v>
      </c>
      <c r="I368" s="16"/>
      <c r="K368" s="16" t="s">
        <v>655</v>
      </c>
      <c r="L368" s="16">
        <v>25087</v>
      </c>
      <c r="M368" s="16" t="s">
        <v>655</v>
      </c>
      <c r="N368" s="27">
        <v>877.6</v>
      </c>
      <c r="Q368" t="s">
        <v>1007</v>
      </c>
      <c r="R368">
        <v>25657</v>
      </c>
      <c r="T368" s="16" t="s">
        <v>655</v>
      </c>
      <c r="U368" s="16">
        <v>26501</v>
      </c>
    </row>
    <row r="369" spans="1:21" x14ac:dyDescent="0.35">
      <c r="A369" s="16" t="s">
        <v>656</v>
      </c>
      <c r="B369" s="16">
        <v>34319</v>
      </c>
      <c r="C369" s="16" t="s">
        <v>656</v>
      </c>
      <c r="D369" s="16">
        <v>26030</v>
      </c>
      <c r="E369" s="16" t="s">
        <v>656</v>
      </c>
      <c r="F369" s="16">
        <v>24631</v>
      </c>
      <c r="G369" s="16" t="s">
        <v>656</v>
      </c>
      <c r="H369" s="16">
        <v>1399</v>
      </c>
      <c r="I369" s="16"/>
      <c r="K369" s="16" t="s">
        <v>656</v>
      </c>
      <c r="L369" s="16">
        <v>25106</v>
      </c>
      <c r="M369" s="16" t="s">
        <v>656</v>
      </c>
      <c r="N369" s="27">
        <v>878.3</v>
      </c>
      <c r="Q369" t="s">
        <v>1008</v>
      </c>
      <c r="R369">
        <v>25641</v>
      </c>
      <c r="T369" s="16" t="s">
        <v>656</v>
      </c>
      <c r="U369" s="16">
        <v>26523</v>
      </c>
    </row>
    <row r="370" spans="1:21" x14ac:dyDescent="0.35">
      <c r="A370" s="16" t="s">
        <v>657</v>
      </c>
      <c r="B370" s="16">
        <v>34336</v>
      </c>
      <c r="C370" s="16" t="s">
        <v>657</v>
      </c>
      <c r="D370" s="16">
        <v>26039</v>
      </c>
      <c r="E370" s="16" t="s">
        <v>657</v>
      </c>
      <c r="F370" s="16">
        <v>24637</v>
      </c>
      <c r="G370" s="16" t="s">
        <v>657</v>
      </c>
      <c r="H370" s="16">
        <v>1403</v>
      </c>
      <c r="I370" s="16"/>
      <c r="K370" s="16" t="s">
        <v>657</v>
      </c>
      <c r="L370" s="16">
        <v>25113</v>
      </c>
      <c r="M370" s="16" t="s">
        <v>657</v>
      </c>
      <c r="N370" s="27">
        <v>878.6</v>
      </c>
      <c r="Q370" t="s">
        <v>1009</v>
      </c>
      <c r="R370">
        <v>25629</v>
      </c>
      <c r="T370" s="16" t="s">
        <v>657</v>
      </c>
      <c r="U370" s="16">
        <v>26533</v>
      </c>
    </row>
    <row r="371" spans="1:21" x14ac:dyDescent="0.35">
      <c r="A371" s="16" t="s">
        <v>658</v>
      </c>
      <c r="B371" s="16">
        <v>34354</v>
      </c>
      <c r="C371" s="16" t="s">
        <v>658</v>
      </c>
      <c r="D371" s="16">
        <v>26036</v>
      </c>
      <c r="E371" s="16" t="s">
        <v>658</v>
      </c>
      <c r="F371" s="16">
        <v>24638</v>
      </c>
      <c r="G371" s="16" t="s">
        <v>658</v>
      </c>
      <c r="H371" s="16">
        <v>1397</v>
      </c>
      <c r="I371" s="16"/>
      <c r="K371" s="16" t="s">
        <v>658</v>
      </c>
      <c r="L371" s="16">
        <v>25121</v>
      </c>
      <c r="M371" s="16" t="s">
        <v>658</v>
      </c>
      <c r="N371" s="27">
        <v>878.8</v>
      </c>
      <c r="Q371" t="s">
        <v>1010</v>
      </c>
      <c r="R371">
        <v>25591</v>
      </c>
      <c r="T371" s="16" t="s">
        <v>658</v>
      </c>
      <c r="U371" s="16">
        <v>26535</v>
      </c>
    </row>
    <row r="372" spans="1:21" x14ac:dyDescent="0.35">
      <c r="A372" s="16" t="s">
        <v>659</v>
      </c>
      <c r="B372" s="16">
        <v>34372</v>
      </c>
      <c r="C372" s="16" t="s">
        <v>659</v>
      </c>
      <c r="D372" s="16">
        <v>26043</v>
      </c>
      <c r="E372" s="16" t="s">
        <v>659</v>
      </c>
      <c r="F372" s="16">
        <v>24655</v>
      </c>
      <c r="G372" s="16" t="s">
        <v>659</v>
      </c>
      <c r="H372" s="16">
        <v>1388</v>
      </c>
      <c r="I372" s="16"/>
      <c r="K372" s="16" t="s">
        <v>659</v>
      </c>
      <c r="L372" s="16">
        <v>25136</v>
      </c>
      <c r="M372" s="16" t="s">
        <v>659</v>
      </c>
      <c r="N372" s="27">
        <v>879.2</v>
      </c>
      <c r="Q372" t="s">
        <v>1011</v>
      </c>
      <c r="R372">
        <v>25566</v>
      </c>
      <c r="T372" s="16" t="s">
        <v>659</v>
      </c>
      <c r="U372" s="16">
        <v>26541</v>
      </c>
    </row>
    <row r="373" spans="1:21" x14ac:dyDescent="0.35">
      <c r="A373" s="16" t="s">
        <v>660</v>
      </c>
      <c r="B373" s="16">
        <v>34389</v>
      </c>
      <c r="C373" s="16" t="s">
        <v>660</v>
      </c>
      <c r="D373" s="16">
        <v>26062</v>
      </c>
      <c r="E373" s="16" t="s">
        <v>660</v>
      </c>
      <c r="F373" s="16">
        <v>24674</v>
      </c>
      <c r="G373" s="16" t="s">
        <v>660</v>
      </c>
      <c r="H373" s="16">
        <v>1388</v>
      </c>
      <c r="I373" s="16"/>
      <c r="K373" s="16" t="s">
        <v>660</v>
      </c>
      <c r="L373" s="16">
        <v>25159</v>
      </c>
      <c r="M373" s="16" t="s">
        <v>660</v>
      </c>
      <c r="N373" s="27">
        <v>879.6</v>
      </c>
      <c r="Q373" t="s">
        <v>1012</v>
      </c>
      <c r="R373">
        <v>25545</v>
      </c>
      <c r="T373" s="16" t="s">
        <v>660</v>
      </c>
      <c r="U373" s="16">
        <v>26565</v>
      </c>
    </row>
    <row r="374" spans="1:21" x14ac:dyDescent="0.35">
      <c r="A374" s="16" t="s">
        <v>661</v>
      </c>
      <c r="B374" s="16">
        <v>34407</v>
      </c>
      <c r="C374" s="16" t="s">
        <v>661</v>
      </c>
      <c r="D374" s="16">
        <v>26092</v>
      </c>
      <c r="E374" s="16" t="s">
        <v>661</v>
      </c>
      <c r="F374" s="16">
        <v>24694</v>
      </c>
      <c r="G374" s="16" t="s">
        <v>661</v>
      </c>
      <c r="H374" s="16">
        <v>1398</v>
      </c>
      <c r="I374" s="16"/>
      <c r="K374" s="16" t="s">
        <v>661</v>
      </c>
      <c r="L374" s="16">
        <v>25186</v>
      </c>
      <c r="M374" s="16" t="s">
        <v>661</v>
      </c>
      <c r="N374" s="27">
        <v>880.1</v>
      </c>
      <c r="Q374" t="s">
        <v>1013</v>
      </c>
      <c r="R374">
        <v>25532</v>
      </c>
      <c r="T374" s="16" t="s">
        <v>661</v>
      </c>
      <c r="U374" s="16">
        <v>26602</v>
      </c>
    </row>
    <row r="375" spans="1:21" x14ac:dyDescent="0.35">
      <c r="A375" s="16" t="s">
        <v>662</v>
      </c>
      <c r="B375" s="16">
        <v>34435</v>
      </c>
      <c r="C375" s="16" t="s">
        <v>662</v>
      </c>
      <c r="D375" s="16">
        <v>26118</v>
      </c>
      <c r="E375" s="16" t="s">
        <v>662</v>
      </c>
      <c r="F375" s="16">
        <v>24713</v>
      </c>
      <c r="G375" s="16" t="s">
        <v>662</v>
      </c>
      <c r="H375" s="16">
        <v>1405</v>
      </c>
      <c r="I375" s="16"/>
      <c r="K375" s="16" t="s">
        <v>662</v>
      </c>
      <c r="L375" s="16">
        <v>25211</v>
      </c>
      <c r="M375" s="16" t="s">
        <v>662</v>
      </c>
      <c r="N375" s="27">
        <v>880.5</v>
      </c>
      <c r="Q375" t="s">
        <v>1014</v>
      </c>
      <c r="R375">
        <v>25507</v>
      </c>
      <c r="T375" s="16" t="s">
        <v>662</v>
      </c>
      <c r="U375" s="16">
        <v>26633</v>
      </c>
    </row>
    <row r="376" spans="1:21" x14ac:dyDescent="0.35">
      <c r="A376" s="16" t="s">
        <v>663</v>
      </c>
      <c r="B376" s="16">
        <v>34456</v>
      </c>
      <c r="C376" s="16" t="s">
        <v>663</v>
      </c>
      <c r="D376" s="16">
        <v>26139</v>
      </c>
      <c r="E376" s="16" t="s">
        <v>663</v>
      </c>
      <c r="F376" s="16">
        <v>24726</v>
      </c>
      <c r="G376" s="16" t="s">
        <v>663</v>
      </c>
      <c r="H376" s="16">
        <v>1412</v>
      </c>
      <c r="I376" s="16"/>
      <c r="K376" s="16" t="s">
        <v>663</v>
      </c>
      <c r="L376" s="16">
        <v>25229</v>
      </c>
      <c r="M376" s="16" t="s">
        <v>663</v>
      </c>
      <c r="N376" s="27">
        <v>880.6</v>
      </c>
      <c r="Q376" t="s">
        <v>1015</v>
      </c>
      <c r="R376">
        <v>25508</v>
      </c>
      <c r="T376" s="16" t="s">
        <v>663</v>
      </c>
      <c r="U376" s="16">
        <v>26659</v>
      </c>
    </row>
    <row r="377" spans="1:21" x14ac:dyDescent="0.35">
      <c r="A377" s="16" t="s">
        <v>664</v>
      </c>
      <c r="B377" s="16">
        <v>34476</v>
      </c>
      <c r="C377" s="16" t="s">
        <v>664</v>
      </c>
      <c r="D377" s="16">
        <v>26163</v>
      </c>
      <c r="E377" s="16" t="s">
        <v>664</v>
      </c>
      <c r="F377" s="16">
        <v>24739</v>
      </c>
      <c r="G377" s="16" t="s">
        <v>664</v>
      </c>
      <c r="H377" s="16">
        <v>1424</v>
      </c>
      <c r="I377" s="16"/>
      <c r="K377" s="16" t="s">
        <v>664</v>
      </c>
      <c r="L377" s="16">
        <v>25248</v>
      </c>
      <c r="M377" s="16" t="s">
        <v>664</v>
      </c>
      <c r="N377" s="27">
        <v>880.5</v>
      </c>
      <c r="Q377" t="s">
        <v>1016</v>
      </c>
      <c r="R377">
        <v>25416</v>
      </c>
      <c r="T377" s="16" t="s">
        <v>664</v>
      </c>
      <c r="U377" s="16">
        <v>26689</v>
      </c>
    </row>
    <row r="378" spans="1:21" x14ac:dyDescent="0.35">
      <c r="A378" s="16" t="s">
        <v>665</v>
      </c>
      <c r="B378" s="16">
        <v>34497</v>
      </c>
      <c r="C378" s="16" t="s">
        <v>665</v>
      </c>
      <c r="D378" s="16">
        <v>26191</v>
      </c>
      <c r="E378" s="16" t="s">
        <v>665</v>
      </c>
      <c r="F378" s="16">
        <v>24754</v>
      </c>
      <c r="G378" s="16" t="s">
        <v>665</v>
      </c>
      <c r="H378" s="16">
        <v>1437</v>
      </c>
      <c r="I378" s="16"/>
      <c r="K378" s="16" t="s">
        <v>665</v>
      </c>
      <c r="L378" s="16">
        <v>25265</v>
      </c>
      <c r="M378" s="16" t="s">
        <v>665</v>
      </c>
      <c r="N378" s="27">
        <v>880.3</v>
      </c>
      <c r="Q378" t="s">
        <v>1017</v>
      </c>
      <c r="R378">
        <v>25335</v>
      </c>
      <c r="T378" s="16" t="s">
        <v>665</v>
      </c>
      <c r="U378" s="16">
        <v>26718</v>
      </c>
    </row>
    <row r="379" spans="1:21" x14ac:dyDescent="0.35">
      <c r="A379" s="16" t="s">
        <v>666</v>
      </c>
      <c r="B379" s="16">
        <v>34518</v>
      </c>
      <c r="C379" s="16" t="s">
        <v>666</v>
      </c>
      <c r="D379" s="16">
        <v>26213</v>
      </c>
      <c r="E379" s="16" t="s">
        <v>666</v>
      </c>
      <c r="F379" s="16">
        <v>24759</v>
      </c>
      <c r="G379" s="16" t="s">
        <v>666</v>
      </c>
      <c r="H379" s="16">
        <v>1454</v>
      </c>
      <c r="I379" s="16"/>
      <c r="K379" s="16" t="s">
        <v>666</v>
      </c>
      <c r="L379" s="16">
        <v>25280</v>
      </c>
      <c r="M379" s="16" t="s">
        <v>666</v>
      </c>
      <c r="N379" s="27">
        <v>879.8</v>
      </c>
      <c r="Q379" t="s">
        <v>1018</v>
      </c>
      <c r="R379">
        <v>25220</v>
      </c>
      <c r="T379" s="16" t="s">
        <v>666</v>
      </c>
      <c r="U379" s="16">
        <v>26750</v>
      </c>
    </row>
    <row r="380" spans="1:21" x14ac:dyDescent="0.35">
      <c r="A380" s="16" t="s">
        <v>667</v>
      </c>
      <c r="B380" s="16">
        <v>34538</v>
      </c>
      <c r="C380" s="16" t="s">
        <v>667</v>
      </c>
      <c r="D380" s="16">
        <v>26230</v>
      </c>
      <c r="E380" s="16" t="s">
        <v>667</v>
      </c>
      <c r="F380" s="16">
        <v>24756</v>
      </c>
      <c r="G380" s="16" t="s">
        <v>667</v>
      </c>
      <c r="H380" s="16">
        <v>1474</v>
      </c>
      <c r="I380" s="16"/>
      <c r="K380" s="16" t="s">
        <v>667</v>
      </c>
      <c r="L380" s="16">
        <v>25280</v>
      </c>
      <c r="M380" s="16" t="s">
        <v>667</v>
      </c>
      <c r="N380" s="27">
        <v>878.7</v>
      </c>
      <c r="Q380" t="s">
        <v>1019</v>
      </c>
      <c r="R380">
        <v>25096</v>
      </c>
      <c r="T380" s="16" t="s">
        <v>667</v>
      </c>
      <c r="U380" s="16">
        <v>26769</v>
      </c>
    </row>
    <row r="381" spans="1:21" x14ac:dyDescent="0.35">
      <c r="A381" s="16" t="s">
        <v>668</v>
      </c>
      <c r="B381" s="16">
        <v>34559</v>
      </c>
      <c r="C381" s="16" t="s">
        <v>668</v>
      </c>
      <c r="D381" s="16">
        <v>26250</v>
      </c>
      <c r="E381" s="16" t="s">
        <v>668</v>
      </c>
      <c r="F381" s="16">
        <v>24744</v>
      </c>
      <c r="G381" s="16" t="s">
        <v>668</v>
      </c>
      <c r="H381" s="16">
        <v>1506</v>
      </c>
      <c r="I381" s="16"/>
      <c r="K381" s="16" t="s">
        <v>668</v>
      </c>
      <c r="L381" s="16">
        <v>25270</v>
      </c>
      <c r="M381" s="16" t="s">
        <v>668</v>
      </c>
      <c r="N381" s="27">
        <v>877.1</v>
      </c>
      <c r="Q381" t="s">
        <v>1020</v>
      </c>
      <c r="R381">
        <v>25043</v>
      </c>
      <c r="T381" s="16" t="s">
        <v>668</v>
      </c>
      <c r="U381" s="16">
        <v>26791</v>
      </c>
    </row>
    <row r="382" spans="1:21" x14ac:dyDescent="0.35">
      <c r="A382" s="16" t="s">
        <v>669</v>
      </c>
      <c r="B382" s="16">
        <v>34579</v>
      </c>
      <c r="C382" s="16" t="s">
        <v>669</v>
      </c>
      <c r="D382" s="16">
        <v>26273</v>
      </c>
      <c r="E382" s="16" t="s">
        <v>669</v>
      </c>
      <c r="F382" s="16">
        <v>24730</v>
      </c>
      <c r="G382" s="16" t="s">
        <v>669</v>
      </c>
      <c r="H382" s="16">
        <v>1543</v>
      </c>
      <c r="I382" s="16"/>
      <c r="K382" s="16" t="s">
        <v>669</v>
      </c>
      <c r="L382" s="16">
        <v>25250</v>
      </c>
      <c r="M382" s="16" t="s">
        <v>669</v>
      </c>
      <c r="N382" s="27">
        <v>875.1</v>
      </c>
      <c r="Q382" t="s">
        <v>1021</v>
      </c>
      <c r="R382">
        <v>24962</v>
      </c>
      <c r="T382" s="16" t="s">
        <v>669</v>
      </c>
      <c r="U382" s="16">
        <v>26808</v>
      </c>
    </row>
    <row r="383" spans="1:21" x14ac:dyDescent="0.35">
      <c r="A383" s="16" t="s">
        <v>670</v>
      </c>
      <c r="B383" s="16">
        <v>34600</v>
      </c>
      <c r="C383" s="16" t="s">
        <v>670</v>
      </c>
      <c r="D383" s="16">
        <v>26293</v>
      </c>
      <c r="E383" s="16" t="s">
        <v>670</v>
      </c>
      <c r="F383" s="16">
        <v>24706</v>
      </c>
      <c r="G383" s="16" t="s">
        <v>670</v>
      </c>
      <c r="H383" s="16">
        <v>1587</v>
      </c>
      <c r="I383" s="16"/>
      <c r="K383" s="16" t="s">
        <v>670</v>
      </c>
      <c r="L383" s="16">
        <v>25235</v>
      </c>
      <c r="M383" s="16" t="s">
        <v>670</v>
      </c>
      <c r="N383" s="27">
        <v>873.1</v>
      </c>
      <c r="Q383" t="s">
        <v>1022</v>
      </c>
      <c r="R383">
        <v>24987</v>
      </c>
      <c r="T383" s="16" t="s">
        <v>670</v>
      </c>
      <c r="U383" s="16">
        <v>26837</v>
      </c>
    </row>
    <row r="384" spans="1:21" x14ac:dyDescent="0.35">
      <c r="A384" s="16" t="s">
        <v>671</v>
      </c>
      <c r="B384" s="16">
        <v>34620</v>
      </c>
      <c r="C384" s="16" t="s">
        <v>671</v>
      </c>
      <c r="D384" s="16">
        <v>26321</v>
      </c>
      <c r="E384" s="16" t="s">
        <v>671</v>
      </c>
      <c r="F384" s="16">
        <v>24687</v>
      </c>
      <c r="G384" s="16" t="s">
        <v>671</v>
      </c>
      <c r="H384" s="16">
        <v>1633</v>
      </c>
      <c r="I384" s="16"/>
      <c r="K384" s="16" t="s">
        <v>671</v>
      </c>
      <c r="L384" s="16">
        <v>25215</v>
      </c>
      <c r="M384" s="16" t="s">
        <v>671</v>
      </c>
      <c r="N384" s="27">
        <v>870.7</v>
      </c>
      <c r="Q384" t="s">
        <v>1023</v>
      </c>
      <c r="R384">
        <v>25002</v>
      </c>
      <c r="T384" s="16" t="s">
        <v>671</v>
      </c>
      <c r="U384" s="16">
        <v>26863</v>
      </c>
    </row>
    <row r="385" spans="1:21" x14ac:dyDescent="0.35">
      <c r="A385" s="16" t="s">
        <v>672</v>
      </c>
      <c r="B385" s="16">
        <v>34641</v>
      </c>
      <c r="C385" s="16" t="s">
        <v>672</v>
      </c>
      <c r="D385" s="16">
        <v>26345</v>
      </c>
      <c r="E385" s="16" t="s">
        <v>672</v>
      </c>
      <c r="F385" s="16">
        <v>24659</v>
      </c>
      <c r="G385" s="16" t="s">
        <v>672</v>
      </c>
      <c r="H385" s="16">
        <v>1686</v>
      </c>
      <c r="I385" s="16"/>
      <c r="K385" s="16" t="s">
        <v>672</v>
      </c>
      <c r="L385" s="16">
        <v>25190</v>
      </c>
      <c r="M385" s="16" t="s">
        <v>672</v>
      </c>
      <c r="N385" s="27">
        <v>868.2</v>
      </c>
      <c r="Q385" t="s">
        <v>1024</v>
      </c>
      <c r="R385">
        <v>25019</v>
      </c>
      <c r="T385" s="16" t="s">
        <v>672</v>
      </c>
      <c r="U385" s="16">
        <v>26890</v>
      </c>
    </row>
    <row r="386" spans="1:21" x14ac:dyDescent="0.35">
      <c r="A386" s="16" t="s">
        <v>673</v>
      </c>
      <c r="B386" s="16">
        <v>34662</v>
      </c>
      <c r="C386" s="16" t="s">
        <v>673</v>
      </c>
      <c r="D386" s="16">
        <v>26371</v>
      </c>
      <c r="E386" s="16" t="s">
        <v>673</v>
      </c>
      <c r="F386" s="16">
        <v>24629</v>
      </c>
      <c r="G386" s="16" t="s">
        <v>673</v>
      </c>
      <c r="H386" s="16">
        <v>1741</v>
      </c>
      <c r="I386" s="16"/>
      <c r="K386" s="16" t="s">
        <v>673</v>
      </c>
      <c r="L386" s="16">
        <v>25160</v>
      </c>
      <c r="M386" s="16" t="s">
        <v>673</v>
      </c>
      <c r="N386" s="27">
        <v>865.3</v>
      </c>
      <c r="Q386" t="s">
        <v>1025</v>
      </c>
      <c r="R386">
        <v>25013</v>
      </c>
      <c r="T386" s="16" t="s">
        <v>673</v>
      </c>
      <c r="U386" s="16">
        <v>26916</v>
      </c>
    </row>
    <row r="387" spans="1:21" x14ac:dyDescent="0.35">
      <c r="A387" s="16" t="s">
        <v>674</v>
      </c>
      <c r="B387" s="16">
        <v>34683</v>
      </c>
      <c r="C387" s="16" t="s">
        <v>674</v>
      </c>
      <c r="D387" s="16">
        <v>26396</v>
      </c>
      <c r="E387" s="16" t="s">
        <v>674</v>
      </c>
      <c r="F387" s="16">
        <v>24583</v>
      </c>
      <c r="G387" s="16" t="s">
        <v>674</v>
      </c>
      <c r="H387" s="16">
        <v>1814</v>
      </c>
      <c r="I387" s="16"/>
      <c r="K387" s="16" t="s">
        <v>674</v>
      </c>
      <c r="L387" s="16">
        <v>25110</v>
      </c>
      <c r="M387" s="16" t="s">
        <v>674</v>
      </c>
      <c r="N387" s="27">
        <v>861.6</v>
      </c>
      <c r="Q387" t="s">
        <v>1026</v>
      </c>
      <c r="R387">
        <v>24988</v>
      </c>
      <c r="T387" s="16" t="s">
        <v>674</v>
      </c>
      <c r="U387" s="16">
        <v>26938</v>
      </c>
    </row>
    <row r="388" spans="1:21" x14ac:dyDescent="0.35">
      <c r="A388" s="16" t="s">
        <v>675</v>
      </c>
      <c r="B388" s="16">
        <v>34704</v>
      </c>
      <c r="C388" s="16" t="s">
        <v>675</v>
      </c>
      <c r="D388" s="16">
        <v>26409</v>
      </c>
      <c r="E388" s="16" t="s">
        <v>675</v>
      </c>
      <c r="F388" s="16">
        <v>24518</v>
      </c>
      <c r="G388" s="16" t="s">
        <v>675</v>
      </c>
      <c r="H388" s="16">
        <v>1891</v>
      </c>
      <c r="I388" s="16"/>
      <c r="K388" s="16" t="s">
        <v>675</v>
      </c>
      <c r="L388" s="16">
        <v>25050</v>
      </c>
      <c r="M388" s="16" t="s">
        <v>675</v>
      </c>
      <c r="N388" s="27">
        <v>857.4</v>
      </c>
      <c r="Q388" t="s">
        <v>1027</v>
      </c>
      <c r="R388">
        <v>24947</v>
      </c>
      <c r="T388" s="16" t="s">
        <v>675</v>
      </c>
      <c r="U388" s="16">
        <v>26955</v>
      </c>
    </row>
    <row r="389" spans="1:21" x14ac:dyDescent="0.35">
      <c r="A389" s="16" t="s">
        <v>676</v>
      </c>
      <c r="B389" s="16">
        <v>34725</v>
      </c>
      <c r="C389" s="16" t="s">
        <v>676</v>
      </c>
      <c r="D389" s="16">
        <v>26424</v>
      </c>
      <c r="E389" s="16" t="s">
        <v>676</v>
      </c>
      <c r="F389" s="16">
        <v>24449</v>
      </c>
      <c r="G389" s="16" t="s">
        <v>676</v>
      </c>
      <c r="H389" s="16">
        <v>1975</v>
      </c>
      <c r="I389" s="16"/>
      <c r="K389" s="16" t="s">
        <v>676</v>
      </c>
      <c r="L389" s="16">
        <v>24985</v>
      </c>
      <c r="M389" s="16" t="s">
        <v>676</v>
      </c>
      <c r="N389" s="27">
        <v>853.2</v>
      </c>
      <c r="Q389" t="s">
        <v>1028</v>
      </c>
      <c r="R389">
        <v>24902</v>
      </c>
      <c r="T389" s="16" t="s">
        <v>676</v>
      </c>
      <c r="U389" s="16">
        <v>26974</v>
      </c>
    </row>
    <row r="390" spans="1:21" x14ac:dyDescent="0.35">
      <c r="A390" s="16" t="s">
        <v>677</v>
      </c>
      <c r="B390" s="16">
        <v>34746</v>
      </c>
      <c r="C390" s="16" t="s">
        <v>677</v>
      </c>
      <c r="D390" s="16">
        <v>26448</v>
      </c>
      <c r="E390" s="16" t="s">
        <v>677</v>
      </c>
      <c r="F390" s="16">
        <v>24385</v>
      </c>
      <c r="G390" s="16" t="s">
        <v>677</v>
      </c>
      <c r="H390" s="16">
        <v>2063</v>
      </c>
      <c r="I390" s="16"/>
      <c r="K390" s="16" t="s">
        <v>677</v>
      </c>
      <c r="L390" s="16">
        <v>24915</v>
      </c>
      <c r="M390" s="16" t="s">
        <v>677</v>
      </c>
      <c r="N390" s="27">
        <v>848.7</v>
      </c>
      <c r="Q390" t="s">
        <v>1029</v>
      </c>
      <c r="R390">
        <v>24844</v>
      </c>
      <c r="T390" s="16" t="s">
        <v>677</v>
      </c>
      <c r="U390" s="16">
        <v>26992</v>
      </c>
    </row>
    <row r="391" spans="1:21" x14ac:dyDescent="0.35">
      <c r="A391" s="16" t="s">
        <v>678</v>
      </c>
      <c r="B391" s="16">
        <v>34767</v>
      </c>
      <c r="C391" s="16" t="s">
        <v>678</v>
      </c>
      <c r="D391" s="16">
        <v>26471</v>
      </c>
      <c r="E391" s="16" t="s">
        <v>678</v>
      </c>
      <c r="F391" s="16">
        <v>24316</v>
      </c>
      <c r="G391" s="16" t="s">
        <v>678</v>
      </c>
      <c r="H391" s="16">
        <v>2155</v>
      </c>
      <c r="I391" s="16"/>
      <c r="K391" s="16" t="s">
        <v>678</v>
      </c>
      <c r="L391" s="16">
        <v>24855</v>
      </c>
      <c r="M391" s="16" t="s">
        <v>678</v>
      </c>
      <c r="N391" s="27">
        <v>844.6</v>
      </c>
      <c r="Q391" t="s">
        <v>1030</v>
      </c>
      <c r="R391">
        <v>24857</v>
      </c>
      <c r="T391" s="16" t="s">
        <v>678</v>
      </c>
      <c r="U391" s="16">
        <v>27024</v>
      </c>
    </row>
    <row r="392" spans="1:21" x14ac:dyDescent="0.35">
      <c r="A392" s="16" t="s">
        <v>679</v>
      </c>
      <c r="B392" s="16">
        <v>34788</v>
      </c>
      <c r="C392" s="16" t="s">
        <v>679</v>
      </c>
      <c r="D392" s="16">
        <v>26499</v>
      </c>
      <c r="E392" s="16" t="s">
        <v>679</v>
      </c>
      <c r="F392" s="16">
        <v>24257</v>
      </c>
      <c r="G392" s="16" t="s">
        <v>679</v>
      </c>
      <c r="H392" s="16">
        <v>2242</v>
      </c>
      <c r="I392" s="16"/>
      <c r="K392" s="16" t="s">
        <v>679</v>
      </c>
      <c r="L392" s="16">
        <v>24785</v>
      </c>
      <c r="M392" s="16" t="s">
        <v>679</v>
      </c>
      <c r="N392" s="27">
        <v>840.3</v>
      </c>
      <c r="Q392" t="s">
        <v>1031</v>
      </c>
      <c r="R392">
        <v>24960</v>
      </c>
      <c r="T392" s="16" t="s">
        <v>679</v>
      </c>
      <c r="U392" s="16">
        <v>27040</v>
      </c>
    </row>
    <row r="393" spans="1:21" x14ac:dyDescent="0.35">
      <c r="A393" s="16" t="s">
        <v>680</v>
      </c>
      <c r="B393" s="16">
        <v>34809</v>
      </c>
      <c r="C393" s="16" t="s">
        <v>680</v>
      </c>
      <c r="D393" s="16">
        <v>26510</v>
      </c>
      <c r="E393" s="16" t="s">
        <v>680</v>
      </c>
      <c r="F393" s="16">
        <v>24193</v>
      </c>
      <c r="G393" s="16" t="s">
        <v>680</v>
      </c>
      <c r="H393" s="16">
        <v>2317</v>
      </c>
      <c r="I393" s="16"/>
      <c r="K393" s="16" t="s">
        <v>680</v>
      </c>
      <c r="L393" s="16">
        <v>24720</v>
      </c>
      <c r="M393" s="16" t="s">
        <v>680</v>
      </c>
      <c r="N393" s="27">
        <v>836.4</v>
      </c>
      <c r="Q393" t="s">
        <v>1032</v>
      </c>
      <c r="R393">
        <v>25019</v>
      </c>
      <c r="T393" s="16" t="s">
        <v>680</v>
      </c>
      <c r="U393" s="16">
        <v>27050</v>
      </c>
    </row>
    <row r="394" spans="1:21" x14ac:dyDescent="0.35">
      <c r="A394" s="16" t="s">
        <v>681</v>
      </c>
      <c r="B394" s="16">
        <v>34830</v>
      </c>
      <c r="C394" s="16" t="s">
        <v>681</v>
      </c>
      <c r="D394" s="16">
        <v>26525</v>
      </c>
      <c r="E394" s="16" t="s">
        <v>681</v>
      </c>
      <c r="F394" s="16">
        <v>24135</v>
      </c>
      <c r="G394" s="16" t="s">
        <v>681</v>
      </c>
      <c r="H394" s="16">
        <v>2390</v>
      </c>
      <c r="I394" s="16"/>
      <c r="K394" s="16" t="s">
        <v>681</v>
      </c>
      <c r="L394" s="16">
        <v>24661</v>
      </c>
      <c r="M394" s="16" t="s">
        <v>681</v>
      </c>
      <c r="N394" s="27">
        <v>832.8</v>
      </c>
      <c r="Q394" t="s">
        <v>1033</v>
      </c>
      <c r="R394">
        <v>25094</v>
      </c>
      <c r="T394" s="16" t="s">
        <v>681</v>
      </c>
      <c r="U394" s="16">
        <v>27063</v>
      </c>
    </row>
    <row r="395" spans="1:21" x14ac:dyDescent="0.35">
      <c r="A395" s="16" t="s">
        <v>682</v>
      </c>
      <c r="B395" s="16">
        <v>34851</v>
      </c>
      <c r="C395" s="16" t="s">
        <v>682</v>
      </c>
      <c r="D395" s="16">
        <v>26538</v>
      </c>
      <c r="E395" s="16" t="s">
        <v>682</v>
      </c>
      <c r="F395" s="16">
        <v>24076</v>
      </c>
      <c r="G395" s="16" t="s">
        <v>682</v>
      </c>
      <c r="H395" s="16">
        <v>2462</v>
      </c>
      <c r="I395" s="16"/>
      <c r="K395" s="16" t="s">
        <v>682</v>
      </c>
      <c r="L395" s="16">
        <v>24606</v>
      </c>
      <c r="M395" s="16" t="s">
        <v>682</v>
      </c>
      <c r="N395" s="27">
        <v>829.6</v>
      </c>
      <c r="Q395" t="s">
        <v>1034</v>
      </c>
      <c r="R395">
        <v>25105</v>
      </c>
      <c r="T395" s="16" t="s">
        <v>682</v>
      </c>
      <c r="U395" s="16">
        <v>27082</v>
      </c>
    </row>
    <row r="396" spans="1:21" x14ac:dyDescent="0.35">
      <c r="A396" s="16" t="s">
        <v>683</v>
      </c>
      <c r="B396" s="16">
        <v>34873</v>
      </c>
      <c r="C396" s="16" t="s">
        <v>683</v>
      </c>
      <c r="D396" s="16">
        <v>26553</v>
      </c>
      <c r="E396" s="16" t="s">
        <v>683</v>
      </c>
      <c r="F396" s="16">
        <v>24022</v>
      </c>
      <c r="G396" s="16" t="s">
        <v>683</v>
      </c>
      <c r="H396" s="16">
        <v>2530</v>
      </c>
      <c r="I396" s="16"/>
      <c r="K396" s="16" t="s">
        <v>683</v>
      </c>
      <c r="L396" s="16">
        <v>24549</v>
      </c>
      <c r="M396" s="16" t="s">
        <v>683</v>
      </c>
      <c r="N396" s="27">
        <v>826.5</v>
      </c>
      <c r="Q396" t="s">
        <v>1035</v>
      </c>
      <c r="R396">
        <v>25106</v>
      </c>
      <c r="T396" s="16" t="s">
        <v>683</v>
      </c>
      <c r="U396" s="16">
        <v>27093</v>
      </c>
    </row>
    <row r="397" spans="1:21" x14ac:dyDescent="0.35">
      <c r="A397" s="16" t="s">
        <v>684</v>
      </c>
      <c r="B397" s="16">
        <v>34894</v>
      </c>
      <c r="C397" s="16" t="s">
        <v>684</v>
      </c>
      <c r="D397" s="16">
        <v>26545</v>
      </c>
      <c r="E397" s="16" t="s">
        <v>684</v>
      </c>
      <c r="F397" s="16">
        <v>23971</v>
      </c>
      <c r="G397" s="16" t="s">
        <v>684</v>
      </c>
      <c r="H397" s="16">
        <v>2574</v>
      </c>
      <c r="I397" s="16"/>
      <c r="K397" s="16" t="s">
        <v>684</v>
      </c>
      <c r="L397" s="16">
        <v>24495</v>
      </c>
      <c r="M397" s="16" t="s">
        <v>684</v>
      </c>
      <c r="N397" s="27">
        <v>823.7</v>
      </c>
      <c r="Q397" t="s">
        <v>1036</v>
      </c>
      <c r="R397">
        <v>25101</v>
      </c>
      <c r="T397" s="16" t="s">
        <v>684</v>
      </c>
      <c r="U397" s="16">
        <v>27082</v>
      </c>
    </row>
    <row r="398" spans="1:21" x14ac:dyDescent="0.35">
      <c r="A398" s="16" t="s">
        <v>685</v>
      </c>
      <c r="B398" s="16">
        <v>34915</v>
      </c>
      <c r="C398" s="16" t="s">
        <v>685</v>
      </c>
      <c r="D398" s="16">
        <v>26531</v>
      </c>
      <c r="E398" s="16" t="s">
        <v>685</v>
      </c>
      <c r="F398" s="16">
        <v>23920</v>
      </c>
      <c r="G398" s="16" t="s">
        <v>685</v>
      </c>
      <c r="H398" s="16">
        <v>2611</v>
      </c>
      <c r="I398" s="16"/>
      <c r="K398" s="16" t="s">
        <v>685</v>
      </c>
      <c r="L398" s="16">
        <v>24444</v>
      </c>
      <c r="M398" s="16" t="s">
        <v>685</v>
      </c>
      <c r="N398" s="27">
        <v>821.5</v>
      </c>
      <c r="Q398" t="s">
        <v>1037</v>
      </c>
      <c r="R398">
        <v>25056</v>
      </c>
      <c r="T398" s="16" t="s">
        <v>685</v>
      </c>
      <c r="U398" s="16">
        <v>27068</v>
      </c>
    </row>
    <row r="399" spans="1:21" x14ac:dyDescent="0.35">
      <c r="A399" s="16" t="s">
        <v>686</v>
      </c>
      <c r="B399" s="16">
        <v>34936</v>
      </c>
      <c r="C399" s="16" t="s">
        <v>686</v>
      </c>
      <c r="D399" s="16">
        <v>26522</v>
      </c>
      <c r="E399" s="16" t="s">
        <v>686</v>
      </c>
      <c r="F399" s="16">
        <v>23881</v>
      </c>
      <c r="G399" s="16" t="s">
        <v>686</v>
      </c>
      <c r="H399" s="16">
        <v>2641</v>
      </c>
      <c r="I399" s="16"/>
      <c r="K399" s="16" t="s">
        <v>686</v>
      </c>
      <c r="L399" s="16">
        <v>24398</v>
      </c>
      <c r="M399" s="16" t="s">
        <v>686</v>
      </c>
      <c r="N399" s="27">
        <v>819.5</v>
      </c>
      <c r="Q399" t="s">
        <v>1038</v>
      </c>
      <c r="R399">
        <v>25098</v>
      </c>
      <c r="T399" s="16" t="s">
        <v>686</v>
      </c>
      <c r="U399" s="16">
        <v>27053</v>
      </c>
    </row>
    <row r="400" spans="1:21" x14ac:dyDescent="0.35">
      <c r="A400" s="16" t="s">
        <v>687</v>
      </c>
      <c r="B400" s="16">
        <v>34953</v>
      </c>
      <c r="C400" s="16" t="s">
        <v>687</v>
      </c>
      <c r="D400" s="16">
        <v>26513</v>
      </c>
      <c r="E400" s="16" t="s">
        <v>687</v>
      </c>
      <c r="F400" s="16">
        <v>23842</v>
      </c>
      <c r="G400" s="16" t="s">
        <v>687</v>
      </c>
      <c r="H400" s="16">
        <v>2671</v>
      </c>
      <c r="I400" s="16"/>
      <c r="K400" s="16" t="s">
        <v>687</v>
      </c>
      <c r="L400" s="16">
        <v>24355</v>
      </c>
      <c r="M400" s="16" t="s">
        <v>687</v>
      </c>
      <c r="N400" s="27">
        <v>817.8</v>
      </c>
      <c r="Q400" t="s">
        <v>1039</v>
      </c>
      <c r="R400">
        <v>25138</v>
      </c>
      <c r="T400" s="16" t="s">
        <v>687</v>
      </c>
      <c r="U400" s="16">
        <v>27039</v>
      </c>
    </row>
    <row r="401" spans="1:21" x14ac:dyDescent="0.35">
      <c r="A401" s="16" t="s">
        <v>688</v>
      </c>
      <c r="B401" s="16">
        <v>34969</v>
      </c>
      <c r="C401" s="16" t="s">
        <v>688</v>
      </c>
      <c r="D401" s="16">
        <v>26497</v>
      </c>
      <c r="E401" s="16" t="s">
        <v>688</v>
      </c>
      <c r="F401" s="16">
        <v>23798</v>
      </c>
      <c r="G401" s="16" t="s">
        <v>688</v>
      </c>
      <c r="H401" s="16">
        <v>2699</v>
      </c>
      <c r="I401" s="16"/>
      <c r="K401" s="16" t="s">
        <v>688</v>
      </c>
      <c r="L401" s="16">
        <v>24311</v>
      </c>
      <c r="M401" s="16" t="s">
        <v>688</v>
      </c>
      <c r="N401" s="27">
        <v>816.2</v>
      </c>
      <c r="Q401" t="s">
        <v>1040</v>
      </c>
      <c r="R401">
        <v>25192</v>
      </c>
      <c r="T401" s="16" t="s">
        <v>688</v>
      </c>
      <c r="U401" s="16">
        <v>27024</v>
      </c>
    </row>
    <row r="402" spans="1:21" x14ac:dyDescent="0.35">
      <c r="A402" s="16" t="s">
        <v>689</v>
      </c>
      <c r="B402" s="16">
        <v>34986</v>
      </c>
      <c r="C402" s="16" t="s">
        <v>689</v>
      </c>
      <c r="D402" s="16">
        <v>26484</v>
      </c>
      <c r="E402" s="16" t="s">
        <v>689</v>
      </c>
      <c r="F402" s="16">
        <v>23758</v>
      </c>
      <c r="G402" s="16" t="s">
        <v>689</v>
      </c>
      <c r="H402" s="16">
        <v>2726</v>
      </c>
      <c r="I402" s="16"/>
      <c r="K402" s="16" t="s">
        <v>689</v>
      </c>
      <c r="L402" s="16">
        <v>24261</v>
      </c>
      <c r="M402" s="16" t="s">
        <v>689</v>
      </c>
      <c r="N402" s="27">
        <v>814.4</v>
      </c>
      <c r="Q402" t="s">
        <v>1041</v>
      </c>
      <c r="R402">
        <v>25235</v>
      </c>
      <c r="T402" s="16" t="s">
        <v>689</v>
      </c>
      <c r="U402" s="16">
        <v>27001</v>
      </c>
    </row>
    <row r="403" spans="1:21" x14ac:dyDescent="0.35">
      <c r="A403" s="16" t="s">
        <v>690</v>
      </c>
      <c r="B403" s="16">
        <v>35002</v>
      </c>
      <c r="C403" s="16" t="s">
        <v>690</v>
      </c>
      <c r="D403" s="16">
        <v>26460</v>
      </c>
      <c r="E403" s="16" t="s">
        <v>690</v>
      </c>
      <c r="F403" s="16">
        <v>23713</v>
      </c>
      <c r="G403" s="16" t="s">
        <v>690</v>
      </c>
      <c r="H403" s="16">
        <v>2747</v>
      </c>
      <c r="I403" s="16"/>
      <c r="K403" s="16" t="s">
        <v>690</v>
      </c>
      <c r="L403" s="16">
        <v>24209</v>
      </c>
      <c r="M403" s="16" t="s">
        <v>690</v>
      </c>
      <c r="N403" s="27">
        <v>812.7</v>
      </c>
      <c r="Q403" t="s">
        <v>1042</v>
      </c>
      <c r="R403">
        <v>25217</v>
      </c>
      <c r="T403" s="16" t="s">
        <v>690</v>
      </c>
      <c r="U403" s="16">
        <v>26970</v>
      </c>
    </row>
    <row r="404" spans="1:21" x14ac:dyDescent="0.35">
      <c r="A404" s="16" t="s">
        <v>691</v>
      </c>
      <c r="B404" s="16">
        <v>35019</v>
      </c>
      <c r="C404" s="16" t="s">
        <v>691</v>
      </c>
      <c r="D404" s="16">
        <v>26438</v>
      </c>
      <c r="E404" s="16" t="s">
        <v>691</v>
      </c>
      <c r="F404" s="16">
        <v>23672</v>
      </c>
      <c r="G404" s="16" t="s">
        <v>691</v>
      </c>
      <c r="H404" s="16">
        <v>2766</v>
      </c>
      <c r="I404" s="16"/>
      <c r="K404" s="16" t="s">
        <v>691</v>
      </c>
      <c r="L404" s="16">
        <v>24169</v>
      </c>
      <c r="M404" s="16" t="s">
        <v>691</v>
      </c>
      <c r="N404" s="27">
        <v>811.5</v>
      </c>
      <c r="Q404" t="s">
        <v>1043</v>
      </c>
      <c r="R404">
        <v>25249</v>
      </c>
      <c r="T404" s="16" t="s">
        <v>691</v>
      </c>
      <c r="U404" s="16">
        <v>26949</v>
      </c>
    </row>
    <row r="405" spans="1:21" x14ac:dyDescent="0.35">
      <c r="A405" s="16" t="s">
        <v>692</v>
      </c>
      <c r="B405" s="16">
        <v>35036</v>
      </c>
      <c r="C405" s="16" t="s">
        <v>692</v>
      </c>
      <c r="D405" s="16">
        <v>26421</v>
      </c>
      <c r="E405" s="16" t="s">
        <v>692</v>
      </c>
      <c r="F405" s="16">
        <v>23642</v>
      </c>
      <c r="G405" s="16" t="s">
        <v>692</v>
      </c>
      <c r="H405" s="16">
        <v>2778</v>
      </c>
      <c r="I405" s="16"/>
      <c r="K405" s="16" t="s">
        <v>692</v>
      </c>
      <c r="L405" s="16">
        <v>24139</v>
      </c>
      <c r="M405" s="16" t="s">
        <v>692</v>
      </c>
      <c r="N405" s="27">
        <v>810.6</v>
      </c>
      <c r="Q405" t="s">
        <v>1044</v>
      </c>
      <c r="R405">
        <v>25247</v>
      </c>
      <c r="T405" s="16" t="s">
        <v>692</v>
      </c>
      <c r="U405" s="16">
        <v>26931</v>
      </c>
    </row>
    <row r="406" spans="1:21" x14ac:dyDescent="0.35">
      <c r="A406" s="16" t="s">
        <v>693</v>
      </c>
      <c r="B406" s="16">
        <v>35052</v>
      </c>
      <c r="C406" s="16" t="s">
        <v>693</v>
      </c>
      <c r="D406" s="16">
        <v>26413</v>
      </c>
      <c r="E406" s="16" t="s">
        <v>693</v>
      </c>
      <c r="F406" s="16">
        <v>23624</v>
      </c>
      <c r="G406" s="16" t="s">
        <v>693</v>
      </c>
      <c r="H406" s="16">
        <v>2789</v>
      </c>
      <c r="I406" s="16"/>
      <c r="K406" s="16" t="s">
        <v>693</v>
      </c>
      <c r="L406" s="16">
        <v>24120</v>
      </c>
      <c r="M406" s="16" t="s">
        <v>693</v>
      </c>
      <c r="N406" s="27">
        <v>810.2</v>
      </c>
      <c r="Q406" t="s">
        <v>1045</v>
      </c>
      <c r="R406">
        <v>25162</v>
      </c>
      <c r="T406" s="16" t="s">
        <v>693</v>
      </c>
      <c r="U406" s="16">
        <v>26923</v>
      </c>
    </row>
    <row r="407" spans="1:21" x14ac:dyDescent="0.35">
      <c r="A407" s="16" t="s">
        <v>694</v>
      </c>
      <c r="B407" s="16">
        <v>35069</v>
      </c>
      <c r="C407" s="16" t="s">
        <v>694</v>
      </c>
      <c r="D407" s="16">
        <v>26399</v>
      </c>
      <c r="E407" s="16" t="s">
        <v>694</v>
      </c>
      <c r="F407" s="16">
        <v>23600</v>
      </c>
      <c r="G407" s="16" t="s">
        <v>694</v>
      </c>
      <c r="H407" s="16">
        <v>2799</v>
      </c>
      <c r="I407" s="16"/>
      <c r="K407" s="16" t="s">
        <v>694</v>
      </c>
      <c r="L407" s="16">
        <v>24092</v>
      </c>
      <c r="M407" s="16" t="s">
        <v>694</v>
      </c>
      <c r="N407" s="27">
        <v>809.4</v>
      </c>
      <c r="Q407" t="s">
        <v>1046</v>
      </c>
      <c r="R407">
        <v>25069</v>
      </c>
      <c r="T407" s="16" t="s">
        <v>694</v>
      </c>
      <c r="U407" s="16">
        <v>26905</v>
      </c>
    </row>
    <row r="408" spans="1:21" x14ac:dyDescent="0.35">
      <c r="A408" s="16" t="s">
        <v>695</v>
      </c>
      <c r="B408" s="16">
        <v>35085</v>
      </c>
      <c r="C408" s="16" t="s">
        <v>695</v>
      </c>
      <c r="D408" s="16">
        <v>26391</v>
      </c>
      <c r="E408" s="16" t="s">
        <v>695</v>
      </c>
      <c r="F408" s="16">
        <v>23581</v>
      </c>
      <c r="G408" s="16" t="s">
        <v>695</v>
      </c>
      <c r="H408" s="16">
        <v>2810</v>
      </c>
      <c r="I408" s="16"/>
      <c r="K408" s="16" t="s">
        <v>695</v>
      </c>
      <c r="L408" s="16">
        <v>24067</v>
      </c>
      <c r="M408" s="16" t="s">
        <v>695</v>
      </c>
      <c r="N408" s="27">
        <v>808.5</v>
      </c>
      <c r="Q408" t="s">
        <v>1047</v>
      </c>
      <c r="R408">
        <v>24972</v>
      </c>
      <c r="T408" s="16" t="s">
        <v>695</v>
      </c>
      <c r="U408" s="16">
        <v>26892</v>
      </c>
    </row>
    <row r="409" spans="1:21" x14ac:dyDescent="0.35">
      <c r="A409" s="16" t="s">
        <v>696</v>
      </c>
      <c r="B409" s="16">
        <v>35102</v>
      </c>
      <c r="C409" s="16" t="s">
        <v>696</v>
      </c>
      <c r="D409" s="16">
        <v>26373</v>
      </c>
      <c r="E409" s="16" t="s">
        <v>696</v>
      </c>
      <c r="F409" s="16">
        <v>23546</v>
      </c>
      <c r="G409" s="16" t="s">
        <v>696</v>
      </c>
      <c r="H409" s="16">
        <v>2826</v>
      </c>
      <c r="I409" s="16"/>
      <c r="K409" s="16" t="s">
        <v>696</v>
      </c>
      <c r="L409" s="16">
        <v>24027</v>
      </c>
      <c r="M409" s="16" t="s">
        <v>696</v>
      </c>
      <c r="N409" s="27">
        <v>807</v>
      </c>
      <c r="Q409" t="s">
        <v>1048</v>
      </c>
      <c r="R409">
        <v>24948</v>
      </c>
      <c r="T409" s="16" t="s">
        <v>696</v>
      </c>
      <c r="U409" s="16">
        <v>26868</v>
      </c>
    </row>
    <row r="410" spans="1:21" x14ac:dyDescent="0.35">
      <c r="A410" s="16" t="s">
        <v>697</v>
      </c>
      <c r="B410" s="16">
        <v>35118</v>
      </c>
      <c r="C410" s="16" t="s">
        <v>697</v>
      </c>
      <c r="D410" s="16">
        <v>26354</v>
      </c>
      <c r="E410" s="16" t="s">
        <v>697</v>
      </c>
      <c r="F410" s="16">
        <v>23510</v>
      </c>
      <c r="G410" s="16" t="s">
        <v>697</v>
      </c>
      <c r="H410" s="16">
        <v>2843</v>
      </c>
      <c r="I410" s="16"/>
      <c r="K410" s="16" t="s">
        <v>697</v>
      </c>
      <c r="L410" s="16">
        <v>23992</v>
      </c>
      <c r="M410" s="16" t="s">
        <v>697</v>
      </c>
      <c r="N410" s="27">
        <v>805.7</v>
      </c>
      <c r="Q410" t="s">
        <v>1049</v>
      </c>
      <c r="R410">
        <v>24965</v>
      </c>
      <c r="T410" s="16" t="s">
        <v>697</v>
      </c>
      <c r="U410" s="16">
        <v>26848</v>
      </c>
    </row>
    <row r="411" spans="1:21" x14ac:dyDescent="0.35">
      <c r="A411" s="16" t="s">
        <v>698</v>
      </c>
      <c r="B411" s="16">
        <v>35136</v>
      </c>
      <c r="C411" s="16" t="s">
        <v>698</v>
      </c>
      <c r="D411" s="16">
        <v>26332</v>
      </c>
      <c r="E411" s="16" t="s">
        <v>698</v>
      </c>
      <c r="F411" s="16">
        <v>23468</v>
      </c>
      <c r="G411" s="16" t="s">
        <v>698</v>
      </c>
      <c r="H411" s="16">
        <v>2863</v>
      </c>
      <c r="I411" s="16"/>
      <c r="K411" s="16" t="s">
        <v>698</v>
      </c>
      <c r="L411" s="16">
        <v>23949</v>
      </c>
      <c r="M411" s="16" t="s">
        <v>698</v>
      </c>
      <c r="N411" s="27">
        <v>804.2</v>
      </c>
      <c r="Q411" t="s">
        <v>1050</v>
      </c>
      <c r="R411">
        <v>25016</v>
      </c>
      <c r="T411" s="16" t="s">
        <v>698</v>
      </c>
      <c r="U411" s="16">
        <v>26826</v>
      </c>
    </row>
    <row r="412" spans="1:21" x14ac:dyDescent="0.35">
      <c r="A412" s="16" t="s">
        <v>699</v>
      </c>
      <c r="B412" s="16">
        <v>35162</v>
      </c>
      <c r="C412" s="16" t="s">
        <v>699</v>
      </c>
      <c r="D412" s="16">
        <v>26313</v>
      </c>
      <c r="E412" s="16" t="s">
        <v>699</v>
      </c>
      <c r="F412" s="16">
        <v>23430</v>
      </c>
      <c r="G412" s="16" t="s">
        <v>699</v>
      </c>
      <c r="H412" s="16">
        <v>2883</v>
      </c>
      <c r="I412" s="16"/>
      <c r="K412" s="16" t="s">
        <v>699</v>
      </c>
      <c r="L412" s="16">
        <v>23901</v>
      </c>
      <c r="M412" s="16" t="s">
        <v>699</v>
      </c>
      <c r="N412" s="27">
        <v>802.2</v>
      </c>
      <c r="Q412" t="s">
        <v>1051</v>
      </c>
      <c r="R412">
        <v>25003</v>
      </c>
      <c r="T412" s="16" t="s">
        <v>699</v>
      </c>
      <c r="U412" s="16">
        <v>26797</v>
      </c>
    </row>
    <row r="413" spans="1:21" x14ac:dyDescent="0.35">
      <c r="A413" s="16" t="s">
        <v>700</v>
      </c>
      <c r="B413" s="16">
        <v>35188</v>
      </c>
      <c r="C413" s="16" t="s">
        <v>700</v>
      </c>
      <c r="D413" s="16">
        <v>26289</v>
      </c>
      <c r="E413" s="16" t="s">
        <v>700</v>
      </c>
      <c r="F413" s="16">
        <v>23386</v>
      </c>
      <c r="G413" s="16" t="s">
        <v>700</v>
      </c>
      <c r="H413" s="16">
        <v>2903</v>
      </c>
      <c r="I413" s="16"/>
      <c r="K413" s="16" t="s">
        <v>700</v>
      </c>
      <c r="L413" s="16">
        <v>23852</v>
      </c>
      <c r="M413" s="16" t="s">
        <v>700</v>
      </c>
      <c r="N413" s="27">
        <v>800.2</v>
      </c>
      <c r="Q413" t="s">
        <v>1052</v>
      </c>
      <c r="R413">
        <v>25007</v>
      </c>
      <c r="T413" s="16" t="s">
        <v>700</v>
      </c>
      <c r="U413" s="16">
        <v>26769</v>
      </c>
    </row>
    <row r="414" spans="1:21" x14ac:dyDescent="0.35">
      <c r="A414" s="16" t="s">
        <v>701</v>
      </c>
      <c r="B414" s="16">
        <v>35214</v>
      </c>
      <c r="C414" s="16" t="s">
        <v>701</v>
      </c>
      <c r="D414" s="16">
        <v>26262</v>
      </c>
      <c r="E414" s="16" t="s">
        <v>701</v>
      </c>
      <c r="F414" s="16">
        <v>23338</v>
      </c>
      <c r="G414" s="16" t="s">
        <v>701</v>
      </c>
      <c r="H414" s="16">
        <v>2925</v>
      </c>
      <c r="I414" s="16"/>
      <c r="K414" s="16" t="s">
        <v>701</v>
      </c>
      <c r="L414" s="16">
        <v>23803</v>
      </c>
      <c r="M414" s="16" t="s">
        <v>701</v>
      </c>
      <c r="N414" s="27">
        <v>798.2</v>
      </c>
      <c r="Q414" t="s">
        <v>1053</v>
      </c>
      <c r="R414">
        <v>25042</v>
      </c>
      <c r="T414" s="16" t="s">
        <v>701</v>
      </c>
      <c r="U414" s="16">
        <v>26741</v>
      </c>
    </row>
    <row r="415" spans="1:21" x14ac:dyDescent="0.35">
      <c r="A415" s="16" t="s">
        <v>702</v>
      </c>
      <c r="B415" s="16">
        <v>35240</v>
      </c>
      <c r="C415" s="16" t="s">
        <v>702</v>
      </c>
      <c r="D415" s="16">
        <v>26240</v>
      </c>
      <c r="E415" s="16" t="s">
        <v>702</v>
      </c>
      <c r="F415" s="16">
        <v>23294</v>
      </c>
      <c r="G415" s="16" t="s">
        <v>702</v>
      </c>
      <c r="H415" s="16">
        <v>2946</v>
      </c>
      <c r="I415" s="16"/>
      <c r="K415" s="16" t="s">
        <v>702</v>
      </c>
      <c r="L415" s="16">
        <v>23755</v>
      </c>
      <c r="M415" s="16" t="s">
        <v>702</v>
      </c>
      <c r="N415" s="27">
        <v>796.3</v>
      </c>
      <c r="Q415" t="s">
        <v>1054</v>
      </c>
      <c r="R415">
        <v>25064</v>
      </c>
      <c r="T415" s="16" t="s">
        <v>702</v>
      </c>
      <c r="U415" s="16">
        <v>26714</v>
      </c>
    </row>
    <row r="416" spans="1:21" x14ac:dyDescent="0.35">
      <c r="A416" s="16" t="s">
        <v>703</v>
      </c>
      <c r="B416" s="16">
        <v>35266</v>
      </c>
      <c r="C416" s="16" t="s">
        <v>703</v>
      </c>
      <c r="D416" s="16">
        <v>26219</v>
      </c>
      <c r="E416" s="16" t="s">
        <v>703</v>
      </c>
      <c r="F416" s="16">
        <v>23256</v>
      </c>
      <c r="G416" s="16" t="s">
        <v>703</v>
      </c>
      <c r="H416" s="16">
        <v>2963</v>
      </c>
      <c r="I416" s="16"/>
      <c r="K416" s="16" t="s">
        <v>703</v>
      </c>
      <c r="L416" s="16">
        <v>23712</v>
      </c>
      <c r="M416" s="16" t="s">
        <v>703</v>
      </c>
      <c r="N416" s="27">
        <v>794.5</v>
      </c>
      <c r="Q416" t="s">
        <v>1055</v>
      </c>
      <c r="R416">
        <v>25120</v>
      </c>
      <c r="T416" s="16" t="s">
        <v>703</v>
      </c>
      <c r="U416" s="16">
        <v>26688</v>
      </c>
    </row>
    <row r="417" spans="1:21" x14ac:dyDescent="0.35">
      <c r="A417" s="16" t="s">
        <v>704</v>
      </c>
      <c r="B417" s="16">
        <v>35292</v>
      </c>
      <c r="C417" s="16" t="s">
        <v>704</v>
      </c>
      <c r="D417" s="16">
        <v>26200</v>
      </c>
      <c r="E417" s="16" t="s">
        <v>704</v>
      </c>
      <c r="F417" s="16">
        <v>23225</v>
      </c>
      <c r="G417" s="16" t="s">
        <v>704</v>
      </c>
      <c r="H417" s="16">
        <v>2975</v>
      </c>
      <c r="I417" s="16"/>
      <c r="K417" s="16" t="s">
        <v>704</v>
      </c>
      <c r="L417" s="16">
        <v>23675</v>
      </c>
      <c r="M417" s="16" t="s">
        <v>704</v>
      </c>
      <c r="N417" s="27">
        <v>792.9</v>
      </c>
      <c r="Q417" t="s">
        <v>1056</v>
      </c>
      <c r="R417">
        <v>25187</v>
      </c>
      <c r="T417" s="16" t="s">
        <v>704</v>
      </c>
      <c r="U417" s="16">
        <v>26663</v>
      </c>
    </row>
    <row r="418" spans="1:21" x14ac:dyDescent="0.35">
      <c r="A418" s="16" t="s">
        <v>705</v>
      </c>
      <c r="B418" s="16">
        <v>35318</v>
      </c>
      <c r="C418" s="16" t="s">
        <v>705</v>
      </c>
      <c r="D418" s="16">
        <v>26191</v>
      </c>
      <c r="E418" s="16" t="s">
        <v>705</v>
      </c>
      <c r="F418" s="16">
        <v>23206</v>
      </c>
      <c r="G418" s="16" t="s">
        <v>705</v>
      </c>
      <c r="H418" s="16">
        <v>2985</v>
      </c>
      <c r="I418" s="16"/>
      <c r="K418" s="16" t="s">
        <v>705</v>
      </c>
      <c r="L418" s="16">
        <v>23651</v>
      </c>
      <c r="M418" s="16" t="s">
        <v>705</v>
      </c>
      <c r="N418" s="27">
        <v>791.7</v>
      </c>
      <c r="Q418" t="s">
        <v>1057</v>
      </c>
      <c r="R418">
        <v>25222</v>
      </c>
      <c r="T418" s="16" t="s">
        <v>705</v>
      </c>
      <c r="U418" s="16">
        <v>26649</v>
      </c>
    </row>
    <row r="419" spans="1:21" x14ac:dyDescent="0.35">
      <c r="A419" s="16" t="s">
        <v>706</v>
      </c>
      <c r="B419" s="16">
        <v>35344</v>
      </c>
      <c r="C419" s="16" t="s">
        <v>706</v>
      </c>
      <c r="D419" s="16">
        <v>26185</v>
      </c>
      <c r="E419" s="16" t="s">
        <v>706</v>
      </c>
      <c r="F419" s="16">
        <v>23190</v>
      </c>
      <c r="G419" s="16" t="s">
        <v>706</v>
      </c>
      <c r="H419" s="16">
        <v>2996</v>
      </c>
      <c r="I419" s="16"/>
      <c r="K419" s="16" t="s">
        <v>706</v>
      </c>
      <c r="L419" s="16">
        <v>23636</v>
      </c>
      <c r="M419" s="16" t="s">
        <v>706</v>
      </c>
      <c r="N419" s="27">
        <v>791.1</v>
      </c>
      <c r="Q419" t="s">
        <v>1058</v>
      </c>
      <c r="R419">
        <v>25280</v>
      </c>
      <c r="T419" s="16" t="s">
        <v>706</v>
      </c>
      <c r="U419" s="16">
        <v>26644</v>
      </c>
    </row>
    <row r="420" spans="1:21" x14ac:dyDescent="0.35">
      <c r="A420" s="16" t="s">
        <v>707</v>
      </c>
      <c r="B420" s="16">
        <v>35371</v>
      </c>
      <c r="C420" s="16" t="s">
        <v>707</v>
      </c>
      <c r="D420" s="16">
        <v>26197</v>
      </c>
      <c r="E420" s="16" t="s">
        <v>707</v>
      </c>
      <c r="F420" s="16">
        <v>23187</v>
      </c>
      <c r="G420" s="16" t="s">
        <v>707</v>
      </c>
      <c r="H420" s="16">
        <v>3010</v>
      </c>
      <c r="I420" s="16"/>
      <c r="K420" s="16" t="s">
        <v>707</v>
      </c>
      <c r="L420" s="16">
        <v>23630</v>
      </c>
      <c r="M420" s="16" t="s">
        <v>707</v>
      </c>
      <c r="N420" s="27">
        <v>790.5</v>
      </c>
      <c r="Q420" t="s">
        <v>1059</v>
      </c>
      <c r="R420">
        <v>25255</v>
      </c>
      <c r="T420" s="16" t="s">
        <v>707</v>
      </c>
      <c r="U420" s="16">
        <v>26653</v>
      </c>
    </row>
    <row r="421" spans="1:21" x14ac:dyDescent="0.35">
      <c r="A421" s="16" t="s">
        <v>708</v>
      </c>
      <c r="B421" s="16">
        <v>35397</v>
      </c>
      <c r="C421" s="16" t="s">
        <v>708</v>
      </c>
      <c r="D421" s="16">
        <v>26246</v>
      </c>
      <c r="E421" s="16" t="s">
        <v>708</v>
      </c>
      <c r="F421" s="16">
        <v>23212</v>
      </c>
      <c r="G421" s="16" t="s">
        <v>708</v>
      </c>
      <c r="H421" s="16">
        <v>3035</v>
      </c>
      <c r="I421" s="16"/>
      <c r="K421" s="16" t="s">
        <v>708</v>
      </c>
      <c r="L421" s="16">
        <v>23647</v>
      </c>
      <c r="M421" s="16" t="s">
        <v>708</v>
      </c>
      <c r="N421" s="27">
        <v>790.8</v>
      </c>
      <c r="Q421" t="s">
        <v>1060</v>
      </c>
      <c r="R421">
        <v>25244</v>
      </c>
      <c r="T421" s="16" t="s">
        <v>708</v>
      </c>
      <c r="U421" s="16">
        <v>26696</v>
      </c>
    </row>
    <row r="422" spans="1:21" x14ac:dyDescent="0.35">
      <c r="A422" s="16" t="s">
        <v>709</v>
      </c>
      <c r="B422" s="16">
        <v>35423</v>
      </c>
      <c r="C422" s="16" t="s">
        <v>709</v>
      </c>
      <c r="D422" s="16">
        <v>26302</v>
      </c>
      <c r="E422" s="16" t="s">
        <v>709</v>
      </c>
      <c r="F422" s="16">
        <v>23243</v>
      </c>
      <c r="G422" s="16" t="s">
        <v>709</v>
      </c>
      <c r="H422" s="16">
        <v>3059</v>
      </c>
      <c r="I422" s="16"/>
      <c r="K422" s="16" t="s">
        <v>709</v>
      </c>
      <c r="L422" s="16">
        <v>23687</v>
      </c>
      <c r="M422" s="16" t="s">
        <v>709</v>
      </c>
      <c r="N422" s="27">
        <v>792</v>
      </c>
      <c r="Q422" t="s">
        <v>1061</v>
      </c>
      <c r="R422">
        <v>25336</v>
      </c>
      <c r="T422" s="16" t="s">
        <v>709</v>
      </c>
      <c r="U422" s="16">
        <v>26762</v>
      </c>
    </row>
    <row r="423" spans="1:21" x14ac:dyDescent="0.35">
      <c r="A423" s="16" t="s">
        <v>710</v>
      </c>
      <c r="B423" s="16">
        <v>35448</v>
      </c>
      <c r="C423" s="16" t="s">
        <v>710</v>
      </c>
      <c r="D423" s="16">
        <v>26383</v>
      </c>
      <c r="E423" s="16" t="s">
        <v>710</v>
      </c>
      <c r="F423" s="16">
        <v>23307</v>
      </c>
      <c r="G423" s="16" t="s">
        <v>710</v>
      </c>
      <c r="H423" s="16">
        <v>3077</v>
      </c>
      <c r="I423" s="16"/>
      <c r="K423" s="16" t="s">
        <v>710</v>
      </c>
      <c r="L423" s="16">
        <v>23741</v>
      </c>
      <c r="M423" s="16" t="s">
        <v>710</v>
      </c>
      <c r="N423" s="27">
        <v>793.8</v>
      </c>
      <c r="Q423" t="s">
        <v>1062</v>
      </c>
      <c r="R423">
        <v>25369</v>
      </c>
      <c r="T423" s="16" t="s">
        <v>710</v>
      </c>
      <c r="U423" s="16">
        <v>26834</v>
      </c>
    </row>
    <row r="424" spans="1:21" x14ac:dyDescent="0.35">
      <c r="A424" s="16" t="s">
        <v>711</v>
      </c>
      <c r="B424" s="16">
        <v>35474</v>
      </c>
      <c r="C424" s="16" t="s">
        <v>711</v>
      </c>
      <c r="D424" s="16">
        <v>26467</v>
      </c>
      <c r="E424" s="16" t="s">
        <v>711</v>
      </c>
      <c r="F424" s="16">
        <v>23376</v>
      </c>
      <c r="G424" s="16" t="s">
        <v>711</v>
      </c>
      <c r="H424" s="16">
        <v>3091</v>
      </c>
      <c r="I424" s="16"/>
      <c r="K424" s="16" t="s">
        <v>711</v>
      </c>
      <c r="L424" s="16">
        <v>23809</v>
      </c>
      <c r="M424" s="16" t="s">
        <v>711</v>
      </c>
      <c r="N424" s="27">
        <v>796.1</v>
      </c>
      <c r="Q424" t="s">
        <v>1063</v>
      </c>
      <c r="R424">
        <v>25414</v>
      </c>
      <c r="T424" s="16" t="s">
        <v>711</v>
      </c>
      <c r="U424" s="16">
        <v>26918</v>
      </c>
    </row>
    <row r="425" spans="1:21" x14ac:dyDescent="0.35">
      <c r="A425" s="16" t="s">
        <v>712</v>
      </c>
      <c r="B425" s="16">
        <v>35500</v>
      </c>
      <c r="C425" s="16" t="s">
        <v>712</v>
      </c>
      <c r="D425" s="16">
        <v>26551</v>
      </c>
      <c r="E425" s="16" t="s">
        <v>712</v>
      </c>
      <c r="F425" s="16">
        <v>23446</v>
      </c>
      <c r="G425" s="16" t="s">
        <v>712</v>
      </c>
      <c r="H425" s="16">
        <v>3106</v>
      </c>
      <c r="I425" s="16"/>
      <c r="K425" s="16" t="s">
        <v>712</v>
      </c>
      <c r="L425" s="16">
        <v>23879</v>
      </c>
      <c r="M425" s="16" t="s">
        <v>712</v>
      </c>
      <c r="N425" s="27">
        <v>798.6</v>
      </c>
      <c r="Q425" t="s">
        <v>1064</v>
      </c>
      <c r="R425">
        <v>25339</v>
      </c>
      <c r="T425" s="16" t="s">
        <v>712</v>
      </c>
      <c r="U425" s="16">
        <v>27004</v>
      </c>
    </row>
    <row r="426" spans="1:21" x14ac:dyDescent="0.35">
      <c r="A426" s="16" t="s">
        <v>713</v>
      </c>
      <c r="B426" s="16">
        <v>35526</v>
      </c>
      <c r="C426" s="16" t="s">
        <v>713</v>
      </c>
      <c r="D426" s="16">
        <v>26630</v>
      </c>
      <c r="E426" s="16" t="s">
        <v>713</v>
      </c>
      <c r="F426" s="16">
        <v>23505</v>
      </c>
      <c r="G426" s="16" t="s">
        <v>713</v>
      </c>
      <c r="H426" s="16">
        <v>3126</v>
      </c>
      <c r="I426" s="16"/>
      <c r="K426" s="16" t="s">
        <v>713</v>
      </c>
      <c r="L426" s="16">
        <v>23947</v>
      </c>
      <c r="M426" s="16" t="s">
        <v>713</v>
      </c>
      <c r="N426" s="27">
        <v>801</v>
      </c>
      <c r="Q426" t="s">
        <v>1065</v>
      </c>
      <c r="R426">
        <v>25398</v>
      </c>
      <c r="T426" s="16" t="s">
        <v>713</v>
      </c>
      <c r="U426" s="16">
        <v>27094</v>
      </c>
    </row>
    <row r="427" spans="1:21" x14ac:dyDescent="0.35">
      <c r="A427" s="16" t="s">
        <v>714</v>
      </c>
      <c r="B427" s="16">
        <v>35552</v>
      </c>
      <c r="C427" s="16" t="s">
        <v>714</v>
      </c>
      <c r="D427" s="16">
        <v>26702</v>
      </c>
      <c r="E427" s="16" t="s">
        <v>714</v>
      </c>
      <c r="F427" s="16">
        <v>23558</v>
      </c>
      <c r="G427" s="16" t="s">
        <v>714</v>
      </c>
      <c r="H427" s="16">
        <v>3145</v>
      </c>
      <c r="I427" s="16"/>
      <c r="K427" s="16" t="s">
        <v>714</v>
      </c>
      <c r="L427" s="16">
        <v>23994</v>
      </c>
      <c r="M427" s="16" t="s">
        <v>714</v>
      </c>
      <c r="N427" s="27">
        <v>802.8</v>
      </c>
      <c r="Q427" t="s">
        <v>1066</v>
      </c>
      <c r="R427">
        <v>25400</v>
      </c>
      <c r="T427" s="16" t="s">
        <v>714</v>
      </c>
      <c r="U427" s="16">
        <v>27161</v>
      </c>
    </row>
    <row r="428" spans="1:21" x14ac:dyDescent="0.35">
      <c r="A428" s="16" t="s">
        <v>715</v>
      </c>
      <c r="B428" s="16">
        <v>35578</v>
      </c>
      <c r="C428" s="16" t="s">
        <v>715</v>
      </c>
      <c r="D428" s="16">
        <v>26774</v>
      </c>
      <c r="E428" s="16" t="s">
        <v>715</v>
      </c>
      <c r="F428" s="16">
        <v>23608</v>
      </c>
      <c r="G428" s="16" t="s">
        <v>715</v>
      </c>
      <c r="H428" s="16">
        <v>3165</v>
      </c>
      <c r="I428" s="16"/>
      <c r="K428" s="16" t="s">
        <v>715</v>
      </c>
      <c r="L428" s="16">
        <v>24044</v>
      </c>
      <c r="M428" s="16" t="s">
        <v>715</v>
      </c>
      <c r="N428" s="27">
        <v>804.8</v>
      </c>
      <c r="Q428" t="s">
        <v>1067</v>
      </c>
      <c r="R428">
        <v>25411</v>
      </c>
      <c r="T428" s="16" t="s">
        <v>715</v>
      </c>
      <c r="U428" s="16">
        <v>27234</v>
      </c>
    </row>
    <row r="429" spans="1:21" x14ac:dyDescent="0.35">
      <c r="A429" s="16" t="s">
        <v>716</v>
      </c>
      <c r="B429" s="16">
        <v>35604</v>
      </c>
      <c r="C429" s="16" t="s">
        <v>716</v>
      </c>
      <c r="D429" s="16">
        <v>26842</v>
      </c>
      <c r="E429" s="16" t="s">
        <v>716</v>
      </c>
      <c r="F429" s="16">
        <v>23652</v>
      </c>
      <c r="G429" s="16" t="s">
        <v>716</v>
      </c>
      <c r="H429" s="16">
        <v>3190</v>
      </c>
      <c r="I429" s="16"/>
      <c r="K429" s="16" t="s">
        <v>716</v>
      </c>
      <c r="L429" s="16">
        <v>24085</v>
      </c>
      <c r="M429" s="16" t="s">
        <v>716</v>
      </c>
      <c r="N429" s="27">
        <v>806.5</v>
      </c>
      <c r="Q429" t="s">
        <v>1068</v>
      </c>
      <c r="R429">
        <v>25462</v>
      </c>
      <c r="T429" s="16" t="s">
        <v>716</v>
      </c>
      <c r="U429" s="16">
        <v>27300</v>
      </c>
    </row>
    <row r="430" spans="1:21" x14ac:dyDescent="0.35">
      <c r="A430" s="16" t="s">
        <v>717</v>
      </c>
      <c r="B430" s="16">
        <v>35630</v>
      </c>
      <c r="C430" s="16" t="s">
        <v>717</v>
      </c>
      <c r="D430" s="16">
        <v>26909</v>
      </c>
      <c r="E430" s="16" t="s">
        <v>717</v>
      </c>
      <c r="F430" s="16">
        <v>23693</v>
      </c>
      <c r="G430" s="16" t="s">
        <v>717</v>
      </c>
      <c r="H430" s="16">
        <v>3216</v>
      </c>
      <c r="I430" s="16"/>
      <c r="K430" s="16" t="s">
        <v>717</v>
      </c>
      <c r="L430" s="16">
        <v>24125</v>
      </c>
      <c r="M430" s="16" t="s">
        <v>717</v>
      </c>
      <c r="N430" s="27">
        <v>808.2</v>
      </c>
      <c r="Q430" t="s">
        <v>1069</v>
      </c>
      <c r="R430">
        <v>25519</v>
      </c>
      <c r="T430" s="16" t="s">
        <v>717</v>
      </c>
      <c r="U430" s="16">
        <v>27368</v>
      </c>
    </row>
    <row r="431" spans="1:21" x14ac:dyDescent="0.35">
      <c r="A431" s="16" t="s">
        <v>718</v>
      </c>
      <c r="B431" s="16">
        <v>35656</v>
      </c>
      <c r="C431" s="16" t="s">
        <v>718</v>
      </c>
      <c r="D431" s="16">
        <v>26969</v>
      </c>
      <c r="E431" s="16" t="s">
        <v>718</v>
      </c>
      <c r="F431" s="16">
        <v>23734</v>
      </c>
      <c r="G431" s="16" t="s">
        <v>718</v>
      </c>
      <c r="H431" s="16">
        <v>3235</v>
      </c>
      <c r="I431" s="16"/>
      <c r="K431" s="16" t="s">
        <v>718</v>
      </c>
      <c r="L431" s="16">
        <v>24165</v>
      </c>
      <c r="M431" s="16" t="s">
        <v>718</v>
      </c>
      <c r="N431" s="27">
        <v>810</v>
      </c>
      <c r="Q431" t="s">
        <v>1070</v>
      </c>
      <c r="R431">
        <v>25501</v>
      </c>
      <c r="T431" s="16" t="s">
        <v>718</v>
      </c>
      <c r="U431" s="16">
        <v>27428</v>
      </c>
    </row>
    <row r="432" spans="1:21" x14ac:dyDescent="0.35">
      <c r="A432" s="16" t="s">
        <v>719</v>
      </c>
      <c r="B432" s="16">
        <v>35682</v>
      </c>
      <c r="C432" s="16" t="s">
        <v>719</v>
      </c>
      <c r="D432" s="16">
        <v>27025</v>
      </c>
      <c r="E432" s="16" t="s">
        <v>719</v>
      </c>
      <c r="F432" s="16">
        <v>23777</v>
      </c>
      <c r="G432" s="16" t="s">
        <v>719</v>
      </c>
      <c r="H432" s="16">
        <v>3248</v>
      </c>
      <c r="I432" s="16"/>
      <c r="K432" s="16" t="s">
        <v>719</v>
      </c>
      <c r="L432" s="16">
        <v>24208</v>
      </c>
      <c r="M432" s="16" t="s">
        <v>719</v>
      </c>
      <c r="N432" s="27">
        <v>811.7</v>
      </c>
      <c r="Q432" t="s">
        <v>1071</v>
      </c>
      <c r="R432">
        <v>25579</v>
      </c>
      <c r="T432" s="16" t="s">
        <v>719</v>
      </c>
      <c r="U432" s="16">
        <v>27485</v>
      </c>
    </row>
    <row r="433" spans="1:21" x14ac:dyDescent="0.35">
      <c r="A433" s="16" t="s">
        <v>720</v>
      </c>
      <c r="B433" s="16">
        <v>35708</v>
      </c>
      <c r="C433" s="16" t="s">
        <v>720</v>
      </c>
      <c r="D433" s="16">
        <v>27050</v>
      </c>
      <c r="E433" s="16" t="s">
        <v>720</v>
      </c>
      <c r="F433" s="16">
        <v>23815</v>
      </c>
      <c r="G433" s="16" t="s">
        <v>720</v>
      </c>
      <c r="H433" s="16">
        <v>3235</v>
      </c>
      <c r="I433" s="16"/>
      <c r="K433" s="16" t="s">
        <v>720</v>
      </c>
      <c r="L433" s="16">
        <v>24245</v>
      </c>
      <c r="M433" s="16" t="s">
        <v>720</v>
      </c>
      <c r="N433" s="27">
        <v>813.4</v>
      </c>
      <c r="Q433" t="s">
        <v>1072</v>
      </c>
      <c r="R433">
        <v>25638</v>
      </c>
      <c r="T433" s="16" t="s">
        <v>720</v>
      </c>
      <c r="U433" s="16">
        <v>27510</v>
      </c>
    </row>
    <row r="434" spans="1:21" x14ac:dyDescent="0.35">
      <c r="A434" s="16" t="s">
        <v>721</v>
      </c>
      <c r="B434" s="16">
        <v>35734</v>
      </c>
      <c r="C434" s="16" t="s">
        <v>721</v>
      </c>
      <c r="D434" s="16">
        <v>27074</v>
      </c>
      <c r="E434" s="16" t="s">
        <v>721</v>
      </c>
      <c r="F434" s="16">
        <v>23849</v>
      </c>
      <c r="G434" s="16" t="s">
        <v>721</v>
      </c>
      <c r="H434" s="16">
        <v>3225</v>
      </c>
      <c r="I434" s="16"/>
      <c r="K434" s="16" t="s">
        <v>721</v>
      </c>
      <c r="L434" s="16">
        <v>24275</v>
      </c>
      <c r="M434" s="16" t="s">
        <v>721</v>
      </c>
      <c r="N434" s="27">
        <v>814.8</v>
      </c>
      <c r="Q434" t="s">
        <v>1073</v>
      </c>
      <c r="R434">
        <v>25631</v>
      </c>
      <c r="T434" s="16" t="s">
        <v>721</v>
      </c>
      <c r="U434" s="16">
        <v>27530</v>
      </c>
    </row>
    <row r="435" spans="1:21" x14ac:dyDescent="0.35">
      <c r="A435" s="16" t="s">
        <v>722</v>
      </c>
      <c r="B435" s="16">
        <v>35750</v>
      </c>
      <c r="C435" s="16" t="s">
        <v>722</v>
      </c>
      <c r="D435" s="16">
        <v>27088</v>
      </c>
      <c r="E435" s="16" t="s">
        <v>722</v>
      </c>
      <c r="F435" s="16">
        <v>23875</v>
      </c>
      <c r="G435" s="16" t="s">
        <v>722</v>
      </c>
      <c r="H435" s="16">
        <v>3213</v>
      </c>
      <c r="I435" s="16"/>
      <c r="K435" s="16" t="s">
        <v>722</v>
      </c>
      <c r="L435" s="16">
        <v>24305</v>
      </c>
      <c r="M435" s="16" t="s">
        <v>722</v>
      </c>
      <c r="N435" s="27">
        <v>816.2</v>
      </c>
      <c r="Q435" t="s">
        <v>1074</v>
      </c>
      <c r="R435">
        <v>25615</v>
      </c>
      <c r="T435" s="16" t="s">
        <v>722</v>
      </c>
      <c r="U435" s="16">
        <v>27547</v>
      </c>
    </row>
    <row r="436" spans="1:21" x14ac:dyDescent="0.35">
      <c r="A436" s="16" t="s">
        <v>723</v>
      </c>
      <c r="B436" s="16">
        <v>35759</v>
      </c>
      <c r="C436" s="16" t="s">
        <v>723</v>
      </c>
      <c r="D436" s="16">
        <v>27110</v>
      </c>
      <c r="E436" s="16" t="s">
        <v>723</v>
      </c>
      <c r="F436" s="16">
        <v>23901</v>
      </c>
      <c r="G436" s="16" t="s">
        <v>723</v>
      </c>
      <c r="H436" s="16">
        <v>3209</v>
      </c>
      <c r="I436" s="16"/>
      <c r="K436" s="16" t="s">
        <v>723</v>
      </c>
      <c r="L436" s="16">
        <v>24335</v>
      </c>
      <c r="M436" s="16" t="s">
        <v>723</v>
      </c>
      <c r="N436" s="27">
        <v>817.7</v>
      </c>
      <c r="Q436" t="s">
        <v>1075</v>
      </c>
      <c r="R436">
        <v>25586</v>
      </c>
      <c r="T436" s="16" t="s">
        <v>723</v>
      </c>
      <c r="U436" s="16">
        <v>27573</v>
      </c>
    </row>
    <row r="437" spans="1:21" x14ac:dyDescent="0.35">
      <c r="A437" s="16" t="s">
        <v>724</v>
      </c>
      <c r="B437" s="16">
        <v>35768</v>
      </c>
      <c r="C437" s="16" t="s">
        <v>724</v>
      </c>
      <c r="D437" s="16">
        <v>27142</v>
      </c>
      <c r="E437" s="16" t="s">
        <v>724</v>
      </c>
      <c r="F437" s="16">
        <v>23939</v>
      </c>
      <c r="G437" s="16" t="s">
        <v>724</v>
      </c>
      <c r="H437" s="16">
        <v>3203</v>
      </c>
      <c r="I437" s="16"/>
      <c r="K437" s="16" t="s">
        <v>724</v>
      </c>
      <c r="L437" s="16">
        <v>24370</v>
      </c>
      <c r="M437" s="16" t="s">
        <v>724</v>
      </c>
      <c r="N437" s="27">
        <v>819.1</v>
      </c>
      <c r="Q437" t="s">
        <v>1076</v>
      </c>
      <c r="R437">
        <v>25709</v>
      </c>
      <c r="T437" s="16" t="s">
        <v>724</v>
      </c>
      <c r="U437" s="16">
        <v>27603</v>
      </c>
    </row>
    <row r="438" spans="1:21" x14ac:dyDescent="0.35">
      <c r="A438" s="16" t="s">
        <v>725</v>
      </c>
      <c r="B438" s="16">
        <v>35777</v>
      </c>
      <c r="C438" s="16" t="s">
        <v>725</v>
      </c>
      <c r="D438" s="16">
        <v>27170</v>
      </c>
      <c r="E438" s="16" t="s">
        <v>725</v>
      </c>
      <c r="F438" s="16">
        <v>23972</v>
      </c>
      <c r="G438" s="16" t="s">
        <v>725</v>
      </c>
      <c r="H438" s="16">
        <v>3198</v>
      </c>
      <c r="I438" s="16"/>
      <c r="K438" s="16" t="s">
        <v>725</v>
      </c>
      <c r="L438" s="16">
        <v>24400</v>
      </c>
      <c r="M438" s="16" t="s">
        <v>725</v>
      </c>
      <c r="N438" s="27">
        <v>820.5</v>
      </c>
      <c r="Q438" t="s">
        <v>1077</v>
      </c>
      <c r="R438">
        <v>25706</v>
      </c>
      <c r="T438" s="16" t="s">
        <v>725</v>
      </c>
      <c r="U438" s="16">
        <v>27629</v>
      </c>
    </row>
    <row r="439" spans="1:21" x14ac:dyDescent="0.35">
      <c r="A439" s="16" t="s">
        <v>726</v>
      </c>
      <c r="B439" s="16">
        <v>35786</v>
      </c>
      <c r="C439" s="16" t="s">
        <v>726</v>
      </c>
      <c r="D439" s="16">
        <v>27194</v>
      </c>
      <c r="E439" s="16" t="s">
        <v>726</v>
      </c>
      <c r="F439" s="16">
        <v>24007</v>
      </c>
      <c r="G439" s="16" t="s">
        <v>726</v>
      </c>
      <c r="H439" s="16">
        <v>3187</v>
      </c>
      <c r="I439" s="16"/>
      <c r="K439" s="16" t="s">
        <v>726</v>
      </c>
      <c r="L439" s="16">
        <v>24435</v>
      </c>
      <c r="M439" s="16" t="s">
        <v>726</v>
      </c>
      <c r="N439" s="27">
        <v>821.9</v>
      </c>
      <c r="Q439" t="s">
        <v>1078</v>
      </c>
      <c r="R439">
        <v>25821</v>
      </c>
      <c r="T439" s="16" t="s">
        <v>726</v>
      </c>
      <c r="U439" s="16">
        <v>27652</v>
      </c>
    </row>
    <row r="440" spans="1:21" x14ac:dyDescent="0.35">
      <c r="A440" s="16" t="s">
        <v>727</v>
      </c>
      <c r="B440" s="16">
        <v>35795</v>
      </c>
      <c r="C440" s="16" t="s">
        <v>727</v>
      </c>
      <c r="D440" s="16">
        <v>27206</v>
      </c>
      <c r="E440" s="16" t="s">
        <v>727</v>
      </c>
      <c r="F440" s="16">
        <v>24031</v>
      </c>
      <c r="G440" s="16" t="s">
        <v>727</v>
      </c>
      <c r="H440" s="16">
        <v>3175</v>
      </c>
      <c r="I440" s="16"/>
      <c r="K440" s="16" t="s">
        <v>727</v>
      </c>
      <c r="L440" s="16">
        <v>24470</v>
      </c>
      <c r="M440" s="16" t="s">
        <v>727</v>
      </c>
      <c r="N440" s="27">
        <v>823.1</v>
      </c>
      <c r="Q440" t="s">
        <v>1079</v>
      </c>
      <c r="R440">
        <v>25906</v>
      </c>
      <c r="T440" s="16" t="s">
        <v>727</v>
      </c>
      <c r="U440" s="16">
        <v>27676</v>
      </c>
    </row>
    <row r="441" spans="1:21" x14ac:dyDescent="0.35">
      <c r="A441" s="16" t="s">
        <v>728</v>
      </c>
      <c r="B441" s="16">
        <v>35804</v>
      </c>
      <c r="C441" s="16" t="s">
        <v>728</v>
      </c>
      <c r="D441" s="16">
        <v>27223</v>
      </c>
      <c r="E441" s="16" t="s">
        <v>728</v>
      </c>
      <c r="F441" s="16">
        <v>24058</v>
      </c>
      <c r="G441" s="16" t="s">
        <v>728</v>
      </c>
      <c r="H441" s="16">
        <v>3165</v>
      </c>
      <c r="I441" s="16"/>
      <c r="K441" s="16" t="s">
        <v>728</v>
      </c>
      <c r="L441" s="16">
        <v>24490</v>
      </c>
      <c r="M441" s="16" t="s">
        <v>728</v>
      </c>
      <c r="N441" s="27">
        <v>824</v>
      </c>
      <c r="Q441" t="s">
        <v>1080</v>
      </c>
      <c r="R441">
        <v>25858</v>
      </c>
      <c r="T441" s="16" t="s">
        <v>728</v>
      </c>
      <c r="U441" s="16">
        <v>27685</v>
      </c>
    </row>
    <row r="442" spans="1:21" x14ac:dyDescent="0.35">
      <c r="A442" s="16" t="s">
        <v>729</v>
      </c>
      <c r="B442" s="16">
        <v>35813</v>
      </c>
      <c r="C442" s="16" t="s">
        <v>729</v>
      </c>
      <c r="D442" s="16">
        <v>27234</v>
      </c>
      <c r="E442" s="16" t="s">
        <v>729</v>
      </c>
      <c r="F442" s="16">
        <v>24084</v>
      </c>
      <c r="G442" s="16" t="s">
        <v>729</v>
      </c>
      <c r="H442" s="16">
        <v>3150</v>
      </c>
      <c r="I442" s="16"/>
      <c r="K442" s="16" t="s">
        <v>729</v>
      </c>
      <c r="L442" s="16">
        <v>24515</v>
      </c>
      <c r="M442" s="16" t="s">
        <v>729</v>
      </c>
      <c r="N442" s="27">
        <v>825</v>
      </c>
      <c r="Q442" t="s">
        <v>1081</v>
      </c>
      <c r="R442">
        <v>25886</v>
      </c>
      <c r="T442" s="16" t="s">
        <v>729</v>
      </c>
      <c r="U442" s="16">
        <v>27695</v>
      </c>
    </row>
    <row r="443" spans="1:21" x14ac:dyDescent="0.35">
      <c r="A443" s="16" t="s">
        <v>730</v>
      </c>
      <c r="B443" s="16">
        <v>35822</v>
      </c>
      <c r="C443" s="16" t="s">
        <v>730</v>
      </c>
      <c r="D443" s="16">
        <v>27249</v>
      </c>
      <c r="E443" s="16" t="s">
        <v>730</v>
      </c>
      <c r="F443" s="16">
        <v>24111</v>
      </c>
      <c r="G443" s="16" t="s">
        <v>730</v>
      </c>
      <c r="H443" s="16">
        <v>3139</v>
      </c>
      <c r="I443" s="16"/>
      <c r="K443" s="16" t="s">
        <v>730</v>
      </c>
      <c r="L443" s="16">
        <v>24540</v>
      </c>
      <c r="M443" s="16" t="s">
        <v>730</v>
      </c>
      <c r="N443" s="27">
        <v>825.9</v>
      </c>
      <c r="Q443" t="s">
        <v>1082</v>
      </c>
      <c r="R443">
        <v>26004</v>
      </c>
      <c r="T443" s="16" t="s">
        <v>730</v>
      </c>
      <c r="U443" s="16">
        <v>27709</v>
      </c>
    </row>
    <row r="444" spans="1:21" x14ac:dyDescent="0.35">
      <c r="A444" s="16" t="s">
        <v>731</v>
      </c>
      <c r="B444" s="16">
        <v>35831</v>
      </c>
      <c r="C444" s="16" t="s">
        <v>731</v>
      </c>
      <c r="D444" s="16">
        <v>27250</v>
      </c>
      <c r="E444" s="16" t="s">
        <v>731</v>
      </c>
      <c r="F444" s="16">
        <v>24125</v>
      </c>
      <c r="G444" s="16" t="s">
        <v>731</v>
      </c>
      <c r="H444" s="16">
        <v>3125</v>
      </c>
      <c r="I444" s="16"/>
      <c r="K444" s="16" t="s">
        <v>731</v>
      </c>
      <c r="L444" s="16">
        <v>24554</v>
      </c>
      <c r="M444" s="16" t="s">
        <v>731</v>
      </c>
      <c r="N444" s="27">
        <v>826.3</v>
      </c>
      <c r="Q444" t="s">
        <v>1083</v>
      </c>
      <c r="R444">
        <v>26058</v>
      </c>
      <c r="T444" s="16" t="s">
        <v>731</v>
      </c>
      <c r="U444" s="16">
        <v>27710</v>
      </c>
    </row>
    <row r="445" spans="1:21" x14ac:dyDescent="0.35">
      <c r="A445" s="16" t="s">
        <v>732</v>
      </c>
      <c r="B445" s="16">
        <v>35840</v>
      </c>
      <c r="C445" s="16" t="s">
        <v>732</v>
      </c>
      <c r="D445" s="16">
        <v>27268</v>
      </c>
      <c r="E445" s="16" t="s">
        <v>732</v>
      </c>
      <c r="F445" s="16">
        <v>24147</v>
      </c>
      <c r="G445" s="16" t="s">
        <v>732</v>
      </c>
      <c r="H445" s="16">
        <v>3121</v>
      </c>
      <c r="I445" s="16"/>
      <c r="K445" s="16" t="s">
        <v>732</v>
      </c>
      <c r="L445" s="16">
        <v>24570</v>
      </c>
      <c r="M445" s="16" t="s">
        <v>732</v>
      </c>
      <c r="N445" s="27">
        <v>826.6</v>
      </c>
      <c r="Q445" t="s">
        <v>1084</v>
      </c>
      <c r="R445">
        <v>26066</v>
      </c>
      <c r="T445" s="16" t="s">
        <v>732</v>
      </c>
      <c r="U445" s="16">
        <v>27722</v>
      </c>
    </row>
    <row r="446" spans="1:21" x14ac:dyDescent="0.35">
      <c r="A446" s="16" t="s">
        <v>733</v>
      </c>
      <c r="B446" s="16">
        <v>35849</v>
      </c>
      <c r="C446" s="16" t="s">
        <v>733</v>
      </c>
      <c r="D446" s="16">
        <v>27276</v>
      </c>
      <c r="E446" s="16" t="s">
        <v>733</v>
      </c>
      <c r="F446" s="16">
        <v>24162</v>
      </c>
      <c r="G446" s="16" t="s">
        <v>733</v>
      </c>
      <c r="H446" s="16">
        <v>3115</v>
      </c>
      <c r="I446" s="16"/>
      <c r="K446" s="16" t="s">
        <v>733</v>
      </c>
      <c r="L446" s="16">
        <v>24590</v>
      </c>
      <c r="M446" s="16" t="s">
        <v>733</v>
      </c>
      <c r="N446" s="27">
        <v>827</v>
      </c>
      <c r="Q446" t="s">
        <v>1085</v>
      </c>
      <c r="R446">
        <v>26094</v>
      </c>
      <c r="T446" s="16" t="s">
        <v>733</v>
      </c>
      <c r="U446" s="16">
        <v>27735</v>
      </c>
    </row>
    <row r="447" spans="1:21" x14ac:dyDescent="0.35">
      <c r="A447" s="16" t="s">
        <v>734</v>
      </c>
      <c r="B447" s="16">
        <v>35859</v>
      </c>
      <c r="C447" s="16" t="s">
        <v>734</v>
      </c>
      <c r="D447" s="16">
        <v>27291</v>
      </c>
      <c r="E447" s="16" t="s">
        <v>734</v>
      </c>
      <c r="F447" s="16">
        <v>24182</v>
      </c>
      <c r="G447" s="16" t="s">
        <v>734</v>
      </c>
      <c r="H447" s="16">
        <v>3109</v>
      </c>
      <c r="I447" s="16"/>
      <c r="K447" s="16" t="s">
        <v>734</v>
      </c>
      <c r="L447" s="16">
        <v>24610</v>
      </c>
      <c r="M447" s="16" t="s">
        <v>734</v>
      </c>
      <c r="N447" s="27">
        <v>827.5</v>
      </c>
      <c r="Q447" t="s">
        <v>1086</v>
      </c>
      <c r="R447">
        <v>26216</v>
      </c>
      <c r="T447" s="16" t="s">
        <v>734</v>
      </c>
      <c r="U447" s="16">
        <v>27749</v>
      </c>
    </row>
    <row r="448" spans="1:21" x14ac:dyDescent="0.35">
      <c r="A448" s="16" t="s">
        <v>735</v>
      </c>
      <c r="B448" s="16">
        <v>35867</v>
      </c>
      <c r="C448" s="16" t="s">
        <v>735</v>
      </c>
      <c r="D448" s="16">
        <v>27309</v>
      </c>
      <c r="E448" s="16" t="s">
        <v>735</v>
      </c>
      <c r="F448" s="16">
        <v>24201</v>
      </c>
      <c r="G448" s="16" t="s">
        <v>735</v>
      </c>
      <c r="H448" s="16">
        <v>3107</v>
      </c>
      <c r="I448" s="16"/>
      <c r="K448" s="16" t="s">
        <v>735</v>
      </c>
      <c r="L448" s="16">
        <v>24625</v>
      </c>
      <c r="M448" s="16" t="s">
        <v>735</v>
      </c>
      <c r="N448" s="27">
        <v>827.6</v>
      </c>
      <c r="Q448" t="s">
        <v>1087</v>
      </c>
      <c r="R448">
        <v>26244</v>
      </c>
      <c r="T448" s="16" t="s">
        <v>735</v>
      </c>
      <c r="U448" s="16">
        <v>27762</v>
      </c>
    </row>
    <row r="449" spans="1:21" x14ac:dyDescent="0.35">
      <c r="A449" s="16" t="s">
        <v>736</v>
      </c>
      <c r="B449" s="16">
        <v>35875</v>
      </c>
      <c r="C449" s="16" t="s">
        <v>736</v>
      </c>
      <c r="D449" s="16">
        <v>27327</v>
      </c>
      <c r="E449" s="16" t="s">
        <v>736</v>
      </c>
      <c r="F449" s="16">
        <v>24221</v>
      </c>
      <c r="G449" s="16" t="s">
        <v>736</v>
      </c>
      <c r="H449" s="16">
        <v>3106</v>
      </c>
      <c r="I449" s="16"/>
      <c r="K449" s="16" t="s">
        <v>736</v>
      </c>
      <c r="L449" s="16">
        <v>24635</v>
      </c>
      <c r="M449" s="16" t="s">
        <v>736</v>
      </c>
      <c r="N449" s="27">
        <v>827.6</v>
      </c>
      <c r="Q449" t="s">
        <v>1088</v>
      </c>
      <c r="R449">
        <v>26355</v>
      </c>
      <c r="T449" s="16" t="s">
        <v>736</v>
      </c>
      <c r="U449" s="16">
        <v>27770</v>
      </c>
    </row>
    <row r="450" spans="1:21" x14ac:dyDescent="0.35">
      <c r="A450" s="16" t="s">
        <v>737</v>
      </c>
      <c r="B450" s="16">
        <v>35883</v>
      </c>
      <c r="C450" s="16" t="s">
        <v>737</v>
      </c>
      <c r="D450" s="16">
        <v>27340</v>
      </c>
      <c r="E450" s="16" t="s">
        <v>737</v>
      </c>
      <c r="F450" s="16">
        <v>24235</v>
      </c>
      <c r="G450" s="16" t="s">
        <v>737</v>
      </c>
      <c r="H450" s="16">
        <v>3105</v>
      </c>
      <c r="I450" s="16"/>
      <c r="K450" s="16" t="s">
        <v>737</v>
      </c>
      <c r="L450" s="16">
        <v>24650</v>
      </c>
      <c r="M450" s="16" t="s">
        <v>737</v>
      </c>
      <c r="N450" s="27">
        <v>827.9</v>
      </c>
      <c r="Q450" t="s">
        <v>1089</v>
      </c>
      <c r="R450">
        <v>26409</v>
      </c>
      <c r="T450" s="16" t="s">
        <v>737</v>
      </c>
      <c r="U450" s="16">
        <v>27783</v>
      </c>
    </row>
    <row r="451" spans="1:21" x14ac:dyDescent="0.35">
      <c r="A451" s="16" t="s">
        <v>738</v>
      </c>
      <c r="B451" s="16">
        <v>35891</v>
      </c>
      <c r="C451" s="16" t="s">
        <v>738</v>
      </c>
      <c r="D451" s="16">
        <v>27348</v>
      </c>
      <c r="E451" s="16" t="s">
        <v>738</v>
      </c>
      <c r="F451" s="16">
        <v>24242</v>
      </c>
      <c r="G451" s="16" t="s">
        <v>738</v>
      </c>
      <c r="H451" s="16">
        <v>3106</v>
      </c>
      <c r="I451" s="16"/>
      <c r="K451" s="16" t="s">
        <v>738</v>
      </c>
      <c r="L451" s="16">
        <v>24660</v>
      </c>
      <c r="M451" s="16" t="s">
        <v>738</v>
      </c>
      <c r="N451" s="27">
        <v>827.7</v>
      </c>
      <c r="Q451" t="s">
        <v>1090</v>
      </c>
      <c r="R451">
        <v>26420</v>
      </c>
      <c r="T451" s="16" t="s">
        <v>738</v>
      </c>
      <c r="U451" s="16">
        <v>27795</v>
      </c>
    </row>
    <row r="452" spans="1:21" x14ac:dyDescent="0.35">
      <c r="A452" s="16" t="s">
        <v>739</v>
      </c>
      <c r="B452" s="16">
        <v>35899</v>
      </c>
      <c r="C452" s="16" t="s">
        <v>739</v>
      </c>
      <c r="D452" s="16">
        <v>27357</v>
      </c>
      <c r="E452" s="16" t="s">
        <v>739</v>
      </c>
      <c r="F452" s="16">
        <v>24247</v>
      </c>
      <c r="G452" s="16" t="s">
        <v>739</v>
      </c>
      <c r="H452" s="16">
        <v>3109</v>
      </c>
      <c r="I452" s="16"/>
      <c r="K452" s="16" t="s">
        <v>739</v>
      </c>
      <c r="L452" s="16">
        <v>24660</v>
      </c>
      <c r="M452" s="16" t="s">
        <v>739</v>
      </c>
      <c r="N452" s="27">
        <v>827.3</v>
      </c>
      <c r="Q452" t="s">
        <v>1091</v>
      </c>
      <c r="R452">
        <v>26384</v>
      </c>
      <c r="T452" s="16" t="s">
        <v>739</v>
      </c>
      <c r="U452" s="16">
        <v>27798</v>
      </c>
    </row>
    <row r="453" spans="1:21" x14ac:dyDescent="0.35">
      <c r="A453" s="16" t="s">
        <v>740</v>
      </c>
      <c r="B453" s="16">
        <v>35908</v>
      </c>
      <c r="C453" s="16" t="s">
        <v>740</v>
      </c>
      <c r="D453" s="16">
        <v>27372</v>
      </c>
      <c r="E453" s="16" t="s">
        <v>740</v>
      </c>
      <c r="F453" s="16">
        <v>24257</v>
      </c>
      <c r="G453" s="16" t="s">
        <v>740</v>
      </c>
      <c r="H453" s="16">
        <v>3114</v>
      </c>
      <c r="I453" s="16"/>
      <c r="K453" s="16" t="s">
        <v>740</v>
      </c>
      <c r="L453" s="16">
        <v>24670</v>
      </c>
      <c r="M453" s="16" t="s">
        <v>740</v>
      </c>
      <c r="N453" s="27">
        <v>827.4</v>
      </c>
      <c r="Q453" t="s">
        <v>1092</v>
      </c>
      <c r="R453">
        <v>26385</v>
      </c>
      <c r="T453" s="16" t="s">
        <v>740</v>
      </c>
      <c r="U453" s="16">
        <v>27813</v>
      </c>
    </row>
    <row r="454" spans="1:21" x14ac:dyDescent="0.35">
      <c r="A454" s="16" t="s">
        <v>741</v>
      </c>
      <c r="B454" s="16">
        <v>35916</v>
      </c>
      <c r="C454" s="16" t="s">
        <v>741</v>
      </c>
      <c r="D454" s="16">
        <v>27385</v>
      </c>
      <c r="E454" s="16" t="s">
        <v>741</v>
      </c>
      <c r="F454" s="16">
        <v>24262</v>
      </c>
      <c r="G454" s="16" t="s">
        <v>741</v>
      </c>
      <c r="H454" s="16">
        <v>3123</v>
      </c>
      <c r="I454" s="16"/>
      <c r="K454" s="16" t="s">
        <v>741</v>
      </c>
      <c r="L454" s="16">
        <v>24670</v>
      </c>
      <c r="M454" s="16" t="s">
        <v>741</v>
      </c>
      <c r="N454" s="27">
        <v>827.2</v>
      </c>
      <c r="Q454" t="s">
        <v>1093</v>
      </c>
      <c r="R454">
        <v>26447</v>
      </c>
      <c r="T454" s="16" t="s">
        <v>741</v>
      </c>
      <c r="U454" s="16">
        <v>27820</v>
      </c>
    </row>
    <row r="455" spans="1:21" x14ac:dyDescent="0.35">
      <c r="A455" s="16" t="s">
        <v>742</v>
      </c>
      <c r="B455" s="16">
        <v>35924</v>
      </c>
      <c r="C455" s="16" t="s">
        <v>742</v>
      </c>
      <c r="D455" s="16">
        <v>27396</v>
      </c>
      <c r="E455" s="16" t="s">
        <v>742</v>
      </c>
      <c r="F455" s="16">
        <v>24272</v>
      </c>
      <c r="G455" s="16" t="s">
        <v>742</v>
      </c>
      <c r="H455" s="16">
        <v>3124</v>
      </c>
      <c r="I455" s="16"/>
      <c r="K455" s="16" t="s">
        <v>742</v>
      </c>
      <c r="L455" s="16">
        <v>24675</v>
      </c>
      <c r="M455" s="16" t="s">
        <v>742</v>
      </c>
      <c r="N455" s="27">
        <v>827.1</v>
      </c>
      <c r="Q455" t="s">
        <v>1094</v>
      </c>
      <c r="R455">
        <v>26503</v>
      </c>
      <c r="T455" s="16" t="s">
        <v>742</v>
      </c>
      <c r="U455" s="16">
        <v>27826</v>
      </c>
    </row>
    <row r="456" spans="1:21" x14ac:dyDescent="0.35">
      <c r="A456" s="16" t="s">
        <v>743</v>
      </c>
      <c r="B456" s="16">
        <v>35932</v>
      </c>
      <c r="C456" s="16" t="s">
        <v>743</v>
      </c>
      <c r="D456" s="16">
        <v>27408</v>
      </c>
      <c r="E456" s="16" t="s">
        <v>743</v>
      </c>
      <c r="F456" s="16">
        <v>24280</v>
      </c>
      <c r="G456" s="16" t="s">
        <v>743</v>
      </c>
      <c r="H456" s="16">
        <v>3128</v>
      </c>
      <c r="I456" s="16"/>
      <c r="K456" s="16" t="s">
        <v>743</v>
      </c>
      <c r="L456" s="16">
        <v>24683</v>
      </c>
      <c r="M456" s="16" t="s">
        <v>743</v>
      </c>
      <c r="N456" s="27">
        <v>827.1</v>
      </c>
      <c r="Q456" t="s">
        <v>1095</v>
      </c>
      <c r="R456">
        <v>26554</v>
      </c>
      <c r="T456" s="16" t="s">
        <v>743</v>
      </c>
      <c r="U456" s="16">
        <v>27837</v>
      </c>
    </row>
    <row r="457" spans="1:21" x14ac:dyDescent="0.35">
      <c r="A457" s="16" t="s">
        <v>744</v>
      </c>
      <c r="B457" s="16">
        <v>35940</v>
      </c>
      <c r="C457" s="16" t="s">
        <v>744</v>
      </c>
      <c r="D457" s="16">
        <v>27423</v>
      </c>
      <c r="E457" s="16" t="s">
        <v>744</v>
      </c>
      <c r="F457" s="16">
        <v>24291</v>
      </c>
      <c r="G457" s="16" t="s">
        <v>744</v>
      </c>
      <c r="H457" s="16">
        <v>3132</v>
      </c>
      <c r="I457" s="16"/>
      <c r="K457" s="16" t="s">
        <v>744</v>
      </c>
      <c r="L457" s="16">
        <v>24695</v>
      </c>
      <c r="M457" s="16" t="s">
        <v>744</v>
      </c>
      <c r="N457" s="27">
        <v>827.4</v>
      </c>
      <c r="Q457" t="s">
        <v>1096</v>
      </c>
      <c r="R457">
        <v>26616</v>
      </c>
      <c r="T457" s="16" t="s">
        <v>744</v>
      </c>
      <c r="U457" s="16">
        <v>27853</v>
      </c>
    </row>
    <row r="458" spans="1:21" x14ac:dyDescent="0.35">
      <c r="A458" s="16" t="s">
        <v>745</v>
      </c>
      <c r="B458" s="16">
        <v>35948</v>
      </c>
      <c r="C458" s="16" t="s">
        <v>745</v>
      </c>
      <c r="D458" s="16">
        <v>27453</v>
      </c>
      <c r="E458" s="16" t="s">
        <v>745</v>
      </c>
      <c r="F458" s="16">
        <v>24310</v>
      </c>
      <c r="G458" s="16" t="s">
        <v>745</v>
      </c>
      <c r="H458" s="16">
        <v>3143</v>
      </c>
      <c r="I458" s="16"/>
      <c r="K458" s="16" t="s">
        <v>745</v>
      </c>
      <c r="L458" s="16">
        <v>24720</v>
      </c>
      <c r="M458" s="16" t="s">
        <v>745</v>
      </c>
      <c r="N458" s="27">
        <v>828.1</v>
      </c>
      <c r="Q458" t="s">
        <v>1097</v>
      </c>
      <c r="R458">
        <v>26673</v>
      </c>
      <c r="T458" s="16" t="s">
        <v>745</v>
      </c>
      <c r="U458" s="16">
        <v>27888</v>
      </c>
    </row>
    <row r="459" spans="1:21" x14ac:dyDescent="0.35">
      <c r="A459" s="16" t="s">
        <v>746</v>
      </c>
      <c r="B459" s="16">
        <v>35957</v>
      </c>
      <c r="C459" s="16" t="s">
        <v>746</v>
      </c>
      <c r="D459" s="16">
        <v>27489</v>
      </c>
      <c r="E459" s="16" t="s">
        <v>746</v>
      </c>
      <c r="F459" s="16">
        <v>24340</v>
      </c>
      <c r="G459" s="16" t="s">
        <v>746</v>
      </c>
      <c r="H459" s="16">
        <v>3150</v>
      </c>
      <c r="I459" s="16"/>
      <c r="K459" s="16" t="s">
        <v>746</v>
      </c>
      <c r="L459" s="16">
        <v>24740</v>
      </c>
      <c r="M459" s="16" t="s">
        <v>746</v>
      </c>
      <c r="N459" s="27">
        <v>828.8</v>
      </c>
      <c r="Q459" t="s">
        <v>1098</v>
      </c>
      <c r="R459">
        <v>26666</v>
      </c>
      <c r="T459" s="16" t="s">
        <v>746</v>
      </c>
      <c r="U459" s="16">
        <v>27915</v>
      </c>
    </row>
    <row r="460" spans="1:21" x14ac:dyDescent="0.35">
      <c r="A460" s="16" t="s">
        <v>747</v>
      </c>
      <c r="B460" s="16">
        <v>35967</v>
      </c>
      <c r="C460" s="16" t="s">
        <v>747</v>
      </c>
      <c r="D460" s="16">
        <v>27520</v>
      </c>
      <c r="E460" s="16" t="s">
        <v>747</v>
      </c>
      <c r="F460" s="16">
        <v>24369</v>
      </c>
      <c r="G460" s="16" t="s">
        <v>747</v>
      </c>
      <c r="H460" s="16">
        <v>3151</v>
      </c>
      <c r="I460" s="16"/>
      <c r="K460" s="16" t="s">
        <v>747</v>
      </c>
      <c r="L460" s="16">
        <v>24770</v>
      </c>
      <c r="M460" s="16" t="s">
        <v>747</v>
      </c>
      <c r="N460" s="27">
        <v>829.9</v>
      </c>
      <c r="Q460" t="s">
        <v>1099</v>
      </c>
      <c r="R460">
        <v>26689</v>
      </c>
      <c r="T460" s="16" t="s">
        <v>747</v>
      </c>
      <c r="U460" s="16">
        <v>27947</v>
      </c>
    </row>
    <row r="461" spans="1:21" x14ac:dyDescent="0.35">
      <c r="A461" s="16" t="s">
        <v>748</v>
      </c>
      <c r="B461" s="16">
        <v>35977</v>
      </c>
      <c r="C461" s="16" t="s">
        <v>748</v>
      </c>
      <c r="D461" s="16">
        <v>27535</v>
      </c>
      <c r="E461" s="16" t="s">
        <v>748</v>
      </c>
      <c r="F461" s="16">
        <v>24388</v>
      </c>
      <c r="G461" s="16" t="s">
        <v>748</v>
      </c>
      <c r="H461" s="16">
        <v>3147</v>
      </c>
      <c r="I461" s="16"/>
      <c r="K461" s="16" t="s">
        <v>748</v>
      </c>
      <c r="L461" s="16">
        <v>24800</v>
      </c>
      <c r="M461" s="16" t="s">
        <v>748</v>
      </c>
      <c r="N461" s="27">
        <v>831.1</v>
      </c>
      <c r="Q461" t="s">
        <v>1100</v>
      </c>
      <c r="R461">
        <v>26668</v>
      </c>
      <c r="T461" s="16" t="s">
        <v>748</v>
      </c>
      <c r="U461" s="16">
        <v>27971</v>
      </c>
    </row>
    <row r="462" spans="1:21" x14ac:dyDescent="0.35">
      <c r="A462" s="16" t="s">
        <v>749</v>
      </c>
      <c r="B462" s="16">
        <v>35986</v>
      </c>
      <c r="C462" s="16" t="s">
        <v>749</v>
      </c>
      <c r="D462" s="16">
        <v>27564</v>
      </c>
      <c r="E462" s="16" t="s">
        <v>749</v>
      </c>
      <c r="F462" s="16">
        <v>24423</v>
      </c>
      <c r="G462" s="16" t="s">
        <v>749</v>
      </c>
      <c r="H462" s="16">
        <v>3141</v>
      </c>
      <c r="I462" s="16"/>
      <c r="K462" s="16" t="s">
        <v>749</v>
      </c>
      <c r="L462" s="16">
        <v>24830</v>
      </c>
      <c r="M462" s="16" t="s">
        <v>749</v>
      </c>
      <c r="N462" s="27">
        <v>832.1</v>
      </c>
      <c r="Q462" t="s">
        <v>1101</v>
      </c>
      <c r="R462">
        <v>26665</v>
      </c>
      <c r="T462" s="16" t="s">
        <v>749</v>
      </c>
      <c r="U462" s="16">
        <v>27995</v>
      </c>
    </row>
    <row r="463" spans="1:21" x14ac:dyDescent="0.35">
      <c r="A463" s="16" t="s">
        <v>750</v>
      </c>
      <c r="B463" s="16">
        <v>35996</v>
      </c>
      <c r="C463" s="16" t="s">
        <v>750</v>
      </c>
      <c r="D463" s="16">
        <v>27580</v>
      </c>
      <c r="E463" s="16" t="s">
        <v>750</v>
      </c>
      <c r="F463" s="16">
        <v>24447</v>
      </c>
      <c r="G463" s="16" t="s">
        <v>750</v>
      </c>
      <c r="H463" s="16">
        <v>3133</v>
      </c>
      <c r="I463" s="16"/>
      <c r="K463" s="16" t="s">
        <v>750</v>
      </c>
      <c r="L463" s="16">
        <v>24850</v>
      </c>
      <c r="M463" s="16" t="s">
        <v>750</v>
      </c>
      <c r="N463" s="27">
        <v>832.9</v>
      </c>
      <c r="Q463" t="s">
        <v>1102</v>
      </c>
      <c r="R463">
        <v>26693</v>
      </c>
      <c r="T463" s="16" t="s">
        <v>750</v>
      </c>
      <c r="U463" s="16">
        <v>28006</v>
      </c>
    </row>
    <row r="464" spans="1:21" x14ac:dyDescent="0.35">
      <c r="A464" s="16" t="s">
        <v>751</v>
      </c>
      <c r="B464" s="16">
        <v>36006</v>
      </c>
      <c r="C464" s="16" t="s">
        <v>751</v>
      </c>
      <c r="D464" s="16">
        <v>27599</v>
      </c>
      <c r="E464" s="16" t="s">
        <v>751</v>
      </c>
      <c r="F464" s="16">
        <v>24472</v>
      </c>
      <c r="G464" s="16" t="s">
        <v>751</v>
      </c>
      <c r="H464" s="16">
        <v>3127</v>
      </c>
      <c r="I464" s="16"/>
      <c r="K464" s="16" t="s">
        <v>751</v>
      </c>
      <c r="L464" s="16">
        <v>24875</v>
      </c>
      <c r="M464" s="16" t="s">
        <v>751</v>
      </c>
      <c r="N464" s="27">
        <v>833.8</v>
      </c>
      <c r="Q464" t="s">
        <v>1103</v>
      </c>
      <c r="R464">
        <v>26726</v>
      </c>
      <c r="T464" s="16" t="s">
        <v>751</v>
      </c>
      <c r="U464" s="16">
        <v>28025</v>
      </c>
    </row>
    <row r="465" spans="1:21" x14ac:dyDescent="0.35">
      <c r="A465" s="16" t="s">
        <v>752</v>
      </c>
      <c r="B465" s="16">
        <v>36016</v>
      </c>
      <c r="C465" s="16" t="s">
        <v>752</v>
      </c>
      <c r="D465" s="16">
        <v>27607</v>
      </c>
      <c r="E465" s="16" t="s">
        <v>752</v>
      </c>
      <c r="F465" s="16">
        <v>24496</v>
      </c>
      <c r="G465" s="16" t="s">
        <v>752</v>
      </c>
      <c r="H465" s="16">
        <v>3111</v>
      </c>
      <c r="I465" s="16"/>
      <c r="K465" s="16" t="s">
        <v>752</v>
      </c>
      <c r="L465" s="16">
        <v>24900</v>
      </c>
      <c r="M465" s="16" t="s">
        <v>752</v>
      </c>
      <c r="N465" s="27">
        <v>835</v>
      </c>
      <c r="Q465" t="s">
        <v>1104</v>
      </c>
      <c r="R465">
        <v>26757</v>
      </c>
      <c r="T465" s="16" t="s">
        <v>752</v>
      </c>
      <c r="U465" s="16">
        <v>28034</v>
      </c>
    </row>
    <row r="466" spans="1:21" x14ac:dyDescent="0.35">
      <c r="A466" s="16" t="s">
        <v>753</v>
      </c>
      <c r="B466" s="16">
        <v>36026</v>
      </c>
      <c r="C466" s="16" t="s">
        <v>753</v>
      </c>
      <c r="D466" s="16">
        <v>27607</v>
      </c>
      <c r="E466" s="16" t="s">
        <v>753</v>
      </c>
      <c r="F466" s="16">
        <v>24516</v>
      </c>
      <c r="G466" s="16" t="s">
        <v>753</v>
      </c>
      <c r="H466" s="16">
        <v>3091</v>
      </c>
      <c r="I466" s="16"/>
      <c r="K466" s="16" t="s">
        <v>753</v>
      </c>
      <c r="L466" s="16">
        <v>24925</v>
      </c>
      <c r="M466" s="16" t="s">
        <v>753</v>
      </c>
      <c r="N466" s="27">
        <v>836.4</v>
      </c>
      <c r="Q466" t="s">
        <v>1105</v>
      </c>
      <c r="R466">
        <v>26834</v>
      </c>
      <c r="T466" s="16" t="s">
        <v>753</v>
      </c>
      <c r="U466" s="16">
        <v>28038</v>
      </c>
    </row>
    <row r="467" spans="1:21" x14ac:dyDescent="0.35">
      <c r="A467" s="16" t="s">
        <v>754</v>
      </c>
      <c r="B467" s="16">
        <v>36036</v>
      </c>
      <c r="C467" s="16" t="s">
        <v>754</v>
      </c>
      <c r="D467" s="16">
        <v>27629</v>
      </c>
      <c r="E467" s="16" t="s">
        <v>754</v>
      </c>
      <c r="F467" s="16">
        <v>24560</v>
      </c>
      <c r="G467" s="16" t="s">
        <v>754</v>
      </c>
      <c r="H467" s="16">
        <v>3069</v>
      </c>
      <c r="I467" s="16"/>
      <c r="K467" s="16" t="s">
        <v>754</v>
      </c>
      <c r="L467" s="16">
        <v>24970</v>
      </c>
      <c r="M467" s="16" t="s">
        <v>754</v>
      </c>
      <c r="N467" s="27">
        <v>838.1</v>
      </c>
      <c r="Q467" t="s">
        <v>1106</v>
      </c>
      <c r="R467">
        <v>26829</v>
      </c>
      <c r="T467" s="16" t="s">
        <v>754</v>
      </c>
      <c r="U467" s="16">
        <v>28060</v>
      </c>
    </row>
    <row r="468" spans="1:21" x14ac:dyDescent="0.35">
      <c r="A468" s="16" t="s">
        <v>755</v>
      </c>
      <c r="B468" s="16">
        <v>36046</v>
      </c>
      <c r="C468" s="16" t="s">
        <v>755</v>
      </c>
      <c r="D468" s="16">
        <v>27662</v>
      </c>
      <c r="E468" s="16" t="s">
        <v>755</v>
      </c>
      <c r="F468" s="16">
        <v>24622</v>
      </c>
      <c r="G468" s="16" t="s">
        <v>755</v>
      </c>
      <c r="H468" s="16">
        <v>3040</v>
      </c>
      <c r="I468" s="16"/>
      <c r="K468" s="16" t="s">
        <v>755</v>
      </c>
      <c r="L468" s="16">
        <v>25031</v>
      </c>
      <c r="M468" s="16" t="s">
        <v>755</v>
      </c>
      <c r="N468" s="27">
        <v>840.5</v>
      </c>
      <c r="Q468" t="s">
        <v>1107</v>
      </c>
      <c r="R468">
        <v>26826</v>
      </c>
      <c r="T468" s="16" t="s">
        <v>755</v>
      </c>
      <c r="U468" s="16">
        <v>28092</v>
      </c>
    </row>
    <row r="469" spans="1:21" x14ac:dyDescent="0.35">
      <c r="A469" s="16" t="s">
        <v>756</v>
      </c>
      <c r="B469" s="16">
        <v>36056</v>
      </c>
      <c r="C469" s="16" t="s">
        <v>756</v>
      </c>
      <c r="D469" s="16">
        <v>27696</v>
      </c>
      <c r="E469" s="16" t="s">
        <v>756</v>
      </c>
      <c r="F469" s="16">
        <v>24695</v>
      </c>
      <c r="G469" s="16" t="s">
        <v>756</v>
      </c>
      <c r="H469" s="16">
        <v>3001</v>
      </c>
      <c r="I469" s="16"/>
      <c r="K469" s="16" t="s">
        <v>756</v>
      </c>
      <c r="L469" s="16">
        <v>25110</v>
      </c>
      <c r="M469" s="16" t="s">
        <v>756</v>
      </c>
      <c r="N469" s="27">
        <v>843.3</v>
      </c>
      <c r="Q469" t="s">
        <v>1108</v>
      </c>
      <c r="R469">
        <v>26833</v>
      </c>
      <c r="T469" s="16" t="s">
        <v>756</v>
      </c>
      <c r="U469" s="16">
        <v>28131</v>
      </c>
    </row>
    <row r="470" spans="1:21" x14ac:dyDescent="0.35">
      <c r="A470" s="16" t="s">
        <v>757</v>
      </c>
      <c r="B470" s="16">
        <v>36066</v>
      </c>
      <c r="C470" s="16" t="s">
        <v>757</v>
      </c>
      <c r="D470" s="16">
        <v>27732</v>
      </c>
      <c r="E470" s="16" t="s">
        <v>757</v>
      </c>
      <c r="F470" s="16">
        <v>24780</v>
      </c>
      <c r="G470" s="16" t="s">
        <v>757</v>
      </c>
      <c r="H470" s="16">
        <v>2952</v>
      </c>
      <c r="I470" s="16"/>
      <c r="K470" s="16" t="s">
        <v>757</v>
      </c>
      <c r="L470" s="16">
        <v>25190</v>
      </c>
      <c r="M470" s="16" t="s">
        <v>757</v>
      </c>
      <c r="N470" s="27">
        <v>846.3</v>
      </c>
      <c r="Q470" t="s">
        <v>1109</v>
      </c>
      <c r="R470">
        <v>26822</v>
      </c>
      <c r="T470" s="16" t="s">
        <v>757</v>
      </c>
      <c r="U470" s="16">
        <v>28163</v>
      </c>
    </row>
    <row r="471" spans="1:21" x14ac:dyDescent="0.35">
      <c r="A471" s="16" t="s">
        <v>758</v>
      </c>
      <c r="B471" s="16">
        <v>36077</v>
      </c>
      <c r="C471" s="16" t="s">
        <v>758</v>
      </c>
      <c r="D471" s="16">
        <v>27764</v>
      </c>
      <c r="E471" s="16" t="s">
        <v>758</v>
      </c>
      <c r="F471" s="16">
        <v>24855</v>
      </c>
      <c r="G471" s="16" t="s">
        <v>758</v>
      </c>
      <c r="H471" s="16">
        <v>2909</v>
      </c>
      <c r="I471" s="16"/>
      <c r="K471" s="16" t="s">
        <v>758</v>
      </c>
      <c r="L471" s="16">
        <v>25270</v>
      </c>
      <c r="M471" s="16" t="s">
        <v>758</v>
      </c>
      <c r="N471" s="27">
        <v>849.5</v>
      </c>
      <c r="Q471" t="s">
        <v>1110</v>
      </c>
      <c r="R471">
        <v>26836</v>
      </c>
      <c r="T471" s="16" t="s">
        <v>758</v>
      </c>
      <c r="U471" s="16">
        <v>28199</v>
      </c>
    </row>
    <row r="472" spans="1:21" x14ac:dyDescent="0.35">
      <c r="A472" s="16" t="s">
        <v>759</v>
      </c>
      <c r="B472" s="16">
        <v>36084</v>
      </c>
      <c r="C472" s="16" t="s">
        <v>759</v>
      </c>
      <c r="D472" s="16">
        <v>27801</v>
      </c>
      <c r="E472" s="16" t="s">
        <v>759</v>
      </c>
      <c r="F472" s="16">
        <v>24936</v>
      </c>
      <c r="G472" s="16" t="s">
        <v>759</v>
      </c>
      <c r="H472" s="16">
        <v>2865</v>
      </c>
      <c r="I472" s="16"/>
      <c r="K472" s="16" t="s">
        <v>759</v>
      </c>
      <c r="L472" s="16">
        <v>25345</v>
      </c>
      <c r="M472" s="16" t="s">
        <v>759</v>
      </c>
      <c r="N472" s="27">
        <v>852.3</v>
      </c>
      <c r="Q472" t="s">
        <v>1111</v>
      </c>
      <c r="R472">
        <v>26827</v>
      </c>
      <c r="T472" s="16" t="s">
        <v>759</v>
      </c>
      <c r="U472" s="16">
        <v>28230</v>
      </c>
    </row>
    <row r="473" spans="1:21" x14ac:dyDescent="0.35">
      <c r="A473" s="16" t="s">
        <v>760</v>
      </c>
      <c r="B473" s="16">
        <v>36091</v>
      </c>
      <c r="C473" s="16" t="s">
        <v>760</v>
      </c>
      <c r="D473" s="16">
        <v>27824</v>
      </c>
      <c r="E473" s="16" t="s">
        <v>760</v>
      </c>
      <c r="F473" s="16">
        <v>25006</v>
      </c>
      <c r="G473" s="16" t="s">
        <v>760</v>
      </c>
      <c r="H473" s="16">
        <v>2818</v>
      </c>
      <c r="I473" s="16"/>
      <c r="K473" s="16" t="s">
        <v>760</v>
      </c>
      <c r="L473" s="16">
        <v>25420</v>
      </c>
      <c r="M473" s="16" t="s">
        <v>760</v>
      </c>
      <c r="N473" s="27">
        <v>855</v>
      </c>
      <c r="Q473" t="s">
        <v>1112</v>
      </c>
      <c r="R473">
        <v>26853</v>
      </c>
      <c r="T473" s="16" t="s">
        <v>760</v>
      </c>
      <c r="U473" s="16">
        <v>28258</v>
      </c>
    </row>
    <row r="474" spans="1:21" x14ac:dyDescent="0.35">
      <c r="A474" s="16" t="s">
        <v>761</v>
      </c>
      <c r="B474" s="16">
        <v>36099</v>
      </c>
      <c r="C474" s="16" t="s">
        <v>761</v>
      </c>
      <c r="D474" s="16">
        <v>27848</v>
      </c>
      <c r="E474" s="16" t="s">
        <v>761</v>
      </c>
      <c r="F474" s="16">
        <v>25081</v>
      </c>
      <c r="G474" s="16" t="s">
        <v>761</v>
      </c>
      <c r="H474" s="16">
        <v>2767</v>
      </c>
      <c r="I474" s="16"/>
      <c r="K474" s="16" t="s">
        <v>761</v>
      </c>
      <c r="L474" s="16">
        <v>25495</v>
      </c>
      <c r="M474" s="16" t="s">
        <v>761</v>
      </c>
      <c r="N474" s="27">
        <v>857.9</v>
      </c>
      <c r="Q474" t="s">
        <v>1113</v>
      </c>
      <c r="R474">
        <v>26937</v>
      </c>
      <c r="T474" s="16" t="s">
        <v>761</v>
      </c>
      <c r="U474" s="16">
        <v>28283</v>
      </c>
    </row>
    <row r="475" spans="1:21" x14ac:dyDescent="0.35">
      <c r="A475" s="16" t="s">
        <v>762</v>
      </c>
      <c r="B475" s="16">
        <v>36106</v>
      </c>
      <c r="C475" s="16" t="s">
        <v>762</v>
      </c>
      <c r="D475" s="16">
        <v>27876</v>
      </c>
      <c r="E475" s="16" t="s">
        <v>762</v>
      </c>
      <c r="F475" s="16">
        <v>25157</v>
      </c>
      <c r="G475" s="16" t="s">
        <v>762</v>
      </c>
      <c r="H475" s="16">
        <v>2720</v>
      </c>
      <c r="I475" s="16"/>
      <c r="K475" s="16" t="s">
        <v>762</v>
      </c>
      <c r="L475" s="16">
        <v>25575</v>
      </c>
      <c r="M475" s="16" t="s">
        <v>762</v>
      </c>
      <c r="N475" s="27">
        <v>860.8</v>
      </c>
      <c r="Q475" t="s">
        <v>1114</v>
      </c>
      <c r="R475">
        <v>26948</v>
      </c>
      <c r="T475" s="16" t="s">
        <v>762</v>
      </c>
      <c r="U475" s="16">
        <v>28316</v>
      </c>
    </row>
    <row r="476" spans="1:21" x14ac:dyDescent="0.35">
      <c r="A476" s="16" t="s">
        <v>763</v>
      </c>
      <c r="B476" s="16">
        <v>36114</v>
      </c>
      <c r="C476" s="16" t="s">
        <v>763</v>
      </c>
      <c r="D476" s="16">
        <v>27908</v>
      </c>
      <c r="E476" s="16" t="s">
        <v>763</v>
      </c>
      <c r="F476" s="16">
        <v>25232</v>
      </c>
      <c r="G476" s="16" t="s">
        <v>763</v>
      </c>
      <c r="H476" s="16">
        <v>2676</v>
      </c>
      <c r="I476" s="16"/>
      <c r="K476" s="16" t="s">
        <v>763</v>
      </c>
      <c r="L476" s="16">
        <v>25655</v>
      </c>
      <c r="M476" s="16" t="s">
        <v>763</v>
      </c>
      <c r="N476" s="27">
        <v>863.9</v>
      </c>
      <c r="Q476" t="s">
        <v>1115</v>
      </c>
      <c r="R476">
        <v>27034</v>
      </c>
      <c r="T476" s="16" t="s">
        <v>763</v>
      </c>
      <c r="U476" s="16">
        <v>28352</v>
      </c>
    </row>
    <row r="477" spans="1:21" x14ac:dyDescent="0.35">
      <c r="A477" s="16" t="s">
        <v>764</v>
      </c>
      <c r="B477" s="16">
        <v>36121</v>
      </c>
      <c r="C477" s="16" t="s">
        <v>764</v>
      </c>
      <c r="D477" s="16">
        <v>27939</v>
      </c>
      <c r="E477" s="16" t="s">
        <v>764</v>
      </c>
      <c r="F477" s="16">
        <v>25302</v>
      </c>
      <c r="G477" s="16" t="s">
        <v>764</v>
      </c>
      <c r="H477" s="16">
        <v>2637</v>
      </c>
      <c r="I477" s="16"/>
      <c r="K477" s="16" t="s">
        <v>764</v>
      </c>
      <c r="L477" s="16">
        <v>25730</v>
      </c>
      <c r="M477" s="16" t="s">
        <v>764</v>
      </c>
      <c r="N477" s="27">
        <v>866.9</v>
      </c>
      <c r="Q477" t="s">
        <v>1116</v>
      </c>
      <c r="R477">
        <v>27075</v>
      </c>
      <c r="T477" s="16" t="s">
        <v>764</v>
      </c>
      <c r="U477" s="16">
        <v>28387</v>
      </c>
    </row>
    <row r="478" spans="1:21" x14ac:dyDescent="0.35">
      <c r="A478" s="16" t="s">
        <v>765</v>
      </c>
      <c r="B478" s="16">
        <v>36128</v>
      </c>
      <c r="C478" s="16" t="s">
        <v>765</v>
      </c>
      <c r="D478" s="16">
        <v>27960</v>
      </c>
      <c r="E478" s="16" t="s">
        <v>765</v>
      </c>
      <c r="F478" s="16">
        <v>25368</v>
      </c>
      <c r="G478" s="16" t="s">
        <v>765</v>
      </c>
      <c r="H478" s="16">
        <v>2592</v>
      </c>
      <c r="I478" s="16"/>
      <c r="K478" s="16" t="s">
        <v>765</v>
      </c>
      <c r="L478" s="16">
        <v>25795</v>
      </c>
      <c r="M478" s="16" t="s">
        <v>765</v>
      </c>
      <c r="N478" s="27">
        <v>869.4</v>
      </c>
      <c r="Q478" t="s">
        <v>1117</v>
      </c>
      <c r="R478">
        <v>27105</v>
      </c>
      <c r="T478" s="16" t="s">
        <v>765</v>
      </c>
      <c r="U478" s="16">
        <v>28407</v>
      </c>
    </row>
    <row r="479" spans="1:21" x14ac:dyDescent="0.35">
      <c r="A479" s="16" t="s">
        <v>766</v>
      </c>
      <c r="B479" s="16">
        <v>36136</v>
      </c>
      <c r="C479" s="16" t="s">
        <v>766</v>
      </c>
      <c r="D479" s="16">
        <v>27977</v>
      </c>
      <c r="E479" s="16" t="s">
        <v>766</v>
      </c>
      <c r="F479" s="16">
        <v>25428</v>
      </c>
      <c r="G479" s="16" t="s">
        <v>766</v>
      </c>
      <c r="H479" s="16">
        <v>2549</v>
      </c>
      <c r="I479" s="16"/>
      <c r="K479" s="16" t="s">
        <v>766</v>
      </c>
      <c r="L479" s="16">
        <v>25860</v>
      </c>
      <c r="M479" s="16" t="s">
        <v>766</v>
      </c>
      <c r="N479" s="27">
        <v>871.9</v>
      </c>
      <c r="Q479" t="s">
        <v>1118</v>
      </c>
      <c r="R479">
        <v>27066</v>
      </c>
      <c r="T479" s="16" t="s">
        <v>766</v>
      </c>
      <c r="U479" s="16">
        <v>28429</v>
      </c>
    </row>
    <row r="480" spans="1:21" x14ac:dyDescent="0.35">
      <c r="A480" s="16" t="s">
        <v>767</v>
      </c>
      <c r="B480" s="16">
        <v>36143</v>
      </c>
      <c r="C480" s="16" t="s">
        <v>767</v>
      </c>
      <c r="D480" s="16">
        <v>27990</v>
      </c>
      <c r="E480" s="16" t="s">
        <v>767</v>
      </c>
      <c r="F480" s="16">
        <v>25484</v>
      </c>
      <c r="G480" s="16" t="s">
        <v>767</v>
      </c>
      <c r="H480" s="16">
        <v>2505</v>
      </c>
      <c r="I480" s="16"/>
      <c r="K480" s="16" t="s">
        <v>767</v>
      </c>
      <c r="L480" s="16">
        <v>25913</v>
      </c>
      <c r="M480" s="16" t="s">
        <v>767</v>
      </c>
      <c r="N480" s="27">
        <v>874</v>
      </c>
      <c r="Q480" t="s">
        <v>1119</v>
      </c>
      <c r="R480">
        <v>27074</v>
      </c>
      <c r="T480" s="16" t="s">
        <v>767</v>
      </c>
      <c r="U480" s="16">
        <v>28439</v>
      </c>
    </row>
    <row r="481" spans="1:21" x14ac:dyDescent="0.35">
      <c r="A481" s="16" t="s">
        <v>768</v>
      </c>
      <c r="B481" s="16">
        <v>36150</v>
      </c>
      <c r="C481" s="16" t="s">
        <v>768</v>
      </c>
      <c r="D481" s="16">
        <v>28011</v>
      </c>
      <c r="E481" s="16" t="s">
        <v>768</v>
      </c>
      <c r="F481" s="16">
        <v>25541</v>
      </c>
      <c r="G481" s="16" t="s">
        <v>768</v>
      </c>
      <c r="H481" s="16">
        <v>2469</v>
      </c>
      <c r="I481" s="16"/>
      <c r="K481" s="16" t="s">
        <v>768</v>
      </c>
      <c r="L481" s="16">
        <v>25970</v>
      </c>
      <c r="M481" s="16" t="s">
        <v>768</v>
      </c>
      <c r="N481" s="27">
        <v>876.2</v>
      </c>
      <c r="Q481" t="s">
        <v>1120</v>
      </c>
      <c r="R481">
        <v>27098</v>
      </c>
      <c r="T481" s="16" t="s">
        <v>768</v>
      </c>
      <c r="U481" s="16">
        <v>28460</v>
      </c>
    </row>
    <row r="482" spans="1:21" x14ac:dyDescent="0.35">
      <c r="A482" s="16" t="s">
        <v>769</v>
      </c>
      <c r="B482" s="16">
        <v>36158</v>
      </c>
      <c r="C482" s="16" t="s">
        <v>769</v>
      </c>
      <c r="D482" s="16">
        <v>28024</v>
      </c>
      <c r="E482" s="16" t="s">
        <v>769</v>
      </c>
      <c r="F482" s="16">
        <v>25595</v>
      </c>
      <c r="G482" s="16" t="s">
        <v>769</v>
      </c>
      <c r="H482" s="16">
        <v>2429</v>
      </c>
      <c r="I482" s="16"/>
      <c r="K482" s="16" t="s">
        <v>769</v>
      </c>
      <c r="L482" s="16">
        <v>26030</v>
      </c>
      <c r="M482" s="16" t="s">
        <v>769</v>
      </c>
      <c r="N482" s="27">
        <v>878.3</v>
      </c>
      <c r="Q482" t="s">
        <v>1121</v>
      </c>
      <c r="R482">
        <v>27242</v>
      </c>
      <c r="T482" s="16" t="s">
        <v>769</v>
      </c>
      <c r="U482" s="16">
        <v>28482</v>
      </c>
    </row>
    <row r="483" spans="1:21" x14ac:dyDescent="0.35">
      <c r="A483" s="16" t="s">
        <v>770</v>
      </c>
      <c r="B483" s="16">
        <v>36166</v>
      </c>
      <c r="C483" s="16" t="s">
        <v>770</v>
      </c>
      <c r="D483" s="16">
        <v>28045</v>
      </c>
      <c r="E483" s="16" t="s">
        <v>770</v>
      </c>
      <c r="F483" s="16">
        <v>25653</v>
      </c>
      <c r="G483" s="16" t="s">
        <v>770</v>
      </c>
      <c r="H483" s="16">
        <v>2392</v>
      </c>
      <c r="I483" s="16"/>
      <c r="K483" s="16" t="s">
        <v>770</v>
      </c>
      <c r="L483" s="16">
        <v>26100</v>
      </c>
      <c r="M483" s="16" t="s">
        <v>770</v>
      </c>
      <c r="N483" s="27">
        <v>880.8</v>
      </c>
      <c r="Q483" t="s">
        <v>1122</v>
      </c>
      <c r="R483">
        <v>27174</v>
      </c>
      <c r="T483" s="16" t="s">
        <v>770</v>
      </c>
      <c r="U483" s="16">
        <v>28516</v>
      </c>
    </row>
    <row r="484" spans="1:21" x14ac:dyDescent="0.35">
      <c r="A484" s="16" t="s">
        <v>771</v>
      </c>
      <c r="B484" s="16">
        <v>36173</v>
      </c>
      <c r="C484" s="16" t="s">
        <v>771</v>
      </c>
      <c r="D484" s="16">
        <v>28083</v>
      </c>
      <c r="E484" s="16" t="s">
        <v>771</v>
      </c>
      <c r="F484" s="16">
        <v>25722</v>
      </c>
      <c r="G484" s="16" t="s">
        <v>771</v>
      </c>
      <c r="H484" s="16">
        <v>2361</v>
      </c>
      <c r="I484" s="16"/>
      <c r="K484" s="16" t="s">
        <v>771</v>
      </c>
      <c r="L484" s="16">
        <v>26160</v>
      </c>
      <c r="M484" s="16" t="s">
        <v>771</v>
      </c>
      <c r="N484" s="27">
        <v>883.1</v>
      </c>
      <c r="Q484" t="s">
        <v>1123</v>
      </c>
      <c r="R484">
        <v>27279</v>
      </c>
      <c r="T484" s="16" t="s">
        <v>771</v>
      </c>
      <c r="U484" s="16">
        <v>28545</v>
      </c>
    </row>
    <row r="485" spans="1:21" x14ac:dyDescent="0.35">
      <c r="A485" s="16" t="s">
        <v>772</v>
      </c>
      <c r="B485" s="16">
        <v>36180</v>
      </c>
      <c r="C485" s="16" t="s">
        <v>772</v>
      </c>
      <c r="D485" s="16">
        <v>28116</v>
      </c>
      <c r="E485" s="16" t="s">
        <v>772</v>
      </c>
      <c r="F485" s="16">
        <v>25780</v>
      </c>
      <c r="G485" s="16" t="s">
        <v>772</v>
      </c>
      <c r="H485" s="16">
        <v>2336</v>
      </c>
      <c r="I485" s="16"/>
      <c r="K485" s="16" t="s">
        <v>772</v>
      </c>
      <c r="L485" s="16">
        <v>26230</v>
      </c>
      <c r="M485" s="16" t="s">
        <v>772</v>
      </c>
      <c r="N485" s="27">
        <v>885.7</v>
      </c>
      <c r="Q485" t="s">
        <v>1124</v>
      </c>
      <c r="R485">
        <v>27342</v>
      </c>
      <c r="T485" s="16" t="s">
        <v>772</v>
      </c>
      <c r="U485" s="16">
        <v>28591</v>
      </c>
    </row>
    <row r="486" spans="1:21" x14ac:dyDescent="0.35">
      <c r="A486" s="16" t="s">
        <v>773</v>
      </c>
      <c r="B486" s="16">
        <v>36187</v>
      </c>
      <c r="C486" s="16" t="s">
        <v>773</v>
      </c>
      <c r="D486" s="16">
        <v>28145</v>
      </c>
      <c r="E486" s="16" t="s">
        <v>773</v>
      </c>
      <c r="F486" s="16">
        <v>25838</v>
      </c>
      <c r="G486" s="16" t="s">
        <v>773</v>
      </c>
      <c r="H486" s="16">
        <v>2307</v>
      </c>
      <c r="I486" s="16"/>
      <c r="K486" s="16" t="s">
        <v>773</v>
      </c>
      <c r="L486" s="16">
        <v>26290</v>
      </c>
      <c r="M486" s="16" t="s">
        <v>773</v>
      </c>
      <c r="N486" s="27">
        <v>887.9</v>
      </c>
      <c r="Q486" t="s">
        <v>1125</v>
      </c>
      <c r="R486">
        <v>27425</v>
      </c>
      <c r="T486" s="16" t="s">
        <v>773</v>
      </c>
      <c r="U486" s="16">
        <v>28623</v>
      </c>
    </row>
    <row r="487" spans="1:21" x14ac:dyDescent="0.35">
      <c r="A487" s="16" t="s">
        <v>774</v>
      </c>
      <c r="B487" s="16">
        <v>36194</v>
      </c>
      <c r="C487" s="16" t="s">
        <v>774</v>
      </c>
      <c r="D487" s="16">
        <v>28163</v>
      </c>
      <c r="E487" s="16" t="s">
        <v>774</v>
      </c>
      <c r="F487" s="16">
        <v>25897</v>
      </c>
      <c r="G487" s="16" t="s">
        <v>774</v>
      </c>
      <c r="H487" s="16">
        <v>2267</v>
      </c>
      <c r="I487" s="16"/>
      <c r="K487" s="16" t="s">
        <v>774</v>
      </c>
      <c r="L487" s="16">
        <v>26355</v>
      </c>
      <c r="M487" s="16" t="s">
        <v>774</v>
      </c>
      <c r="N487" s="27">
        <v>890.2</v>
      </c>
      <c r="Q487" t="s">
        <v>1126</v>
      </c>
      <c r="R487">
        <v>27423</v>
      </c>
      <c r="T487" s="16" t="s">
        <v>774</v>
      </c>
      <c r="U487" s="16">
        <v>28648</v>
      </c>
    </row>
    <row r="488" spans="1:21" x14ac:dyDescent="0.35">
      <c r="A488" s="16" t="s">
        <v>775</v>
      </c>
      <c r="B488" s="16">
        <v>36201</v>
      </c>
      <c r="C488" s="16" t="s">
        <v>775</v>
      </c>
      <c r="D488" s="16">
        <v>28190</v>
      </c>
      <c r="E488" s="16" t="s">
        <v>775</v>
      </c>
      <c r="F488" s="16">
        <v>25965</v>
      </c>
      <c r="G488" s="16" t="s">
        <v>775</v>
      </c>
      <c r="H488" s="16">
        <v>2225</v>
      </c>
      <c r="I488" s="16"/>
      <c r="K488" s="16" t="s">
        <v>775</v>
      </c>
      <c r="L488" s="16">
        <v>26430</v>
      </c>
      <c r="M488" s="16" t="s">
        <v>775</v>
      </c>
      <c r="N488" s="27">
        <v>893</v>
      </c>
      <c r="Q488" t="s">
        <v>1127</v>
      </c>
      <c r="R488">
        <v>27438</v>
      </c>
      <c r="T488" s="16" t="s">
        <v>775</v>
      </c>
      <c r="U488" s="16">
        <v>28683</v>
      </c>
    </row>
    <row r="489" spans="1:21" x14ac:dyDescent="0.35">
      <c r="A489" s="16" t="s">
        <v>776</v>
      </c>
      <c r="B489" s="16">
        <v>36209</v>
      </c>
      <c r="C489" s="16" t="s">
        <v>776</v>
      </c>
      <c r="D489" s="16">
        <v>28224</v>
      </c>
      <c r="E489" s="16" t="s">
        <v>776</v>
      </c>
      <c r="F489" s="16">
        <v>26038</v>
      </c>
      <c r="G489" s="16" t="s">
        <v>776</v>
      </c>
      <c r="H489" s="16">
        <v>2185</v>
      </c>
      <c r="I489" s="16"/>
      <c r="K489" s="16" t="s">
        <v>776</v>
      </c>
      <c r="L489" s="16">
        <v>26510</v>
      </c>
      <c r="M489" s="16" t="s">
        <v>776</v>
      </c>
      <c r="N489" s="27">
        <v>895.9</v>
      </c>
      <c r="Q489" t="s">
        <v>1128</v>
      </c>
      <c r="R489">
        <v>27452</v>
      </c>
      <c r="T489" s="16" t="s">
        <v>776</v>
      </c>
      <c r="U489" s="16">
        <v>28723</v>
      </c>
    </row>
    <row r="490" spans="1:21" x14ac:dyDescent="0.35">
      <c r="A490" s="16" t="s">
        <v>777</v>
      </c>
      <c r="B490" s="16">
        <v>36216</v>
      </c>
      <c r="C490" s="16" t="s">
        <v>777</v>
      </c>
      <c r="D490" s="16">
        <v>28266</v>
      </c>
      <c r="E490" s="16" t="s">
        <v>777</v>
      </c>
      <c r="F490" s="16">
        <v>26117</v>
      </c>
      <c r="G490" s="16" t="s">
        <v>777</v>
      </c>
      <c r="H490" s="16">
        <v>2150</v>
      </c>
      <c r="I490" s="16"/>
      <c r="K490" s="16" t="s">
        <v>777</v>
      </c>
      <c r="L490" s="16">
        <v>26590</v>
      </c>
      <c r="M490" s="16" t="s">
        <v>777</v>
      </c>
      <c r="N490" s="27">
        <v>898.9</v>
      </c>
      <c r="Q490" t="s">
        <v>1129</v>
      </c>
      <c r="R490">
        <v>27435</v>
      </c>
      <c r="T490" s="16" t="s">
        <v>777</v>
      </c>
      <c r="U490" s="16">
        <v>28769</v>
      </c>
    </row>
    <row r="491" spans="1:21" x14ac:dyDescent="0.35">
      <c r="A491" s="16" t="s">
        <v>778</v>
      </c>
      <c r="B491" s="16">
        <v>36223</v>
      </c>
      <c r="C491" s="16" t="s">
        <v>778</v>
      </c>
      <c r="D491" s="16">
        <v>28289</v>
      </c>
      <c r="E491" s="16" t="s">
        <v>778</v>
      </c>
      <c r="F491" s="16">
        <v>26180</v>
      </c>
      <c r="G491" s="16" t="s">
        <v>778</v>
      </c>
      <c r="H491" s="16">
        <v>2109</v>
      </c>
      <c r="I491" s="16"/>
      <c r="K491" s="16" t="s">
        <v>778</v>
      </c>
      <c r="L491" s="16">
        <v>26660</v>
      </c>
      <c r="M491" s="16" t="s">
        <v>778</v>
      </c>
      <c r="N491" s="27">
        <v>901.4</v>
      </c>
      <c r="Q491" t="s">
        <v>1130</v>
      </c>
      <c r="R491">
        <v>27479</v>
      </c>
      <c r="T491" s="16" t="s">
        <v>778</v>
      </c>
      <c r="U491" s="16">
        <v>28800</v>
      </c>
    </row>
    <row r="492" spans="1:21" x14ac:dyDescent="0.35">
      <c r="A492" s="16" t="s">
        <v>779</v>
      </c>
      <c r="B492" s="16">
        <v>36230</v>
      </c>
      <c r="C492" s="16" t="s">
        <v>779</v>
      </c>
      <c r="D492" s="16">
        <v>28300</v>
      </c>
      <c r="E492" s="16" t="s">
        <v>779</v>
      </c>
      <c r="F492" s="16">
        <v>26225</v>
      </c>
      <c r="G492" s="16" t="s">
        <v>779</v>
      </c>
      <c r="H492" s="16">
        <v>2075</v>
      </c>
      <c r="I492" s="16"/>
      <c r="K492" s="16" t="s">
        <v>779</v>
      </c>
      <c r="L492" s="16">
        <v>26709</v>
      </c>
      <c r="M492" s="16" t="s">
        <v>779</v>
      </c>
      <c r="N492" s="27">
        <v>903.2</v>
      </c>
      <c r="Q492" t="s">
        <v>1131</v>
      </c>
      <c r="R492">
        <v>27510</v>
      </c>
      <c r="T492" s="16" t="s">
        <v>779</v>
      </c>
      <c r="U492" s="16">
        <v>28815</v>
      </c>
    </row>
    <row r="493" spans="1:21" x14ac:dyDescent="0.35">
      <c r="A493" s="16" t="s">
        <v>780</v>
      </c>
      <c r="B493" s="16">
        <v>36237</v>
      </c>
      <c r="C493" s="16" t="s">
        <v>780</v>
      </c>
      <c r="D493" s="16">
        <v>28301</v>
      </c>
      <c r="E493" s="16" t="s">
        <v>780</v>
      </c>
      <c r="F493" s="16">
        <v>26248</v>
      </c>
      <c r="G493" s="16" t="s">
        <v>780</v>
      </c>
      <c r="H493" s="16">
        <v>2053</v>
      </c>
      <c r="I493" s="16"/>
      <c r="K493" s="16" t="s">
        <v>780</v>
      </c>
      <c r="L493" s="16">
        <v>26730</v>
      </c>
      <c r="M493" s="16" t="s">
        <v>780</v>
      </c>
      <c r="N493" s="27">
        <v>904.1</v>
      </c>
      <c r="Q493" t="s">
        <v>1132</v>
      </c>
      <c r="R493">
        <v>27550</v>
      </c>
      <c r="T493" s="16" t="s">
        <v>780</v>
      </c>
      <c r="U493" s="16">
        <v>28813</v>
      </c>
    </row>
    <row r="494" spans="1:21" x14ac:dyDescent="0.35">
      <c r="A494" s="16" t="s">
        <v>781</v>
      </c>
      <c r="B494" s="16">
        <v>36244</v>
      </c>
      <c r="C494" s="16" t="s">
        <v>781</v>
      </c>
      <c r="D494" s="16">
        <v>28311</v>
      </c>
      <c r="E494" s="16" t="s">
        <v>781</v>
      </c>
      <c r="F494" s="16">
        <v>26269</v>
      </c>
      <c r="G494" s="16" t="s">
        <v>781</v>
      </c>
      <c r="H494" s="16">
        <v>2042</v>
      </c>
      <c r="I494" s="16"/>
      <c r="K494" s="16" t="s">
        <v>781</v>
      </c>
      <c r="L494" s="16">
        <v>26750</v>
      </c>
      <c r="M494" s="16" t="s">
        <v>781</v>
      </c>
      <c r="N494" s="27">
        <v>904.9</v>
      </c>
      <c r="Q494" t="s">
        <v>1133</v>
      </c>
      <c r="R494">
        <v>27532</v>
      </c>
      <c r="T494" s="16" t="s">
        <v>781</v>
      </c>
      <c r="U494" s="16">
        <v>28821</v>
      </c>
    </row>
    <row r="495" spans="1:21" x14ac:dyDescent="0.35">
      <c r="A495" s="16" t="s">
        <v>782</v>
      </c>
      <c r="B495" s="16">
        <v>36252</v>
      </c>
      <c r="C495" s="16" t="s">
        <v>782</v>
      </c>
      <c r="D495" s="16">
        <v>28314</v>
      </c>
      <c r="E495" s="16" t="s">
        <v>782</v>
      </c>
      <c r="F495" s="16">
        <v>26284</v>
      </c>
      <c r="G495" s="16" t="s">
        <v>782</v>
      </c>
      <c r="H495" s="16">
        <v>2030</v>
      </c>
      <c r="I495" s="16"/>
      <c r="K495" s="16" t="s">
        <v>782</v>
      </c>
      <c r="L495" s="16">
        <v>26775</v>
      </c>
      <c r="M495" s="16" t="s">
        <v>782</v>
      </c>
      <c r="N495" s="27">
        <v>905.8</v>
      </c>
      <c r="Q495" t="s">
        <v>1134</v>
      </c>
      <c r="R495">
        <v>27590</v>
      </c>
      <c r="T495" s="16" t="s">
        <v>782</v>
      </c>
      <c r="U495" s="16">
        <v>28832</v>
      </c>
    </row>
    <row r="496" spans="1:21" x14ac:dyDescent="0.35">
      <c r="A496" s="16" t="s">
        <v>783</v>
      </c>
      <c r="B496" s="16">
        <v>36258</v>
      </c>
      <c r="C496" s="16" t="s">
        <v>783</v>
      </c>
      <c r="D496" s="16">
        <v>28328</v>
      </c>
      <c r="E496" s="16" t="s">
        <v>783</v>
      </c>
      <c r="F496" s="16">
        <v>26309</v>
      </c>
      <c r="G496" s="16" t="s">
        <v>783</v>
      </c>
      <c r="H496" s="16">
        <v>2018</v>
      </c>
      <c r="I496" s="16"/>
      <c r="K496" s="16" t="s">
        <v>783</v>
      </c>
      <c r="L496" s="16">
        <v>26795</v>
      </c>
      <c r="M496" s="16" t="s">
        <v>783</v>
      </c>
      <c r="N496" s="27">
        <v>906.6</v>
      </c>
      <c r="Q496" t="s">
        <v>1135</v>
      </c>
      <c r="R496">
        <v>27703</v>
      </c>
      <c r="T496" s="16" t="s">
        <v>783</v>
      </c>
      <c r="U496" s="16">
        <v>28840</v>
      </c>
    </row>
    <row r="497" spans="1:21" x14ac:dyDescent="0.35">
      <c r="A497" s="16" t="s">
        <v>784</v>
      </c>
      <c r="B497" s="16">
        <v>36263</v>
      </c>
      <c r="C497" s="16" t="s">
        <v>784</v>
      </c>
      <c r="D497" s="16">
        <v>28343</v>
      </c>
      <c r="E497" s="16" t="s">
        <v>784</v>
      </c>
      <c r="F497" s="16">
        <v>26334</v>
      </c>
      <c r="G497" s="16" t="s">
        <v>784</v>
      </c>
      <c r="H497" s="16">
        <v>2009</v>
      </c>
      <c r="I497" s="16"/>
      <c r="K497" s="16" t="s">
        <v>784</v>
      </c>
      <c r="L497" s="16">
        <v>26820</v>
      </c>
      <c r="M497" s="16" t="s">
        <v>784</v>
      </c>
      <c r="N497" s="27">
        <v>907.3</v>
      </c>
      <c r="Q497" t="s">
        <v>1136</v>
      </c>
      <c r="R497">
        <v>27711</v>
      </c>
      <c r="T497" s="16" t="s">
        <v>784</v>
      </c>
      <c r="U497" s="16">
        <v>28854</v>
      </c>
    </row>
    <row r="498" spans="1:21" x14ac:dyDescent="0.35">
      <c r="A498" s="16" t="s">
        <v>785</v>
      </c>
      <c r="B498" s="16">
        <v>36269</v>
      </c>
      <c r="C498" s="16" t="s">
        <v>785</v>
      </c>
      <c r="D498" s="16">
        <v>28367</v>
      </c>
      <c r="E498" s="16" t="s">
        <v>785</v>
      </c>
      <c r="F498" s="16">
        <v>26365</v>
      </c>
      <c r="G498" s="16" t="s">
        <v>785</v>
      </c>
      <c r="H498" s="16">
        <v>2002</v>
      </c>
      <c r="I498" s="16"/>
      <c r="K498" s="16" t="s">
        <v>785</v>
      </c>
      <c r="L498" s="16">
        <v>26850</v>
      </c>
      <c r="M498" s="16" t="s">
        <v>785</v>
      </c>
      <c r="N498" s="27">
        <v>908.1</v>
      </c>
      <c r="Q498" t="s">
        <v>1137</v>
      </c>
      <c r="R498">
        <v>27593</v>
      </c>
      <c r="T498" s="16" t="s">
        <v>785</v>
      </c>
      <c r="U498" s="16">
        <v>28877</v>
      </c>
    </row>
    <row r="499" spans="1:21" x14ac:dyDescent="0.35">
      <c r="A499" s="16" t="s">
        <v>786</v>
      </c>
      <c r="B499" s="16">
        <v>36274</v>
      </c>
      <c r="C499" s="16" t="s">
        <v>786</v>
      </c>
      <c r="D499" s="16">
        <v>28387</v>
      </c>
      <c r="E499" s="16" t="s">
        <v>786</v>
      </c>
      <c r="F499" s="16">
        <v>26390</v>
      </c>
      <c r="G499" s="16" t="s">
        <v>786</v>
      </c>
      <c r="H499" s="16">
        <v>1997</v>
      </c>
      <c r="I499" s="16"/>
      <c r="K499" s="16" t="s">
        <v>786</v>
      </c>
      <c r="L499" s="16">
        <v>26880</v>
      </c>
      <c r="M499" s="16" t="s">
        <v>786</v>
      </c>
      <c r="N499" s="27">
        <v>908.8</v>
      </c>
      <c r="Q499" t="s">
        <v>1138</v>
      </c>
      <c r="R499">
        <v>27665</v>
      </c>
      <c r="T499" s="16" t="s">
        <v>786</v>
      </c>
      <c r="U499" s="16">
        <v>28901</v>
      </c>
    </row>
    <row r="500" spans="1:21" x14ac:dyDescent="0.35">
      <c r="A500" s="16" t="s">
        <v>787</v>
      </c>
      <c r="B500" s="16">
        <v>36280</v>
      </c>
      <c r="C500" s="16" t="s">
        <v>787</v>
      </c>
      <c r="D500" s="16">
        <v>28389</v>
      </c>
      <c r="E500" s="16" t="s">
        <v>787</v>
      </c>
      <c r="F500" s="16">
        <v>26400</v>
      </c>
      <c r="G500" s="16" t="s">
        <v>787</v>
      </c>
      <c r="H500" s="16">
        <v>1989</v>
      </c>
      <c r="I500" s="16"/>
      <c r="K500" s="16" t="s">
        <v>787</v>
      </c>
      <c r="L500" s="16">
        <v>26890</v>
      </c>
      <c r="M500" s="16" t="s">
        <v>787</v>
      </c>
      <c r="N500" s="27">
        <v>908.7</v>
      </c>
      <c r="Q500" t="s">
        <v>1139</v>
      </c>
      <c r="R500">
        <v>27626</v>
      </c>
      <c r="T500" s="16" t="s">
        <v>787</v>
      </c>
      <c r="U500" s="16">
        <v>28902</v>
      </c>
    </row>
    <row r="501" spans="1:21" x14ac:dyDescent="0.35">
      <c r="A501" s="16" t="s">
        <v>788</v>
      </c>
      <c r="B501" s="16">
        <v>36285</v>
      </c>
      <c r="C501" s="16" t="s">
        <v>788</v>
      </c>
      <c r="D501" s="16">
        <v>28395</v>
      </c>
      <c r="E501" s="16" t="s">
        <v>788</v>
      </c>
      <c r="F501" s="16">
        <v>26410</v>
      </c>
      <c r="G501" s="16" t="s">
        <v>788</v>
      </c>
      <c r="H501" s="16">
        <v>1985</v>
      </c>
      <c r="I501" s="16"/>
      <c r="K501" s="16" t="s">
        <v>788</v>
      </c>
      <c r="L501" s="16">
        <v>26900</v>
      </c>
      <c r="M501" s="16" t="s">
        <v>788</v>
      </c>
      <c r="N501" s="27">
        <v>908.6</v>
      </c>
      <c r="Q501" t="s">
        <v>1140</v>
      </c>
      <c r="R501">
        <v>27669</v>
      </c>
      <c r="T501" s="16" t="s">
        <v>788</v>
      </c>
      <c r="U501" s="16">
        <v>28906</v>
      </c>
    </row>
    <row r="502" spans="1:21" x14ac:dyDescent="0.35">
      <c r="A502" s="16" t="s">
        <v>789</v>
      </c>
      <c r="B502" s="16">
        <v>36291</v>
      </c>
      <c r="C502" s="16" t="s">
        <v>789</v>
      </c>
      <c r="D502" s="16">
        <v>28394</v>
      </c>
      <c r="E502" s="16" t="s">
        <v>789</v>
      </c>
      <c r="F502" s="16">
        <v>26411</v>
      </c>
      <c r="G502" s="16" t="s">
        <v>789</v>
      </c>
      <c r="H502" s="16">
        <v>1983</v>
      </c>
      <c r="I502" s="16"/>
      <c r="K502" s="16" t="s">
        <v>789</v>
      </c>
      <c r="L502" s="16">
        <v>26900</v>
      </c>
      <c r="M502" s="16" t="s">
        <v>789</v>
      </c>
      <c r="N502" s="27">
        <v>908.1</v>
      </c>
      <c r="Q502" t="s">
        <v>1141</v>
      </c>
      <c r="R502">
        <v>27671</v>
      </c>
      <c r="T502" s="16" t="s">
        <v>789</v>
      </c>
      <c r="U502" s="16">
        <v>28904</v>
      </c>
    </row>
    <row r="503" spans="1:21" x14ac:dyDescent="0.35">
      <c r="A503" s="16" t="s">
        <v>790</v>
      </c>
      <c r="B503" s="16">
        <v>36297</v>
      </c>
      <c r="C503" s="16" t="s">
        <v>790</v>
      </c>
      <c r="D503" s="16">
        <v>28405</v>
      </c>
      <c r="E503" s="16" t="s">
        <v>790</v>
      </c>
      <c r="F503" s="16">
        <v>26421</v>
      </c>
      <c r="G503" s="16" t="s">
        <v>790</v>
      </c>
      <c r="H503" s="16">
        <v>1984</v>
      </c>
      <c r="I503" s="16"/>
      <c r="K503" s="16" t="s">
        <v>790</v>
      </c>
      <c r="L503" s="16">
        <v>26910</v>
      </c>
      <c r="M503" s="16" t="s">
        <v>790</v>
      </c>
      <c r="N503" s="27">
        <v>907.7</v>
      </c>
      <c r="Q503" t="s">
        <v>1142</v>
      </c>
      <c r="R503">
        <v>27577</v>
      </c>
      <c r="T503" s="16" t="s">
        <v>790</v>
      </c>
      <c r="U503" s="16">
        <v>28914</v>
      </c>
    </row>
    <row r="504" spans="1:21" x14ac:dyDescent="0.35">
      <c r="A504" s="16" t="s">
        <v>791</v>
      </c>
      <c r="B504" s="16">
        <v>36302</v>
      </c>
      <c r="C504" s="16" t="s">
        <v>791</v>
      </c>
      <c r="D504" s="16">
        <v>28419</v>
      </c>
      <c r="E504" s="16" t="s">
        <v>791</v>
      </c>
      <c r="F504" s="16">
        <v>26434</v>
      </c>
      <c r="G504" s="16" t="s">
        <v>791</v>
      </c>
      <c r="H504" s="16">
        <v>1985</v>
      </c>
      <c r="I504" s="16"/>
      <c r="K504" s="16" t="s">
        <v>791</v>
      </c>
      <c r="L504" s="16">
        <v>26922</v>
      </c>
      <c r="M504" s="16" t="s">
        <v>791</v>
      </c>
      <c r="N504" s="27">
        <v>907.3</v>
      </c>
      <c r="Q504" t="s">
        <v>1143</v>
      </c>
      <c r="R504">
        <v>27620</v>
      </c>
      <c r="T504" s="16" t="s">
        <v>791</v>
      </c>
      <c r="U504" s="16">
        <v>28925</v>
      </c>
    </row>
    <row r="505" spans="1:21" x14ac:dyDescent="0.35">
      <c r="A505" s="16" t="s">
        <v>792</v>
      </c>
      <c r="B505" s="16">
        <v>36308</v>
      </c>
      <c r="C505" s="16" t="s">
        <v>792</v>
      </c>
      <c r="D505" s="16">
        <v>28431</v>
      </c>
      <c r="E505" s="16" t="s">
        <v>792</v>
      </c>
      <c r="F505" s="16">
        <v>26447</v>
      </c>
      <c r="G505" s="16" t="s">
        <v>792</v>
      </c>
      <c r="H505" s="16">
        <v>1983</v>
      </c>
      <c r="I505" s="16"/>
      <c r="K505" s="16" t="s">
        <v>792</v>
      </c>
      <c r="L505" s="16">
        <v>26935</v>
      </c>
      <c r="M505" s="16" t="s">
        <v>792</v>
      </c>
      <c r="N505" s="27">
        <v>906.6</v>
      </c>
      <c r="Q505" t="s">
        <v>1144</v>
      </c>
      <c r="R505">
        <v>27660</v>
      </c>
      <c r="T505" s="16" t="s">
        <v>792</v>
      </c>
      <c r="U505" s="16">
        <v>28937</v>
      </c>
    </row>
    <row r="506" spans="1:21" x14ac:dyDescent="0.35">
      <c r="A506" s="16" t="s">
        <v>793</v>
      </c>
      <c r="B506" s="16">
        <v>36313</v>
      </c>
      <c r="C506" s="16" t="s">
        <v>793</v>
      </c>
      <c r="D506" s="16">
        <v>28438</v>
      </c>
      <c r="E506" s="16" t="s">
        <v>793</v>
      </c>
      <c r="F506" s="16">
        <v>26448</v>
      </c>
      <c r="G506" s="16" t="s">
        <v>793</v>
      </c>
      <c r="H506" s="16">
        <v>1990</v>
      </c>
      <c r="I506" s="16"/>
      <c r="K506" s="16" t="s">
        <v>793</v>
      </c>
      <c r="L506" s="16">
        <v>26945</v>
      </c>
      <c r="M506" s="16" t="s">
        <v>793</v>
      </c>
      <c r="N506" s="27">
        <v>905.8</v>
      </c>
      <c r="Q506" t="s">
        <v>1145</v>
      </c>
      <c r="R506">
        <v>27711</v>
      </c>
      <c r="T506" s="16" t="s">
        <v>793</v>
      </c>
      <c r="U506" s="16">
        <v>28954</v>
      </c>
    </row>
    <row r="507" spans="1:21" x14ac:dyDescent="0.35">
      <c r="A507" s="16" t="s">
        <v>794</v>
      </c>
      <c r="B507" s="16">
        <v>36319</v>
      </c>
      <c r="C507" s="16" t="s">
        <v>794</v>
      </c>
      <c r="D507" s="16">
        <v>28444</v>
      </c>
      <c r="E507" s="16" t="s">
        <v>794</v>
      </c>
      <c r="F507" s="16">
        <v>26439</v>
      </c>
      <c r="G507" s="16" t="s">
        <v>794</v>
      </c>
      <c r="H507" s="16">
        <v>2005</v>
      </c>
      <c r="I507" s="16"/>
      <c r="K507" s="16" t="s">
        <v>794</v>
      </c>
      <c r="L507" s="16">
        <v>26930</v>
      </c>
      <c r="M507" s="16" t="s">
        <v>794</v>
      </c>
      <c r="N507" s="27">
        <v>904.1</v>
      </c>
      <c r="Q507" t="s">
        <v>1146</v>
      </c>
      <c r="R507">
        <v>27726</v>
      </c>
      <c r="T507" s="16" t="s">
        <v>794</v>
      </c>
      <c r="U507" s="16">
        <v>28954</v>
      </c>
    </row>
    <row r="508" spans="1:21" x14ac:dyDescent="0.35">
      <c r="A508" s="16" t="s">
        <v>795</v>
      </c>
      <c r="B508" s="16">
        <v>36323</v>
      </c>
      <c r="C508" s="16" t="s">
        <v>795</v>
      </c>
      <c r="D508" s="16">
        <v>28434</v>
      </c>
      <c r="E508" s="16" t="s">
        <v>795</v>
      </c>
      <c r="F508" s="16">
        <v>26405</v>
      </c>
      <c r="G508" s="16" t="s">
        <v>795</v>
      </c>
      <c r="H508" s="16">
        <v>2029</v>
      </c>
      <c r="I508" s="16"/>
      <c r="K508" s="16" t="s">
        <v>795</v>
      </c>
      <c r="L508" s="16">
        <v>26900</v>
      </c>
      <c r="M508" s="16" t="s">
        <v>795</v>
      </c>
      <c r="N508" s="27">
        <v>901.8</v>
      </c>
      <c r="Q508" t="s">
        <v>1147</v>
      </c>
      <c r="R508">
        <v>27760</v>
      </c>
      <c r="T508" s="16" t="s">
        <v>795</v>
      </c>
      <c r="U508" s="16">
        <v>28949</v>
      </c>
    </row>
    <row r="509" spans="1:21" x14ac:dyDescent="0.35">
      <c r="A509" s="16" t="s">
        <v>796</v>
      </c>
      <c r="B509" s="16">
        <v>36327</v>
      </c>
      <c r="C509" s="16" t="s">
        <v>796</v>
      </c>
      <c r="D509" s="16">
        <v>28420</v>
      </c>
      <c r="E509" s="16" t="s">
        <v>796</v>
      </c>
      <c r="F509" s="16">
        <v>26361</v>
      </c>
      <c r="G509" s="16" t="s">
        <v>796</v>
      </c>
      <c r="H509" s="16">
        <v>2059</v>
      </c>
      <c r="I509" s="16"/>
      <c r="K509" s="16" t="s">
        <v>796</v>
      </c>
      <c r="L509" s="16">
        <v>26855</v>
      </c>
      <c r="M509" s="16" t="s">
        <v>796</v>
      </c>
      <c r="N509" s="27">
        <v>898.8</v>
      </c>
      <c r="Q509" t="s">
        <v>1148</v>
      </c>
      <c r="R509">
        <v>27856</v>
      </c>
      <c r="T509" s="16" t="s">
        <v>796</v>
      </c>
      <c r="U509" s="16">
        <v>28934</v>
      </c>
    </row>
    <row r="510" spans="1:21" x14ac:dyDescent="0.35">
      <c r="A510" s="16" t="s">
        <v>797</v>
      </c>
      <c r="B510" s="16">
        <v>36331</v>
      </c>
      <c r="C510" s="16" t="s">
        <v>797</v>
      </c>
      <c r="D510" s="16">
        <v>28412</v>
      </c>
      <c r="E510" s="16" t="s">
        <v>797</v>
      </c>
      <c r="F510" s="16">
        <v>26317</v>
      </c>
      <c r="G510" s="16" t="s">
        <v>797</v>
      </c>
      <c r="H510" s="16">
        <v>2095</v>
      </c>
      <c r="I510" s="16"/>
      <c r="K510" s="16" t="s">
        <v>797</v>
      </c>
      <c r="L510" s="16">
        <v>26805</v>
      </c>
      <c r="M510" s="16" t="s">
        <v>797</v>
      </c>
      <c r="N510" s="27">
        <v>895.8</v>
      </c>
      <c r="Q510" t="s">
        <v>1149</v>
      </c>
      <c r="R510">
        <v>27837</v>
      </c>
      <c r="T510" s="16" t="s">
        <v>797</v>
      </c>
      <c r="U510" s="16">
        <v>28920</v>
      </c>
    </row>
    <row r="511" spans="1:21" x14ac:dyDescent="0.35">
      <c r="A511" s="16" t="s">
        <v>798</v>
      </c>
      <c r="B511" s="16">
        <v>36335</v>
      </c>
      <c r="C511" s="16" t="s">
        <v>798</v>
      </c>
      <c r="D511" s="16">
        <v>28401</v>
      </c>
      <c r="E511" s="16" t="s">
        <v>798</v>
      </c>
      <c r="F511" s="16">
        <v>26263</v>
      </c>
      <c r="G511" s="16" t="s">
        <v>798</v>
      </c>
      <c r="H511" s="16">
        <v>2138</v>
      </c>
      <c r="I511" s="16"/>
      <c r="K511" s="16" t="s">
        <v>798</v>
      </c>
      <c r="L511" s="16">
        <v>26750</v>
      </c>
      <c r="M511" s="16" t="s">
        <v>798</v>
      </c>
      <c r="N511" s="27">
        <v>892.4</v>
      </c>
      <c r="Q511" t="s">
        <v>1150</v>
      </c>
      <c r="R511">
        <v>27755</v>
      </c>
      <c r="T511" s="16" t="s">
        <v>798</v>
      </c>
      <c r="U511" s="16">
        <v>28908</v>
      </c>
    </row>
    <row r="512" spans="1:21" x14ac:dyDescent="0.35">
      <c r="A512" s="16" t="s">
        <v>799</v>
      </c>
      <c r="B512" s="16">
        <v>36338</v>
      </c>
      <c r="C512" s="16" t="s">
        <v>799</v>
      </c>
      <c r="D512" s="16">
        <v>28374</v>
      </c>
      <c r="E512" s="16" t="s">
        <v>799</v>
      </c>
      <c r="F512" s="16">
        <v>26199</v>
      </c>
      <c r="G512" s="16" t="s">
        <v>799</v>
      </c>
      <c r="H512" s="16">
        <v>2175</v>
      </c>
      <c r="I512" s="16"/>
      <c r="K512" s="16" t="s">
        <v>799</v>
      </c>
      <c r="L512" s="16">
        <v>26685</v>
      </c>
      <c r="M512" s="16" t="s">
        <v>799</v>
      </c>
      <c r="N512" s="27">
        <v>889</v>
      </c>
      <c r="Q512" t="s">
        <v>1151</v>
      </c>
      <c r="R512">
        <v>27739</v>
      </c>
      <c r="T512" s="16" t="s">
        <v>799</v>
      </c>
      <c r="U512" s="16">
        <v>28881</v>
      </c>
    </row>
    <row r="513" spans="1:21" x14ac:dyDescent="0.35">
      <c r="A513" s="16" t="s">
        <v>800</v>
      </c>
      <c r="B513" s="16">
        <v>36342</v>
      </c>
      <c r="C513" s="16" t="s">
        <v>800</v>
      </c>
      <c r="D513" s="16">
        <v>28359</v>
      </c>
      <c r="E513" s="16" t="s">
        <v>800</v>
      </c>
      <c r="F513" s="16">
        <v>26135</v>
      </c>
      <c r="G513" s="16" t="s">
        <v>800</v>
      </c>
      <c r="H513" s="16">
        <v>2224</v>
      </c>
      <c r="I513" s="16"/>
      <c r="K513" s="16" t="s">
        <v>800</v>
      </c>
      <c r="L513" s="16">
        <v>26615</v>
      </c>
      <c r="M513" s="16" t="s">
        <v>800</v>
      </c>
      <c r="N513" s="27">
        <v>885.2</v>
      </c>
      <c r="Q513" t="s">
        <v>1152</v>
      </c>
      <c r="R513">
        <v>27727</v>
      </c>
      <c r="T513" s="16" t="s">
        <v>800</v>
      </c>
      <c r="U513" s="16">
        <v>28859</v>
      </c>
    </row>
    <row r="514" spans="1:21" x14ac:dyDescent="0.35">
      <c r="A514" s="16" t="s">
        <v>801</v>
      </c>
      <c r="B514" s="16">
        <v>36346</v>
      </c>
      <c r="C514" s="16" t="s">
        <v>801</v>
      </c>
      <c r="D514" s="16">
        <v>28341</v>
      </c>
      <c r="E514" s="16" t="s">
        <v>801</v>
      </c>
      <c r="F514" s="16">
        <v>26056</v>
      </c>
      <c r="G514" s="16" t="s">
        <v>801</v>
      </c>
      <c r="H514" s="16">
        <v>2285</v>
      </c>
      <c r="I514" s="16"/>
      <c r="K514" s="16" t="s">
        <v>801</v>
      </c>
      <c r="L514" s="16">
        <v>26530</v>
      </c>
      <c r="M514" s="16" t="s">
        <v>801</v>
      </c>
      <c r="N514" s="27">
        <v>881.4</v>
      </c>
      <c r="Q514" t="s">
        <v>1153</v>
      </c>
      <c r="R514">
        <v>27746</v>
      </c>
      <c r="T514" s="16" t="s">
        <v>801</v>
      </c>
      <c r="U514" s="16">
        <v>28836</v>
      </c>
    </row>
    <row r="515" spans="1:21" x14ac:dyDescent="0.35">
      <c r="A515" s="16" t="s">
        <v>802</v>
      </c>
      <c r="B515" s="16">
        <v>36350</v>
      </c>
      <c r="C515" s="16" t="s">
        <v>802</v>
      </c>
      <c r="D515" s="16">
        <v>28334</v>
      </c>
      <c r="E515" s="16" t="s">
        <v>802</v>
      </c>
      <c r="F515" s="16">
        <v>25977</v>
      </c>
      <c r="G515" s="16" t="s">
        <v>802</v>
      </c>
      <c r="H515" s="16">
        <v>2356</v>
      </c>
      <c r="I515" s="16"/>
      <c r="K515" s="16" t="s">
        <v>802</v>
      </c>
      <c r="L515" s="16">
        <v>26450</v>
      </c>
      <c r="M515" s="16" t="s">
        <v>802</v>
      </c>
      <c r="N515" s="27">
        <v>877.6</v>
      </c>
      <c r="Q515" t="s">
        <v>1154</v>
      </c>
      <c r="R515">
        <v>27781</v>
      </c>
      <c r="T515" s="16" t="s">
        <v>802</v>
      </c>
      <c r="U515" s="16">
        <v>28828</v>
      </c>
    </row>
    <row r="516" spans="1:21" x14ac:dyDescent="0.35">
      <c r="A516" s="16" t="s">
        <v>803</v>
      </c>
      <c r="B516" s="16">
        <v>36354</v>
      </c>
      <c r="C516" s="16" t="s">
        <v>803</v>
      </c>
      <c r="D516" s="16">
        <v>28318</v>
      </c>
      <c r="E516" s="16" t="s">
        <v>803</v>
      </c>
      <c r="F516" s="16">
        <v>25897</v>
      </c>
      <c r="G516" s="16" t="s">
        <v>803</v>
      </c>
      <c r="H516" s="16">
        <v>2421</v>
      </c>
      <c r="I516" s="16"/>
      <c r="K516" s="16" t="s">
        <v>803</v>
      </c>
      <c r="L516" s="16">
        <v>26365</v>
      </c>
      <c r="M516" s="16" t="s">
        <v>803</v>
      </c>
      <c r="N516" s="27">
        <v>873.8</v>
      </c>
      <c r="Q516" t="s">
        <v>1155</v>
      </c>
      <c r="R516">
        <v>27733</v>
      </c>
      <c r="T516" s="16" t="s">
        <v>803</v>
      </c>
      <c r="U516" s="16">
        <v>28807</v>
      </c>
    </row>
    <row r="517" spans="1:21" x14ac:dyDescent="0.35">
      <c r="A517" s="16" t="s">
        <v>804</v>
      </c>
      <c r="B517" s="16">
        <v>36356</v>
      </c>
      <c r="C517" s="16" t="s">
        <v>804</v>
      </c>
      <c r="D517" s="16">
        <v>28274</v>
      </c>
      <c r="E517" s="16" t="s">
        <v>804</v>
      </c>
      <c r="F517" s="16">
        <v>25803</v>
      </c>
      <c r="G517" s="16" t="s">
        <v>804</v>
      </c>
      <c r="H517" s="16">
        <v>2471</v>
      </c>
      <c r="I517" s="16"/>
      <c r="K517" s="16" t="s">
        <v>804</v>
      </c>
      <c r="L517" s="16">
        <v>26275</v>
      </c>
      <c r="M517" s="16" t="s">
        <v>804</v>
      </c>
      <c r="N517" s="27">
        <v>869.8</v>
      </c>
      <c r="Q517" t="s">
        <v>1156</v>
      </c>
      <c r="R517">
        <v>27735</v>
      </c>
      <c r="T517" s="16" t="s">
        <v>804</v>
      </c>
      <c r="U517" s="16">
        <v>28767</v>
      </c>
    </row>
    <row r="518" spans="1:21" x14ac:dyDescent="0.35">
      <c r="A518" s="16" t="s">
        <v>805</v>
      </c>
      <c r="B518" s="16">
        <v>36358</v>
      </c>
      <c r="C518" s="16" t="s">
        <v>805</v>
      </c>
      <c r="D518" s="16">
        <v>28240</v>
      </c>
      <c r="E518" s="16" t="s">
        <v>805</v>
      </c>
      <c r="F518" s="16">
        <v>25723</v>
      </c>
      <c r="G518" s="16" t="s">
        <v>805</v>
      </c>
      <c r="H518" s="16">
        <v>2518</v>
      </c>
      <c r="I518" s="16"/>
      <c r="K518" s="16" t="s">
        <v>805</v>
      </c>
      <c r="L518" s="16">
        <v>26190</v>
      </c>
      <c r="M518" s="16" t="s">
        <v>805</v>
      </c>
      <c r="N518" s="27">
        <v>866.1</v>
      </c>
      <c r="Q518" t="s">
        <v>1157</v>
      </c>
      <c r="R518">
        <v>27734</v>
      </c>
      <c r="T518" s="16" t="s">
        <v>805</v>
      </c>
      <c r="U518" s="16">
        <v>28730</v>
      </c>
    </row>
    <row r="519" spans="1:21" x14ac:dyDescent="0.35">
      <c r="A519" s="16" t="s">
        <v>806</v>
      </c>
      <c r="B519" s="16">
        <v>36359</v>
      </c>
      <c r="C519" s="16" t="s">
        <v>806</v>
      </c>
      <c r="D519" s="16">
        <v>28209</v>
      </c>
      <c r="E519" s="16" t="s">
        <v>806</v>
      </c>
      <c r="F519" s="16">
        <v>25647</v>
      </c>
      <c r="G519" s="16" t="s">
        <v>806</v>
      </c>
      <c r="H519" s="16">
        <v>2562</v>
      </c>
      <c r="I519" s="16"/>
      <c r="K519" s="16" t="s">
        <v>806</v>
      </c>
      <c r="L519" s="16">
        <v>26105</v>
      </c>
      <c r="M519" s="16" t="s">
        <v>806</v>
      </c>
      <c r="N519" s="27">
        <v>862.6</v>
      </c>
      <c r="Q519" t="s">
        <v>1158</v>
      </c>
      <c r="R519">
        <v>27711</v>
      </c>
      <c r="T519" s="16" t="s">
        <v>806</v>
      </c>
      <c r="U519" s="16">
        <v>28690</v>
      </c>
    </row>
    <row r="520" spans="1:21" x14ac:dyDescent="0.35">
      <c r="A520" s="16" t="s">
        <v>807</v>
      </c>
      <c r="B520" s="16">
        <v>36359</v>
      </c>
      <c r="C520" s="16" t="s">
        <v>807</v>
      </c>
      <c r="D520" s="16">
        <v>28173</v>
      </c>
      <c r="E520" s="16" t="s">
        <v>807</v>
      </c>
      <c r="F520" s="16">
        <v>25572</v>
      </c>
      <c r="G520" s="16" t="s">
        <v>807</v>
      </c>
      <c r="H520" s="16">
        <v>2601</v>
      </c>
      <c r="I520" s="16"/>
      <c r="K520" s="16" t="s">
        <v>807</v>
      </c>
      <c r="L520" s="16">
        <v>26025</v>
      </c>
      <c r="M520" s="16" t="s">
        <v>807</v>
      </c>
      <c r="N520" s="27">
        <v>859.5</v>
      </c>
      <c r="Q520" t="s">
        <v>1159</v>
      </c>
      <c r="R520">
        <v>27693</v>
      </c>
      <c r="T520" s="16" t="s">
        <v>807</v>
      </c>
      <c r="U520" s="16">
        <v>28649</v>
      </c>
    </row>
    <row r="521" spans="1:21" x14ac:dyDescent="0.35">
      <c r="A521" s="16" t="s">
        <v>808</v>
      </c>
      <c r="B521" s="16">
        <v>36360</v>
      </c>
      <c r="C521" s="16" t="s">
        <v>808</v>
      </c>
      <c r="D521" s="16">
        <v>28131</v>
      </c>
      <c r="E521" s="16" t="s">
        <v>808</v>
      </c>
      <c r="F521" s="16">
        <v>25501</v>
      </c>
      <c r="G521" s="16" t="s">
        <v>808</v>
      </c>
      <c r="H521" s="16">
        <v>2630</v>
      </c>
      <c r="I521" s="16"/>
      <c r="K521" s="16" t="s">
        <v>808</v>
      </c>
      <c r="L521" s="16">
        <v>25955</v>
      </c>
      <c r="M521" s="16" t="s">
        <v>808</v>
      </c>
      <c r="N521" s="27">
        <v>856.9</v>
      </c>
      <c r="Q521" t="s">
        <v>1160</v>
      </c>
      <c r="R521">
        <v>27797</v>
      </c>
      <c r="T521" s="16" t="s">
        <v>808</v>
      </c>
      <c r="U521" s="16">
        <v>28607</v>
      </c>
    </row>
    <row r="522" spans="1:21" x14ac:dyDescent="0.35">
      <c r="A522" s="16" t="s">
        <v>809</v>
      </c>
      <c r="B522" s="16">
        <v>36361</v>
      </c>
      <c r="C522" s="16" t="s">
        <v>809</v>
      </c>
      <c r="D522" s="16">
        <v>28083</v>
      </c>
      <c r="E522" s="16" t="s">
        <v>809</v>
      </c>
      <c r="F522" s="16">
        <v>25430</v>
      </c>
      <c r="G522" s="16" t="s">
        <v>809</v>
      </c>
      <c r="H522" s="16">
        <v>2653</v>
      </c>
      <c r="I522" s="16"/>
      <c r="K522" s="16" t="s">
        <v>809</v>
      </c>
      <c r="L522" s="16">
        <v>25885</v>
      </c>
      <c r="M522" s="16" t="s">
        <v>809</v>
      </c>
      <c r="N522" s="27">
        <v>854.2</v>
      </c>
      <c r="Q522" t="s">
        <v>1161</v>
      </c>
      <c r="R522">
        <v>27771</v>
      </c>
      <c r="T522" s="16" t="s">
        <v>809</v>
      </c>
      <c r="U522" s="16">
        <v>28560</v>
      </c>
    </row>
    <row r="523" spans="1:21" x14ac:dyDescent="0.35">
      <c r="A523" s="16" t="s">
        <v>810</v>
      </c>
      <c r="B523" s="16">
        <v>36361</v>
      </c>
      <c r="C523" s="16" t="s">
        <v>810</v>
      </c>
      <c r="D523" s="16">
        <v>28044</v>
      </c>
      <c r="E523" s="16" t="s">
        <v>810</v>
      </c>
      <c r="F523" s="16">
        <v>25370</v>
      </c>
      <c r="G523" s="16" t="s">
        <v>810</v>
      </c>
      <c r="H523" s="16">
        <v>2674</v>
      </c>
      <c r="I523" s="16"/>
      <c r="K523" s="16" t="s">
        <v>810</v>
      </c>
      <c r="L523" s="16">
        <v>25820</v>
      </c>
      <c r="M523" s="16" t="s">
        <v>810</v>
      </c>
      <c r="N523" s="27">
        <v>851.9</v>
      </c>
      <c r="Q523" t="s">
        <v>1162</v>
      </c>
      <c r="R523">
        <v>27792</v>
      </c>
      <c r="T523" s="16" t="s">
        <v>810</v>
      </c>
      <c r="U523" s="16">
        <v>28517</v>
      </c>
    </row>
    <row r="524" spans="1:21" x14ac:dyDescent="0.35">
      <c r="A524" s="16" t="s">
        <v>811</v>
      </c>
      <c r="B524" s="16">
        <v>36362</v>
      </c>
      <c r="C524" s="16" t="s">
        <v>811</v>
      </c>
      <c r="D524" s="16">
        <v>28006</v>
      </c>
      <c r="E524" s="16" t="s">
        <v>811</v>
      </c>
      <c r="F524" s="16">
        <v>25315</v>
      </c>
      <c r="G524" s="16" t="s">
        <v>811</v>
      </c>
      <c r="H524" s="16">
        <v>2691</v>
      </c>
      <c r="I524" s="16"/>
      <c r="K524" s="16" t="s">
        <v>811</v>
      </c>
      <c r="L524" s="16">
        <v>25775</v>
      </c>
      <c r="M524" s="16" t="s">
        <v>811</v>
      </c>
      <c r="N524" s="27">
        <v>850.1</v>
      </c>
      <c r="Q524" t="s">
        <v>1163</v>
      </c>
      <c r="R524">
        <v>27808</v>
      </c>
      <c r="T524" s="16" t="s">
        <v>811</v>
      </c>
      <c r="U524" s="16">
        <v>28489</v>
      </c>
    </row>
    <row r="525" spans="1:21" x14ac:dyDescent="0.35">
      <c r="A525" s="16" t="s">
        <v>812</v>
      </c>
      <c r="B525" s="16">
        <v>36363</v>
      </c>
      <c r="C525" s="16" t="s">
        <v>812</v>
      </c>
      <c r="D525" s="16">
        <v>27985</v>
      </c>
      <c r="E525" s="16" t="s">
        <v>812</v>
      </c>
      <c r="F525" s="16">
        <v>25274</v>
      </c>
      <c r="G525" s="16" t="s">
        <v>812</v>
      </c>
      <c r="H525" s="16">
        <v>2711</v>
      </c>
      <c r="I525" s="16"/>
      <c r="K525" s="16" t="s">
        <v>812</v>
      </c>
      <c r="L525" s="16">
        <v>25740</v>
      </c>
      <c r="M525" s="16" t="s">
        <v>812</v>
      </c>
      <c r="N525" s="27">
        <v>848.8</v>
      </c>
      <c r="Q525" t="s">
        <v>1164</v>
      </c>
      <c r="R525">
        <v>27903</v>
      </c>
      <c r="T525" s="16" t="s">
        <v>812</v>
      </c>
      <c r="U525" s="16">
        <v>28476</v>
      </c>
    </row>
    <row r="526" spans="1:21" x14ac:dyDescent="0.35">
      <c r="A526" s="16" t="s">
        <v>813</v>
      </c>
      <c r="B526" s="16">
        <v>36363</v>
      </c>
      <c r="C526" s="16" t="s">
        <v>813</v>
      </c>
      <c r="D526" s="16">
        <v>27981</v>
      </c>
      <c r="E526" s="16" t="s">
        <v>813</v>
      </c>
      <c r="F526" s="16">
        <v>25243</v>
      </c>
      <c r="G526" s="16" t="s">
        <v>813</v>
      </c>
      <c r="H526" s="16">
        <v>2737</v>
      </c>
      <c r="I526" s="16"/>
      <c r="K526" s="16" t="s">
        <v>813</v>
      </c>
      <c r="L526" s="16">
        <v>25710</v>
      </c>
      <c r="M526" s="16" t="s">
        <v>813</v>
      </c>
      <c r="N526" s="27">
        <v>847.2</v>
      </c>
      <c r="Q526" t="s">
        <v>1165</v>
      </c>
      <c r="R526">
        <v>27972</v>
      </c>
      <c r="T526" s="16" t="s">
        <v>813</v>
      </c>
      <c r="U526" s="16">
        <v>28472</v>
      </c>
    </row>
    <row r="527" spans="1:21" x14ac:dyDescent="0.35">
      <c r="A527" s="16" t="s">
        <v>814</v>
      </c>
      <c r="B527" s="16">
        <v>36364</v>
      </c>
      <c r="C527" s="16" t="s">
        <v>814</v>
      </c>
      <c r="D527" s="16">
        <v>27966</v>
      </c>
      <c r="E527" s="16" t="s">
        <v>814</v>
      </c>
      <c r="F527" s="16">
        <v>25208</v>
      </c>
      <c r="G527" s="16" t="s">
        <v>814</v>
      </c>
      <c r="H527" s="16">
        <v>2758</v>
      </c>
      <c r="I527" s="16"/>
      <c r="K527" s="16" t="s">
        <v>814</v>
      </c>
      <c r="L527" s="16">
        <v>25685</v>
      </c>
      <c r="M527" s="16" t="s">
        <v>814</v>
      </c>
      <c r="N527" s="27">
        <v>846.9</v>
      </c>
      <c r="Q527" t="s">
        <v>1166</v>
      </c>
      <c r="R527">
        <v>28077</v>
      </c>
      <c r="T527" s="16" t="s">
        <v>814</v>
      </c>
      <c r="U527" s="16">
        <v>28467</v>
      </c>
    </row>
    <row r="528" spans="1:21" x14ac:dyDescent="0.35">
      <c r="A528" s="16" t="s">
        <v>815</v>
      </c>
      <c r="B528" s="16">
        <v>36358</v>
      </c>
      <c r="C528" s="16" t="s">
        <v>815</v>
      </c>
      <c r="D528" s="16">
        <v>27929</v>
      </c>
      <c r="E528" s="16" t="s">
        <v>815</v>
      </c>
      <c r="F528" s="16">
        <v>25158</v>
      </c>
      <c r="G528" s="16" t="s">
        <v>815</v>
      </c>
      <c r="H528" s="16">
        <v>2772</v>
      </c>
      <c r="I528" s="16"/>
      <c r="K528" s="16" t="s">
        <v>815</v>
      </c>
      <c r="L528" s="16">
        <v>25636</v>
      </c>
      <c r="M528" s="16" t="s">
        <v>815</v>
      </c>
      <c r="N528" s="27">
        <v>847.2</v>
      </c>
      <c r="Q528" t="s">
        <v>1167</v>
      </c>
      <c r="R528">
        <v>28173</v>
      </c>
      <c r="T528" s="16" t="s">
        <v>815</v>
      </c>
      <c r="U528" s="16">
        <v>28432</v>
      </c>
    </row>
    <row r="529" spans="1:21" x14ac:dyDescent="0.35">
      <c r="A529" s="16" t="s">
        <v>816</v>
      </c>
      <c r="B529" s="16">
        <v>36358</v>
      </c>
      <c r="C529" s="16" t="s">
        <v>816</v>
      </c>
      <c r="D529" s="16">
        <v>27877</v>
      </c>
      <c r="E529" s="16" t="s">
        <v>816</v>
      </c>
      <c r="F529" s="16">
        <v>25122</v>
      </c>
      <c r="G529" s="16" t="s">
        <v>816</v>
      </c>
      <c r="H529" s="16">
        <v>2755</v>
      </c>
      <c r="I529" s="16"/>
      <c r="K529" s="16" t="s">
        <v>816</v>
      </c>
      <c r="L529" s="16">
        <v>25605</v>
      </c>
      <c r="M529" s="16" t="s">
        <v>816</v>
      </c>
      <c r="N529" s="27">
        <v>847.6</v>
      </c>
      <c r="Q529" t="s">
        <v>1168</v>
      </c>
      <c r="R529">
        <v>28156</v>
      </c>
      <c r="T529" s="16" t="s">
        <v>816</v>
      </c>
      <c r="U529" s="16">
        <v>28383</v>
      </c>
    </row>
    <row r="530" spans="1:21" x14ac:dyDescent="0.35">
      <c r="A530" s="16" t="s">
        <v>817</v>
      </c>
      <c r="B530" s="16">
        <v>36358</v>
      </c>
      <c r="C530" s="16" t="s">
        <v>817</v>
      </c>
      <c r="D530" s="16">
        <v>27851</v>
      </c>
      <c r="E530" s="16" t="s">
        <v>817</v>
      </c>
      <c r="F530" s="16">
        <v>25071</v>
      </c>
      <c r="G530" s="16" t="s">
        <v>817</v>
      </c>
      <c r="H530" s="16">
        <v>2780</v>
      </c>
      <c r="I530" s="16"/>
      <c r="K530" s="16" t="s">
        <v>817</v>
      </c>
      <c r="L530" s="16">
        <v>25542</v>
      </c>
      <c r="M530" s="16" t="s">
        <v>817</v>
      </c>
      <c r="N530" s="27">
        <v>843.5</v>
      </c>
      <c r="Q530" t="s">
        <v>1169</v>
      </c>
      <c r="R530">
        <v>28204</v>
      </c>
      <c r="T530" s="16" t="s">
        <v>817</v>
      </c>
      <c r="U530" s="16">
        <v>28344</v>
      </c>
    </row>
    <row r="531" spans="1:21" x14ac:dyDescent="0.35">
      <c r="A531" s="16" t="s">
        <v>818</v>
      </c>
      <c r="B531" s="16">
        <v>36356</v>
      </c>
      <c r="C531" s="16" t="s">
        <v>818</v>
      </c>
      <c r="D531" s="16">
        <v>27855</v>
      </c>
      <c r="E531" s="16" t="s">
        <v>818</v>
      </c>
      <c r="F531" s="16">
        <v>25061</v>
      </c>
      <c r="G531" s="16" t="s">
        <v>818</v>
      </c>
      <c r="H531" s="16">
        <v>2794</v>
      </c>
      <c r="I531" s="16"/>
      <c r="K531" s="16" t="s">
        <v>818</v>
      </c>
      <c r="L531" s="16">
        <v>25525</v>
      </c>
      <c r="M531" s="16" t="s">
        <v>818</v>
      </c>
      <c r="N531" s="27">
        <v>841.4</v>
      </c>
      <c r="Q531" t="s">
        <v>1170</v>
      </c>
      <c r="R531">
        <v>28245</v>
      </c>
      <c r="T531" s="16" t="s">
        <v>818</v>
      </c>
      <c r="U531" s="16">
        <v>28341</v>
      </c>
    </row>
    <row r="532" spans="1:21" x14ac:dyDescent="0.35">
      <c r="A532" s="16" t="s">
        <v>819</v>
      </c>
      <c r="B532" s="16">
        <v>36356</v>
      </c>
      <c r="C532" s="16" t="s">
        <v>819</v>
      </c>
      <c r="D532" s="16">
        <v>27844</v>
      </c>
      <c r="E532" s="16" t="s">
        <v>819</v>
      </c>
      <c r="F532" s="16">
        <v>25051</v>
      </c>
      <c r="G532" s="16" t="s">
        <v>819</v>
      </c>
      <c r="H532" s="16">
        <v>2793</v>
      </c>
      <c r="I532" s="16"/>
      <c r="K532" s="16" t="s">
        <v>819</v>
      </c>
      <c r="L532" s="16">
        <v>25509</v>
      </c>
      <c r="M532" s="16" t="s">
        <v>819</v>
      </c>
      <c r="N532" s="27">
        <v>840.4</v>
      </c>
      <c r="Q532" t="s">
        <v>1171</v>
      </c>
      <c r="R532">
        <v>28217</v>
      </c>
      <c r="T532" s="16" t="s">
        <v>819</v>
      </c>
      <c r="U532" s="16">
        <v>28324</v>
      </c>
    </row>
    <row r="533" spans="1:21" x14ac:dyDescent="0.35">
      <c r="A533" s="16" t="s">
        <v>820</v>
      </c>
      <c r="B533" s="16">
        <v>36356</v>
      </c>
      <c r="C533" s="16" t="s">
        <v>820</v>
      </c>
      <c r="D533" s="16">
        <v>27830</v>
      </c>
      <c r="E533" s="16" t="s">
        <v>820</v>
      </c>
      <c r="F533" s="16">
        <v>25000</v>
      </c>
      <c r="G533" s="16" t="s">
        <v>820</v>
      </c>
      <c r="H533" s="16">
        <v>2830</v>
      </c>
      <c r="I533" s="16"/>
      <c r="K533" s="16" t="s">
        <v>820</v>
      </c>
      <c r="L533" s="16">
        <v>25454</v>
      </c>
      <c r="M533" s="16" t="s">
        <v>820</v>
      </c>
      <c r="N533" s="27">
        <v>837.7</v>
      </c>
      <c r="Q533" t="s">
        <v>1172</v>
      </c>
      <c r="R533">
        <v>28181</v>
      </c>
      <c r="T533" s="16" t="s">
        <v>820</v>
      </c>
      <c r="U533" s="16">
        <v>28304</v>
      </c>
    </row>
    <row r="534" spans="1:21" x14ac:dyDescent="0.35">
      <c r="A534" s="16" t="s">
        <v>821</v>
      </c>
      <c r="B534" s="16">
        <v>36354</v>
      </c>
      <c r="C534" s="16" t="s">
        <v>821</v>
      </c>
      <c r="D534" s="16">
        <v>27843</v>
      </c>
      <c r="E534" s="16" t="s">
        <v>821</v>
      </c>
      <c r="F534" s="16">
        <v>24963</v>
      </c>
      <c r="G534" s="16" t="s">
        <v>821</v>
      </c>
      <c r="H534" s="16">
        <v>2880</v>
      </c>
      <c r="I534" s="16"/>
      <c r="K534" s="16" t="s">
        <v>821</v>
      </c>
      <c r="L534" s="16">
        <v>25406</v>
      </c>
      <c r="M534" s="16" t="s">
        <v>821</v>
      </c>
      <c r="N534" s="27">
        <v>837.2</v>
      </c>
      <c r="Q534" t="s">
        <v>1173</v>
      </c>
      <c r="R534">
        <v>28246</v>
      </c>
      <c r="T534" s="16" t="s">
        <v>821</v>
      </c>
      <c r="U534" s="16">
        <v>28305</v>
      </c>
    </row>
    <row r="535" spans="1:21" x14ac:dyDescent="0.35">
      <c r="A535" s="16" t="s">
        <v>822</v>
      </c>
      <c r="B535" s="16">
        <v>36353</v>
      </c>
      <c r="C535" s="16" t="s">
        <v>822</v>
      </c>
      <c r="D535" s="16">
        <v>27817</v>
      </c>
      <c r="E535" s="16" t="s">
        <v>822</v>
      </c>
      <c r="F535" s="16">
        <v>24905</v>
      </c>
      <c r="G535" s="16" t="s">
        <v>822</v>
      </c>
      <c r="H535" s="16">
        <v>2912</v>
      </c>
      <c r="I535" s="16"/>
      <c r="K535" s="16" t="s">
        <v>822</v>
      </c>
      <c r="L535" s="16">
        <v>25336</v>
      </c>
      <c r="M535" s="16" t="s">
        <v>822</v>
      </c>
      <c r="N535" s="27">
        <v>832.8</v>
      </c>
      <c r="Q535" t="s">
        <v>1174</v>
      </c>
      <c r="R535">
        <v>28324</v>
      </c>
      <c r="T535" s="16" t="s">
        <v>822</v>
      </c>
      <c r="U535" s="16">
        <v>28267</v>
      </c>
    </row>
    <row r="536" spans="1:21" x14ac:dyDescent="0.35">
      <c r="A536" s="16" t="s">
        <v>823</v>
      </c>
      <c r="B536" s="16">
        <v>36353</v>
      </c>
      <c r="C536" s="16" t="s">
        <v>823</v>
      </c>
      <c r="D536" s="16">
        <v>27834</v>
      </c>
      <c r="E536" s="16" t="s">
        <v>823</v>
      </c>
      <c r="F536" s="16">
        <v>24869</v>
      </c>
      <c r="G536" s="16" t="s">
        <v>823</v>
      </c>
      <c r="H536" s="16">
        <v>2965</v>
      </c>
      <c r="I536" s="16"/>
      <c r="K536" s="16" t="s">
        <v>823</v>
      </c>
      <c r="L536" s="16">
        <v>25301</v>
      </c>
      <c r="M536" s="16" t="s">
        <v>823</v>
      </c>
      <c r="N536" s="27">
        <v>834.1</v>
      </c>
      <c r="Q536" t="s">
        <v>1175</v>
      </c>
      <c r="R536">
        <v>28444</v>
      </c>
      <c r="T536" s="16" t="s">
        <v>823</v>
      </c>
      <c r="U536" s="16">
        <v>28284</v>
      </c>
    </row>
    <row r="537" spans="1:21" x14ac:dyDescent="0.35">
      <c r="A537" s="16" t="s">
        <v>824</v>
      </c>
      <c r="B537" s="16">
        <v>36352</v>
      </c>
      <c r="C537" s="16" t="s">
        <v>824</v>
      </c>
      <c r="D537" s="16">
        <v>27845</v>
      </c>
      <c r="E537" s="16" t="s">
        <v>824</v>
      </c>
      <c r="F537" s="16">
        <v>24839</v>
      </c>
      <c r="G537" s="16" t="s">
        <v>824</v>
      </c>
      <c r="H537" s="16">
        <v>3006</v>
      </c>
      <c r="I537" s="16"/>
      <c r="K537" s="16" t="s">
        <v>824</v>
      </c>
      <c r="L537" s="16">
        <v>25274</v>
      </c>
      <c r="M537" s="16" t="s">
        <v>824</v>
      </c>
      <c r="N537" s="27">
        <v>832.9</v>
      </c>
      <c r="Q537" t="s">
        <v>1176</v>
      </c>
      <c r="R537">
        <v>28376</v>
      </c>
      <c r="T537" s="16" t="s">
        <v>824</v>
      </c>
      <c r="U537" s="16">
        <v>28298</v>
      </c>
    </row>
    <row r="538" spans="1:21" x14ac:dyDescent="0.35">
      <c r="A538" s="16" t="s">
        <v>825</v>
      </c>
      <c r="B538" s="16">
        <v>36351</v>
      </c>
      <c r="C538" s="16" t="s">
        <v>825</v>
      </c>
      <c r="D538" s="16">
        <v>27832</v>
      </c>
      <c r="E538" s="16" t="s">
        <v>825</v>
      </c>
      <c r="F538" s="16">
        <v>24847</v>
      </c>
      <c r="G538" s="16" t="s">
        <v>825</v>
      </c>
      <c r="H538" s="16">
        <v>2985</v>
      </c>
      <c r="I538" s="16"/>
      <c r="K538" s="16" t="s">
        <v>825</v>
      </c>
      <c r="L538" s="16">
        <v>25282</v>
      </c>
      <c r="M538" s="16" t="s">
        <v>825</v>
      </c>
      <c r="N538" s="27">
        <v>832.3</v>
      </c>
      <c r="Q538" t="s">
        <v>1177</v>
      </c>
      <c r="R538">
        <v>28321</v>
      </c>
      <c r="T538" s="16" t="s">
        <v>825</v>
      </c>
      <c r="U538" s="16">
        <v>28286</v>
      </c>
    </row>
    <row r="539" spans="1:21" x14ac:dyDescent="0.35">
      <c r="A539" s="16" t="s">
        <v>826</v>
      </c>
      <c r="B539" s="16">
        <v>36350</v>
      </c>
      <c r="C539" s="16" t="s">
        <v>826</v>
      </c>
      <c r="D539" s="16">
        <v>27793</v>
      </c>
      <c r="E539" s="16" t="s">
        <v>826</v>
      </c>
      <c r="F539" s="16">
        <v>24824</v>
      </c>
      <c r="G539" s="16" t="s">
        <v>826</v>
      </c>
      <c r="H539" s="16">
        <v>2969</v>
      </c>
      <c r="I539" s="16"/>
      <c r="K539" s="16" t="s">
        <v>826</v>
      </c>
      <c r="L539" s="16">
        <v>25258</v>
      </c>
      <c r="M539" s="16" t="s">
        <v>826</v>
      </c>
      <c r="N539" s="27">
        <v>829.6</v>
      </c>
      <c r="Q539" t="s">
        <v>1178</v>
      </c>
      <c r="R539">
        <v>28330</v>
      </c>
      <c r="T539" s="16" t="s">
        <v>826</v>
      </c>
      <c r="U539" s="16">
        <v>28247</v>
      </c>
    </row>
    <row r="540" spans="1:21" x14ac:dyDescent="0.35">
      <c r="A540" s="16" t="s">
        <v>827</v>
      </c>
      <c r="B540" s="16">
        <v>36349</v>
      </c>
      <c r="C540" s="16" t="s">
        <v>827</v>
      </c>
      <c r="D540" s="16">
        <v>27792</v>
      </c>
      <c r="E540" s="16" t="s">
        <v>827</v>
      </c>
      <c r="F540" s="16">
        <v>24860</v>
      </c>
      <c r="G540" s="16" t="s">
        <v>827</v>
      </c>
      <c r="H540" s="16">
        <v>2933</v>
      </c>
      <c r="I540" s="16"/>
      <c r="K540" s="16" t="s">
        <v>827</v>
      </c>
      <c r="L540" s="16">
        <v>25286</v>
      </c>
      <c r="M540" s="16" t="s">
        <v>827</v>
      </c>
      <c r="N540" s="27">
        <v>830.4</v>
      </c>
      <c r="Q540" t="s">
        <v>1179</v>
      </c>
      <c r="R540">
        <v>28532</v>
      </c>
      <c r="T540" s="16" t="s">
        <v>827</v>
      </c>
      <c r="U540" s="16">
        <v>28238</v>
      </c>
    </row>
    <row r="541" spans="1:21" x14ac:dyDescent="0.35">
      <c r="A541" s="16" t="s">
        <v>828</v>
      </c>
      <c r="B541" s="16">
        <v>36348</v>
      </c>
      <c r="C541" s="16" t="s">
        <v>828</v>
      </c>
      <c r="D541" s="16">
        <v>27783</v>
      </c>
      <c r="E541" s="16" t="s">
        <v>828</v>
      </c>
      <c r="F541" s="16">
        <v>24872</v>
      </c>
      <c r="G541" s="16" t="s">
        <v>828</v>
      </c>
      <c r="H541" s="16">
        <v>2911</v>
      </c>
      <c r="I541" s="16"/>
      <c r="K541" s="16" t="s">
        <v>828</v>
      </c>
      <c r="L541" s="16">
        <v>25293</v>
      </c>
      <c r="M541" s="16" t="s">
        <v>828</v>
      </c>
      <c r="N541" s="27">
        <v>832.6</v>
      </c>
      <c r="Q541" t="s">
        <v>1180</v>
      </c>
      <c r="R541">
        <v>28621</v>
      </c>
      <c r="T541" s="16" t="s">
        <v>828</v>
      </c>
      <c r="U541" s="16">
        <v>28224</v>
      </c>
    </row>
    <row r="542" spans="1:21" x14ac:dyDescent="0.35">
      <c r="A542" s="16" t="s">
        <v>829</v>
      </c>
      <c r="B542" s="16">
        <v>36347</v>
      </c>
      <c r="C542" s="16" t="s">
        <v>829</v>
      </c>
      <c r="D542" s="16">
        <v>27782</v>
      </c>
      <c r="E542" s="16" t="s">
        <v>829</v>
      </c>
      <c r="F542" s="16">
        <v>24872</v>
      </c>
      <c r="G542" s="16" t="s">
        <v>829</v>
      </c>
      <c r="H542" s="16">
        <v>2910</v>
      </c>
      <c r="I542" s="16"/>
      <c r="K542" s="16" t="s">
        <v>829</v>
      </c>
      <c r="L542" s="16">
        <v>25293</v>
      </c>
      <c r="M542" s="16" t="s">
        <v>829</v>
      </c>
      <c r="N542" s="27">
        <v>834.1</v>
      </c>
      <c r="Q542" t="s">
        <v>1181</v>
      </c>
      <c r="R542">
        <v>28698</v>
      </c>
      <c r="T542" s="16" t="s">
        <v>829</v>
      </c>
      <c r="U542" s="16">
        <v>28220</v>
      </c>
    </row>
    <row r="543" spans="1:21" x14ac:dyDescent="0.35">
      <c r="A543" s="16" t="s">
        <v>830</v>
      </c>
      <c r="B543" s="16">
        <v>36350</v>
      </c>
      <c r="C543" s="16" t="s">
        <v>830</v>
      </c>
      <c r="D543" s="16">
        <v>27744</v>
      </c>
      <c r="E543" s="16" t="s">
        <v>830</v>
      </c>
      <c r="F543" s="16">
        <v>24854</v>
      </c>
      <c r="G543" s="16" t="s">
        <v>830</v>
      </c>
      <c r="H543" s="16">
        <v>2890</v>
      </c>
      <c r="I543" s="16"/>
      <c r="K543" s="16" t="s">
        <v>830</v>
      </c>
      <c r="L543" s="16">
        <v>25278</v>
      </c>
      <c r="M543" s="16" t="s">
        <v>830</v>
      </c>
      <c r="N543" s="27">
        <v>833.5</v>
      </c>
      <c r="Q543" t="s">
        <v>1182</v>
      </c>
      <c r="R543">
        <v>28633</v>
      </c>
      <c r="T543" s="16" t="s">
        <v>830</v>
      </c>
      <c r="U543" s="16">
        <v>28184</v>
      </c>
    </row>
    <row r="544" spans="1:21" x14ac:dyDescent="0.35">
      <c r="A544" s="16" t="s">
        <v>831</v>
      </c>
      <c r="B544" s="16">
        <v>36352</v>
      </c>
      <c r="C544" s="16" t="s">
        <v>831</v>
      </c>
      <c r="D544" s="16">
        <v>27769</v>
      </c>
      <c r="E544" s="16" t="s">
        <v>831</v>
      </c>
      <c r="F544" s="16">
        <v>24893</v>
      </c>
      <c r="G544" s="16" t="s">
        <v>831</v>
      </c>
      <c r="H544" s="16">
        <v>2876</v>
      </c>
      <c r="I544" s="16"/>
      <c r="K544" s="16" t="s">
        <v>831</v>
      </c>
      <c r="L544" s="16">
        <v>25316</v>
      </c>
      <c r="M544" s="16" t="s">
        <v>831</v>
      </c>
      <c r="N544" s="27">
        <v>832.4</v>
      </c>
      <c r="Q544" t="s">
        <v>1183</v>
      </c>
      <c r="R544">
        <v>28629</v>
      </c>
      <c r="T544" s="16" t="s">
        <v>831</v>
      </c>
      <c r="U544" s="16">
        <v>28206</v>
      </c>
    </row>
    <row r="545" spans="1:21" x14ac:dyDescent="0.35">
      <c r="A545" s="16" t="s">
        <v>832</v>
      </c>
      <c r="B545" s="16">
        <v>36354</v>
      </c>
      <c r="C545" s="16" t="s">
        <v>832</v>
      </c>
      <c r="D545" s="16">
        <v>27768</v>
      </c>
      <c r="E545" s="16" t="s">
        <v>832</v>
      </c>
      <c r="F545" s="16">
        <v>24893</v>
      </c>
      <c r="G545" s="16" t="s">
        <v>832</v>
      </c>
      <c r="H545" s="16">
        <v>2875</v>
      </c>
      <c r="I545" s="16"/>
      <c r="K545" s="16" t="s">
        <v>832</v>
      </c>
      <c r="L545" s="16">
        <v>25320</v>
      </c>
      <c r="M545" s="16" t="s">
        <v>832</v>
      </c>
      <c r="N545" s="27">
        <v>832.6</v>
      </c>
      <c r="Q545" t="s">
        <v>1184</v>
      </c>
      <c r="R545">
        <v>28651</v>
      </c>
      <c r="T545" s="16" t="s">
        <v>832</v>
      </c>
      <c r="U545" s="16">
        <v>28212</v>
      </c>
    </row>
    <row r="546" spans="1:21" x14ac:dyDescent="0.35">
      <c r="A546" s="16" t="s">
        <v>833</v>
      </c>
      <c r="B546" s="16">
        <v>36357</v>
      </c>
      <c r="C546" s="16" t="s">
        <v>833</v>
      </c>
      <c r="D546" s="16">
        <v>27767</v>
      </c>
      <c r="E546" s="16" t="s">
        <v>833</v>
      </c>
      <c r="F546" s="16">
        <v>24900</v>
      </c>
      <c r="G546" s="16" t="s">
        <v>833</v>
      </c>
      <c r="H546" s="16">
        <v>2868</v>
      </c>
      <c r="I546" s="16"/>
      <c r="K546" s="16" t="s">
        <v>833</v>
      </c>
      <c r="L546" s="16">
        <v>25319</v>
      </c>
      <c r="M546" s="16" t="s">
        <v>833</v>
      </c>
      <c r="N546" s="27">
        <v>826.4</v>
      </c>
      <c r="Q546" t="s">
        <v>1185</v>
      </c>
      <c r="R546">
        <v>28666</v>
      </c>
      <c r="T546" s="16" t="s">
        <v>833</v>
      </c>
      <c r="U546" s="16">
        <v>28205</v>
      </c>
    </row>
    <row r="547" spans="1:21" x14ac:dyDescent="0.35">
      <c r="A547" s="16" t="s">
        <v>834</v>
      </c>
      <c r="B547" s="16">
        <v>36360</v>
      </c>
      <c r="C547" s="16" t="s">
        <v>834</v>
      </c>
      <c r="D547" s="16">
        <v>27775</v>
      </c>
      <c r="E547" s="16" t="s">
        <v>834</v>
      </c>
      <c r="F547" s="16">
        <v>24899</v>
      </c>
      <c r="G547" s="16" t="s">
        <v>834</v>
      </c>
      <c r="H547" s="16">
        <v>2876</v>
      </c>
      <c r="I547" s="16"/>
      <c r="K547" s="16" t="s">
        <v>834</v>
      </c>
      <c r="L547" s="16">
        <v>25320</v>
      </c>
      <c r="M547" s="16" t="s">
        <v>834</v>
      </c>
      <c r="N547" s="27">
        <v>831.6</v>
      </c>
      <c r="Q547" t="s">
        <v>1186</v>
      </c>
      <c r="R547">
        <v>28720</v>
      </c>
      <c r="T547" s="16" t="s">
        <v>834</v>
      </c>
      <c r="U547" s="16">
        <v>28213</v>
      </c>
    </row>
    <row r="548" spans="1:21" x14ac:dyDescent="0.35">
      <c r="A548" s="16" t="s">
        <v>835</v>
      </c>
      <c r="B548" s="16">
        <v>36363</v>
      </c>
      <c r="C548" s="16" t="s">
        <v>835</v>
      </c>
      <c r="D548" s="16">
        <v>27778</v>
      </c>
      <c r="E548" s="16" t="s">
        <v>835</v>
      </c>
      <c r="F548" s="16">
        <v>24903</v>
      </c>
      <c r="G548" s="16" t="s">
        <v>835</v>
      </c>
      <c r="H548" s="16">
        <v>2875</v>
      </c>
      <c r="I548" s="16"/>
      <c r="K548" s="16" t="s">
        <v>835</v>
      </c>
      <c r="L548" s="16">
        <v>25322</v>
      </c>
      <c r="M548" s="16" t="s">
        <v>835</v>
      </c>
      <c r="N548" s="27">
        <v>829.3</v>
      </c>
      <c r="Q548" t="s">
        <v>1187</v>
      </c>
      <c r="R548">
        <v>28763</v>
      </c>
      <c r="T548" s="16" t="s">
        <v>835</v>
      </c>
      <c r="U548" s="16">
        <v>28214</v>
      </c>
    </row>
    <row r="549" spans="1:21" x14ac:dyDescent="0.35">
      <c r="A549" s="16" t="s">
        <v>836</v>
      </c>
      <c r="B549" s="16">
        <v>36364</v>
      </c>
      <c r="C549" s="16" t="s">
        <v>836</v>
      </c>
      <c r="D549" s="16">
        <v>27778</v>
      </c>
      <c r="E549" s="16" t="s">
        <v>836</v>
      </c>
      <c r="F549" s="16">
        <v>24948</v>
      </c>
      <c r="G549" s="16" t="s">
        <v>836</v>
      </c>
      <c r="H549" s="16">
        <v>2829</v>
      </c>
      <c r="I549" s="16"/>
      <c r="K549" s="16" t="s">
        <v>836</v>
      </c>
      <c r="L549" s="16">
        <v>25362</v>
      </c>
      <c r="M549" s="16" t="s">
        <v>836</v>
      </c>
      <c r="N549" s="27">
        <v>836.8</v>
      </c>
      <c r="Q549" t="s">
        <v>1188</v>
      </c>
      <c r="R549">
        <v>28688</v>
      </c>
      <c r="T549" s="16" t="s">
        <v>836</v>
      </c>
      <c r="U549" s="16">
        <v>28207</v>
      </c>
    </row>
    <row r="550" spans="1:21" x14ac:dyDescent="0.35">
      <c r="A550" s="16" t="s">
        <v>837</v>
      </c>
      <c r="B550" s="16">
        <v>36367</v>
      </c>
      <c r="C550" s="16" t="s">
        <v>837</v>
      </c>
      <c r="D550" s="16">
        <v>27787</v>
      </c>
      <c r="E550" s="16" t="s">
        <v>837</v>
      </c>
      <c r="F550" s="16">
        <v>24997</v>
      </c>
      <c r="G550" s="16" t="s">
        <v>837</v>
      </c>
      <c r="H550" s="16">
        <v>2790</v>
      </c>
      <c r="I550" s="16"/>
      <c r="K550" s="16" t="s">
        <v>837</v>
      </c>
      <c r="L550" s="16">
        <v>25408</v>
      </c>
      <c r="M550" s="16" t="s">
        <v>837</v>
      </c>
      <c r="N550" s="27">
        <v>837.1</v>
      </c>
      <c r="Q550" t="s">
        <v>1189</v>
      </c>
      <c r="R550">
        <v>28682</v>
      </c>
      <c r="T550" s="16" t="s">
        <v>837</v>
      </c>
      <c r="U550" s="16">
        <v>28214</v>
      </c>
    </row>
    <row r="551" spans="1:21" x14ac:dyDescent="0.35">
      <c r="A551" s="16" t="s">
        <v>838</v>
      </c>
      <c r="B551" s="16">
        <v>36370</v>
      </c>
      <c r="C551" s="16" t="s">
        <v>838</v>
      </c>
      <c r="D551" s="16">
        <v>27784</v>
      </c>
      <c r="E551" s="16" t="s">
        <v>838</v>
      </c>
      <c r="F551" s="16">
        <v>25031</v>
      </c>
      <c r="G551" s="16" t="s">
        <v>838</v>
      </c>
      <c r="H551" s="16">
        <v>2753</v>
      </c>
      <c r="I551" s="16"/>
      <c r="K551" s="16" t="s">
        <v>838</v>
      </c>
      <c r="L551" s="16">
        <v>25451</v>
      </c>
      <c r="M551" s="16" t="s">
        <v>838</v>
      </c>
      <c r="N551" s="27">
        <v>842.1</v>
      </c>
      <c r="Q551" t="s">
        <v>1622</v>
      </c>
      <c r="R551">
        <v>28636</v>
      </c>
      <c r="T551" s="16" t="s">
        <v>838</v>
      </c>
      <c r="U551" s="16">
        <v>28220</v>
      </c>
    </row>
    <row r="552" spans="1:21" x14ac:dyDescent="0.35">
      <c r="A552" s="16" t="s">
        <v>839</v>
      </c>
      <c r="B552" s="16">
        <v>36372</v>
      </c>
      <c r="C552" s="16" t="s">
        <v>839</v>
      </c>
      <c r="D552" s="16">
        <v>27765</v>
      </c>
      <c r="E552" s="16" t="s">
        <v>839</v>
      </c>
      <c r="F552" s="16">
        <v>25030</v>
      </c>
      <c r="G552" s="16" t="s">
        <v>839</v>
      </c>
      <c r="H552" s="16">
        <v>2735</v>
      </c>
      <c r="I552" s="16"/>
      <c r="K552" s="16" t="s">
        <v>839</v>
      </c>
      <c r="L552" s="16">
        <v>25455</v>
      </c>
      <c r="M552" s="16" t="s">
        <v>839</v>
      </c>
      <c r="N552" s="27">
        <v>840.4</v>
      </c>
      <c r="Q552" t="s">
        <v>1623</v>
      </c>
      <c r="R552">
        <v>28633</v>
      </c>
      <c r="T552" s="16" t="s">
        <v>839</v>
      </c>
      <c r="U552" s="16">
        <v>28205</v>
      </c>
    </row>
    <row r="553" spans="1:21" x14ac:dyDescent="0.35">
      <c r="A553" s="16" t="s">
        <v>840</v>
      </c>
      <c r="B553" s="16">
        <v>36375</v>
      </c>
      <c r="C553" s="16" t="s">
        <v>840</v>
      </c>
      <c r="D553" s="16">
        <v>27749</v>
      </c>
      <c r="E553" s="16" t="s">
        <v>840</v>
      </c>
      <c r="F553" s="16">
        <v>25028</v>
      </c>
      <c r="G553" s="16" t="s">
        <v>840</v>
      </c>
      <c r="H553" s="16">
        <v>2721</v>
      </c>
      <c r="I553" s="16"/>
      <c r="K553" s="16" t="s">
        <v>840</v>
      </c>
      <c r="L553" s="16">
        <v>25451</v>
      </c>
      <c r="M553" s="16" t="s">
        <v>840</v>
      </c>
      <c r="N553" s="27">
        <v>839.2</v>
      </c>
      <c r="Q553" t="s">
        <v>1624</v>
      </c>
      <c r="R553">
        <v>28718</v>
      </c>
      <c r="T553" s="16" t="s">
        <v>840</v>
      </c>
      <c r="U553" s="16">
        <v>28187</v>
      </c>
    </row>
    <row r="554" spans="1:21" x14ac:dyDescent="0.35">
      <c r="A554" s="16" t="s">
        <v>841</v>
      </c>
      <c r="B554" s="16">
        <v>36377</v>
      </c>
      <c r="C554" s="16" t="s">
        <v>841</v>
      </c>
      <c r="D554" s="16">
        <v>27777</v>
      </c>
      <c r="E554" s="16" t="s">
        <v>841</v>
      </c>
      <c r="F554" s="16">
        <v>25086</v>
      </c>
      <c r="G554" s="16" t="s">
        <v>841</v>
      </c>
      <c r="H554" s="16">
        <v>2692</v>
      </c>
      <c r="I554" s="16"/>
      <c r="K554" s="16" t="s">
        <v>841</v>
      </c>
      <c r="L554" s="16">
        <v>25516</v>
      </c>
      <c r="M554" s="16" t="s">
        <v>841</v>
      </c>
      <c r="N554" s="27">
        <v>841.1</v>
      </c>
      <c r="Q554" t="s">
        <v>1625</v>
      </c>
      <c r="R554">
        <v>28650</v>
      </c>
      <c r="T554" s="16" t="s">
        <v>841</v>
      </c>
      <c r="U554" s="16">
        <v>28221</v>
      </c>
    </row>
    <row r="555" spans="1:21" x14ac:dyDescent="0.35">
      <c r="A555" s="16" t="s">
        <v>842</v>
      </c>
      <c r="B555" s="16">
        <v>36385</v>
      </c>
      <c r="C555" s="16" t="s">
        <v>842</v>
      </c>
      <c r="D555" s="16">
        <v>27763</v>
      </c>
      <c r="E555" s="16" t="s">
        <v>842</v>
      </c>
      <c r="F555" s="16">
        <v>25088</v>
      </c>
      <c r="G555" s="16" t="s">
        <v>842</v>
      </c>
      <c r="H555" s="16">
        <v>2675</v>
      </c>
      <c r="I555" s="16"/>
      <c r="K555" s="16" t="s">
        <v>842</v>
      </c>
      <c r="L555" s="16">
        <v>25517</v>
      </c>
      <c r="M555" s="16" t="s">
        <v>842</v>
      </c>
      <c r="N555" s="27">
        <v>843.9</v>
      </c>
      <c r="Q555" t="s">
        <v>1626</v>
      </c>
      <c r="R555">
        <v>28678</v>
      </c>
      <c r="T555" s="16" t="s">
        <v>842</v>
      </c>
      <c r="U555" s="16">
        <v>28208</v>
      </c>
    </row>
    <row r="556" spans="1:21" x14ac:dyDescent="0.35">
      <c r="A556" s="16" t="s">
        <v>843</v>
      </c>
      <c r="B556" s="16">
        <v>36393</v>
      </c>
      <c r="C556" s="16" t="s">
        <v>843</v>
      </c>
      <c r="D556" s="16">
        <v>27750</v>
      </c>
      <c r="E556" s="16" t="s">
        <v>843</v>
      </c>
      <c r="F556" s="16">
        <v>25128</v>
      </c>
      <c r="G556" s="16" t="s">
        <v>843</v>
      </c>
      <c r="H556" s="16">
        <v>2622</v>
      </c>
      <c r="I556" s="16"/>
      <c r="K556" s="16" t="s">
        <v>843</v>
      </c>
      <c r="L556" s="16">
        <v>25559</v>
      </c>
      <c r="M556" s="16" t="s">
        <v>843</v>
      </c>
      <c r="N556" s="27">
        <v>846.3</v>
      </c>
      <c r="T556" s="16" t="s">
        <v>843</v>
      </c>
      <c r="U556" s="16">
        <v>28198</v>
      </c>
    </row>
    <row r="557" spans="1:21" x14ac:dyDescent="0.35">
      <c r="A557" s="16" t="s">
        <v>844</v>
      </c>
      <c r="B557" s="16">
        <v>36402</v>
      </c>
      <c r="C557" s="16" t="s">
        <v>844</v>
      </c>
      <c r="D557" s="16">
        <v>27720</v>
      </c>
      <c r="E557" s="16" t="s">
        <v>844</v>
      </c>
      <c r="F557" s="16">
        <v>25126</v>
      </c>
      <c r="G557" s="16" t="s">
        <v>844</v>
      </c>
      <c r="H557" s="16">
        <v>2593</v>
      </c>
      <c r="I557" s="16"/>
      <c r="K557" s="16" t="s">
        <v>844</v>
      </c>
      <c r="L557" s="16">
        <v>25561</v>
      </c>
      <c r="M557" s="16" t="s">
        <v>844</v>
      </c>
      <c r="N557" s="27">
        <v>846.4</v>
      </c>
      <c r="T557" s="16" t="s">
        <v>844</v>
      </c>
      <c r="U557" s="16">
        <v>28169</v>
      </c>
    </row>
    <row r="558" spans="1:21" x14ac:dyDescent="0.35">
      <c r="A558" s="16" t="s">
        <v>845</v>
      </c>
      <c r="B558" s="16">
        <v>36409</v>
      </c>
      <c r="C558" s="16" t="s">
        <v>845</v>
      </c>
      <c r="D558" s="16">
        <v>27687</v>
      </c>
      <c r="E558" s="16" t="s">
        <v>845</v>
      </c>
      <c r="F558" s="16">
        <v>25147</v>
      </c>
      <c r="G558" s="16" t="s">
        <v>845</v>
      </c>
      <c r="H558" s="16">
        <v>2540</v>
      </c>
      <c r="I558" s="16"/>
      <c r="K558" s="16" t="s">
        <v>845</v>
      </c>
      <c r="L558" s="16">
        <v>25594</v>
      </c>
      <c r="M558" s="16" t="s">
        <v>845</v>
      </c>
      <c r="N558" s="27">
        <v>847.1</v>
      </c>
      <c r="T558" s="16" t="s">
        <v>845</v>
      </c>
      <c r="U558" s="16">
        <v>28149</v>
      </c>
    </row>
    <row r="559" spans="1:21" x14ac:dyDescent="0.35">
      <c r="A559" s="16" t="s">
        <v>846</v>
      </c>
      <c r="B559" s="16">
        <v>36417</v>
      </c>
      <c r="C559" s="16" t="s">
        <v>846</v>
      </c>
      <c r="D559" s="16">
        <v>27656</v>
      </c>
      <c r="E559" s="16" t="s">
        <v>846</v>
      </c>
      <c r="F559" s="16">
        <v>25149</v>
      </c>
      <c r="G559" s="16" t="s">
        <v>846</v>
      </c>
      <c r="H559" s="16">
        <v>2507</v>
      </c>
      <c r="I559" s="16"/>
      <c r="K559" s="16" t="s">
        <v>846</v>
      </c>
      <c r="L559" s="16">
        <v>25600</v>
      </c>
      <c r="M559" s="16" t="s">
        <v>846</v>
      </c>
      <c r="N559" s="27">
        <v>853</v>
      </c>
      <c r="T559" s="16" t="s">
        <v>846</v>
      </c>
      <c r="U559" s="16">
        <v>28121</v>
      </c>
    </row>
    <row r="560" spans="1:21" x14ac:dyDescent="0.35">
      <c r="A560" s="16" t="s">
        <v>847</v>
      </c>
      <c r="B560" s="16">
        <v>36425</v>
      </c>
      <c r="C560" s="16" t="s">
        <v>847</v>
      </c>
      <c r="D560" s="16">
        <v>27620</v>
      </c>
      <c r="E560" s="16" t="s">
        <v>847</v>
      </c>
      <c r="F560" s="16">
        <v>25136</v>
      </c>
      <c r="G560" s="16" t="s">
        <v>847</v>
      </c>
      <c r="H560" s="16">
        <v>2484</v>
      </c>
      <c r="I560" s="16"/>
      <c r="K560" s="16" t="s">
        <v>847</v>
      </c>
      <c r="L560" s="16">
        <v>25583</v>
      </c>
      <c r="M560" s="16" t="s">
        <v>847</v>
      </c>
      <c r="N560" s="27">
        <v>854.5</v>
      </c>
      <c r="T560" s="16" t="s">
        <v>847</v>
      </c>
      <c r="U560" s="16">
        <v>28080</v>
      </c>
    </row>
    <row r="561" spans="1:21" x14ac:dyDescent="0.35">
      <c r="A561" s="16" t="s">
        <v>848</v>
      </c>
      <c r="B561" s="16">
        <v>36433</v>
      </c>
      <c r="C561" s="16" t="s">
        <v>848</v>
      </c>
      <c r="D561" s="16">
        <v>27666</v>
      </c>
      <c r="E561" s="16" t="s">
        <v>848</v>
      </c>
      <c r="F561" s="16">
        <v>25183</v>
      </c>
      <c r="G561" s="16" t="s">
        <v>848</v>
      </c>
      <c r="H561" s="16">
        <v>2482</v>
      </c>
      <c r="I561" s="16"/>
      <c r="K561" s="16" t="s">
        <v>848</v>
      </c>
      <c r="L561" s="16">
        <v>25638</v>
      </c>
      <c r="M561" s="16" t="s">
        <v>848</v>
      </c>
      <c r="N561" s="27">
        <v>853.5</v>
      </c>
      <c r="T561" s="16" t="s">
        <v>848</v>
      </c>
      <c r="U561" s="16">
        <v>28134</v>
      </c>
    </row>
    <row r="562" spans="1:21" x14ac:dyDescent="0.35">
      <c r="A562" s="16" t="s">
        <v>849</v>
      </c>
      <c r="B562" s="16">
        <v>36441</v>
      </c>
      <c r="C562" s="16" t="s">
        <v>849</v>
      </c>
      <c r="D562" s="16">
        <v>27705</v>
      </c>
      <c r="E562" s="16" t="s">
        <v>849</v>
      </c>
      <c r="F562" s="16">
        <v>25220</v>
      </c>
      <c r="G562" s="16" t="s">
        <v>849</v>
      </c>
      <c r="H562" s="16">
        <v>2485</v>
      </c>
      <c r="I562" s="16"/>
      <c r="K562" s="16" t="s">
        <v>849</v>
      </c>
      <c r="L562" s="16">
        <v>25670</v>
      </c>
      <c r="M562" s="16" t="s">
        <v>849</v>
      </c>
      <c r="N562" s="27">
        <v>852.4</v>
      </c>
      <c r="T562" s="16" t="s">
        <v>849</v>
      </c>
      <c r="U562" s="16">
        <v>28167</v>
      </c>
    </row>
    <row r="563" spans="1:21" x14ac:dyDescent="0.35">
      <c r="A563" s="16" t="s">
        <v>850</v>
      </c>
      <c r="B563" s="16">
        <v>36449</v>
      </c>
      <c r="C563" s="16" t="s">
        <v>850</v>
      </c>
      <c r="D563" s="16">
        <v>27731</v>
      </c>
      <c r="E563" s="16" t="s">
        <v>850</v>
      </c>
      <c r="F563" s="16">
        <v>25254</v>
      </c>
      <c r="G563" s="16" t="s">
        <v>850</v>
      </c>
      <c r="H563" s="16">
        <v>2476</v>
      </c>
      <c r="I563" s="16"/>
      <c r="K563" s="16" t="s">
        <v>850</v>
      </c>
      <c r="L563" s="16">
        <v>25705</v>
      </c>
      <c r="M563" s="16" t="s">
        <v>850</v>
      </c>
      <c r="N563" s="27">
        <v>854.4</v>
      </c>
      <c r="T563" s="16" t="s">
        <v>850</v>
      </c>
      <c r="U563" s="16">
        <v>28195</v>
      </c>
    </row>
    <row r="564" spans="1:21" x14ac:dyDescent="0.35">
      <c r="A564" s="16" t="s">
        <v>851</v>
      </c>
      <c r="B564" s="16">
        <v>36457</v>
      </c>
      <c r="C564" s="16" t="s">
        <v>851</v>
      </c>
      <c r="D564" s="16">
        <v>27748</v>
      </c>
      <c r="E564" s="16" t="s">
        <v>851</v>
      </c>
      <c r="F564" s="16">
        <v>25288</v>
      </c>
      <c r="G564" s="16" t="s">
        <v>851</v>
      </c>
      <c r="H564" s="16">
        <v>2461</v>
      </c>
      <c r="I564" s="16"/>
      <c r="K564" s="16" t="s">
        <v>851</v>
      </c>
      <c r="L564" s="16">
        <v>25733</v>
      </c>
      <c r="M564" s="16" t="s">
        <v>851</v>
      </c>
      <c r="N564" s="27">
        <v>855.9</v>
      </c>
      <c r="T564" s="16" t="s">
        <v>851</v>
      </c>
      <c r="U564" s="16">
        <v>28206</v>
      </c>
    </row>
    <row r="565" spans="1:21" x14ac:dyDescent="0.35">
      <c r="A565" s="16" t="s">
        <v>852</v>
      </c>
      <c r="B565" s="16">
        <v>36465</v>
      </c>
      <c r="C565" s="16" t="s">
        <v>852</v>
      </c>
      <c r="D565" s="16">
        <v>27749</v>
      </c>
      <c r="E565" s="16" t="s">
        <v>852</v>
      </c>
      <c r="F565" s="16">
        <v>25317</v>
      </c>
      <c r="G565" s="16" t="s">
        <v>852</v>
      </c>
      <c r="H565" s="16">
        <v>2432</v>
      </c>
      <c r="I565" s="16"/>
      <c r="K565" s="16" t="s">
        <v>852</v>
      </c>
      <c r="L565" s="16">
        <v>25770</v>
      </c>
      <c r="M565" s="16" t="s">
        <v>852</v>
      </c>
      <c r="N565" s="27">
        <v>854.2</v>
      </c>
      <c r="T565" s="16" t="s">
        <v>852</v>
      </c>
      <c r="U565" s="16">
        <v>28215</v>
      </c>
    </row>
    <row r="566" spans="1:21" x14ac:dyDescent="0.35">
      <c r="A566" s="16" t="s">
        <v>853</v>
      </c>
      <c r="B566" s="16">
        <v>36473</v>
      </c>
      <c r="C566" s="16" t="s">
        <v>853</v>
      </c>
      <c r="D566" s="16">
        <v>27782</v>
      </c>
      <c r="E566" s="16" t="s">
        <v>853</v>
      </c>
      <c r="F566" s="16">
        <v>25347</v>
      </c>
      <c r="G566" s="16" t="s">
        <v>853</v>
      </c>
      <c r="H566" s="16">
        <v>2435</v>
      </c>
      <c r="I566" s="16"/>
      <c r="K566" s="16" t="s">
        <v>853</v>
      </c>
      <c r="L566" s="16">
        <v>25791</v>
      </c>
      <c r="M566" s="16" t="s">
        <v>853</v>
      </c>
      <c r="N566" s="27">
        <v>855.1</v>
      </c>
      <c r="T566" s="16" t="s">
        <v>853</v>
      </c>
      <c r="U566" s="16">
        <v>28239</v>
      </c>
    </row>
    <row r="567" spans="1:21" x14ac:dyDescent="0.35">
      <c r="A567" s="16" t="s">
        <v>854</v>
      </c>
      <c r="B567" s="16">
        <v>36482</v>
      </c>
      <c r="C567" s="16" t="s">
        <v>854</v>
      </c>
      <c r="D567" s="16">
        <v>27825</v>
      </c>
      <c r="E567" s="16" t="s">
        <v>854</v>
      </c>
      <c r="F567" s="16">
        <v>25399</v>
      </c>
      <c r="G567" s="16" t="s">
        <v>854</v>
      </c>
      <c r="H567" s="16">
        <v>2426</v>
      </c>
      <c r="I567" s="16"/>
      <c r="K567" s="16" t="s">
        <v>854</v>
      </c>
      <c r="L567" s="16">
        <v>25838</v>
      </c>
      <c r="M567" s="16" t="s">
        <v>854</v>
      </c>
      <c r="N567" s="27">
        <v>855.5</v>
      </c>
      <c r="T567" s="16" t="s">
        <v>854</v>
      </c>
      <c r="U567" s="16">
        <v>28276</v>
      </c>
    </row>
    <row r="568" spans="1:21" x14ac:dyDescent="0.35">
      <c r="A568" s="16" t="s">
        <v>855</v>
      </c>
      <c r="B568" s="16">
        <v>36494</v>
      </c>
      <c r="C568" s="16" t="s">
        <v>855</v>
      </c>
      <c r="D568" s="16">
        <v>27847</v>
      </c>
      <c r="E568" s="16" t="s">
        <v>855</v>
      </c>
      <c r="F568" s="16">
        <v>25413</v>
      </c>
      <c r="G568" s="16" t="s">
        <v>855</v>
      </c>
      <c r="H568" s="16">
        <v>2434</v>
      </c>
      <c r="I568" s="16"/>
      <c r="K568" s="16" t="s">
        <v>855</v>
      </c>
      <c r="L568" s="16">
        <v>25852</v>
      </c>
      <c r="M568" s="16" t="s">
        <v>855</v>
      </c>
      <c r="N568" s="27">
        <v>854.9</v>
      </c>
      <c r="T568" s="16" t="s">
        <v>855</v>
      </c>
      <c r="U568" s="16">
        <v>28300</v>
      </c>
    </row>
    <row r="569" spans="1:21" x14ac:dyDescent="0.35">
      <c r="A569" s="16" t="s">
        <v>856</v>
      </c>
      <c r="B569" s="16">
        <v>36504</v>
      </c>
      <c r="C569" s="16" t="s">
        <v>856</v>
      </c>
      <c r="D569" s="16">
        <v>27856</v>
      </c>
      <c r="E569" s="16" t="s">
        <v>856</v>
      </c>
      <c r="F569" s="16">
        <v>25432</v>
      </c>
      <c r="G569" s="16" t="s">
        <v>856</v>
      </c>
      <c r="H569" s="16">
        <v>2425</v>
      </c>
      <c r="I569" s="16"/>
      <c r="K569" s="16" t="s">
        <v>856</v>
      </c>
      <c r="L569" s="16">
        <v>25869</v>
      </c>
      <c r="M569" s="16" t="s">
        <v>856</v>
      </c>
      <c r="N569" s="27">
        <v>854.1</v>
      </c>
      <c r="T569" s="16" t="s">
        <v>856</v>
      </c>
      <c r="U569" s="16">
        <v>28307</v>
      </c>
    </row>
    <row r="570" spans="1:21" x14ac:dyDescent="0.35">
      <c r="A570" s="16" t="s">
        <v>857</v>
      </c>
      <c r="B570" s="16">
        <v>36514</v>
      </c>
      <c r="C570" s="16" t="s">
        <v>857</v>
      </c>
      <c r="D570" s="16">
        <v>27858</v>
      </c>
      <c r="E570" s="16" t="s">
        <v>857</v>
      </c>
      <c r="F570" s="16">
        <v>25454</v>
      </c>
      <c r="G570" s="16" t="s">
        <v>857</v>
      </c>
      <c r="H570" s="16">
        <v>2403</v>
      </c>
      <c r="I570" s="16"/>
      <c r="K570" s="16" t="s">
        <v>857</v>
      </c>
      <c r="L570" s="16">
        <v>25891</v>
      </c>
      <c r="M570" s="16" t="s">
        <v>857</v>
      </c>
      <c r="N570" s="27">
        <v>854.7</v>
      </c>
      <c r="T570" s="16" t="s">
        <v>857</v>
      </c>
      <c r="U570" s="16">
        <v>28312</v>
      </c>
    </row>
    <row r="571" spans="1:21" x14ac:dyDescent="0.35">
      <c r="A571" s="16" t="s">
        <v>858</v>
      </c>
      <c r="B571" s="16">
        <v>36526</v>
      </c>
      <c r="C571" s="16" t="s">
        <v>858</v>
      </c>
      <c r="D571" s="16">
        <v>27883</v>
      </c>
      <c r="E571" s="16" t="s">
        <v>858</v>
      </c>
      <c r="F571" s="16">
        <v>25549</v>
      </c>
      <c r="G571" s="16" t="s">
        <v>858</v>
      </c>
      <c r="H571" s="16">
        <v>2333</v>
      </c>
      <c r="I571" s="16"/>
      <c r="K571" s="16" t="s">
        <v>858</v>
      </c>
      <c r="L571" s="16">
        <v>25982</v>
      </c>
      <c r="M571" s="16" t="s">
        <v>858</v>
      </c>
      <c r="N571" s="27">
        <v>859.7</v>
      </c>
      <c r="T571" s="16" t="s">
        <v>858</v>
      </c>
      <c r="U571" s="16">
        <v>28335</v>
      </c>
    </row>
    <row r="572" spans="1:21" x14ac:dyDescent="0.35">
      <c r="A572" s="16" t="s">
        <v>859</v>
      </c>
      <c r="B572" s="16">
        <v>36535</v>
      </c>
      <c r="C572" s="16" t="s">
        <v>859</v>
      </c>
      <c r="D572" s="16">
        <v>27916</v>
      </c>
      <c r="E572" s="16" t="s">
        <v>859</v>
      </c>
      <c r="F572" s="16">
        <v>25562</v>
      </c>
      <c r="G572" s="16" t="s">
        <v>859</v>
      </c>
      <c r="H572" s="16">
        <v>2354</v>
      </c>
      <c r="I572" s="16"/>
      <c r="K572" s="16" t="s">
        <v>859</v>
      </c>
      <c r="L572" s="16">
        <v>25987</v>
      </c>
      <c r="M572" s="16" t="s">
        <v>859</v>
      </c>
      <c r="N572" s="27">
        <v>861.8</v>
      </c>
      <c r="T572" s="16" t="s">
        <v>859</v>
      </c>
      <c r="U572" s="16">
        <v>28363</v>
      </c>
    </row>
    <row r="573" spans="1:21" x14ac:dyDescent="0.35">
      <c r="A573" s="16" t="s">
        <v>860</v>
      </c>
      <c r="B573" s="16">
        <v>36546</v>
      </c>
      <c r="C573" s="16" t="s">
        <v>860</v>
      </c>
      <c r="D573" s="16">
        <v>27899</v>
      </c>
      <c r="E573" s="16" t="s">
        <v>860</v>
      </c>
      <c r="F573" s="16">
        <v>25558</v>
      </c>
      <c r="G573" s="16" t="s">
        <v>860</v>
      </c>
      <c r="H573" s="16">
        <v>2340</v>
      </c>
      <c r="I573" s="16"/>
      <c r="K573" s="16" t="s">
        <v>860</v>
      </c>
      <c r="L573" s="16">
        <v>25981</v>
      </c>
      <c r="M573" s="16" t="s">
        <v>860</v>
      </c>
      <c r="N573" s="27">
        <v>859.9</v>
      </c>
      <c r="T573" s="16" t="s">
        <v>860</v>
      </c>
      <c r="U573" s="16">
        <v>28338</v>
      </c>
    </row>
    <row r="574" spans="1:21" x14ac:dyDescent="0.35">
      <c r="A574" s="16" t="s">
        <v>861</v>
      </c>
      <c r="B574" s="16">
        <v>36557</v>
      </c>
      <c r="C574" s="16" t="s">
        <v>861</v>
      </c>
      <c r="D574" s="16">
        <v>27869</v>
      </c>
      <c r="E574" s="16" t="s">
        <v>861</v>
      </c>
      <c r="F574" s="16">
        <v>25555</v>
      </c>
      <c r="G574" s="16" t="s">
        <v>861</v>
      </c>
      <c r="H574" s="16">
        <v>2314</v>
      </c>
      <c r="I574" s="16"/>
      <c r="K574" s="16" t="s">
        <v>861</v>
      </c>
      <c r="L574" s="16">
        <v>25970</v>
      </c>
      <c r="M574" s="16" t="s">
        <v>861</v>
      </c>
      <c r="N574" s="27">
        <v>859.9</v>
      </c>
      <c r="T574" s="16" t="s">
        <v>861</v>
      </c>
      <c r="U574" s="16">
        <v>28301</v>
      </c>
    </row>
    <row r="575" spans="1:21" x14ac:dyDescent="0.35">
      <c r="A575" s="16" t="s">
        <v>862</v>
      </c>
      <c r="B575" s="16">
        <v>36566</v>
      </c>
      <c r="C575" s="16" t="s">
        <v>862</v>
      </c>
      <c r="D575" s="16">
        <v>27891</v>
      </c>
      <c r="E575" s="16" t="s">
        <v>862</v>
      </c>
      <c r="F575" s="16">
        <v>25558</v>
      </c>
      <c r="G575" s="16" t="s">
        <v>862</v>
      </c>
      <c r="H575" s="16">
        <v>2333</v>
      </c>
      <c r="I575" s="16"/>
      <c r="K575" s="16" t="s">
        <v>862</v>
      </c>
      <c r="L575" s="16">
        <v>25977</v>
      </c>
      <c r="M575" s="16" t="s">
        <v>862</v>
      </c>
      <c r="N575" s="27">
        <v>858.6</v>
      </c>
      <c r="T575" s="16" t="s">
        <v>862</v>
      </c>
      <c r="U575" s="16">
        <v>28327</v>
      </c>
    </row>
    <row r="576" spans="1:21" x14ac:dyDescent="0.35">
      <c r="A576" s="16" t="s">
        <v>863</v>
      </c>
      <c r="B576" s="16">
        <v>36577</v>
      </c>
      <c r="C576" s="16" t="s">
        <v>863</v>
      </c>
      <c r="D576" s="16">
        <v>27914</v>
      </c>
      <c r="E576" s="16" t="s">
        <v>863</v>
      </c>
      <c r="F576" s="16">
        <v>25582</v>
      </c>
      <c r="G576" s="16" t="s">
        <v>863</v>
      </c>
      <c r="H576" s="16">
        <v>2333</v>
      </c>
      <c r="I576" s="16"/>
      <c r="K576" s="16" t="s">
        <v>863</v>
      </c>
      <c r="L576" s="16">
        <v>26002</v>
      </c>
      <c r="M576" s="16" t="s">
        <v>863</v>
      </c>
      <c r="N576" s="27">
        <v>860.1</v>
      </c>
      <c r="T576" s="16" t="s">
        <v>863</v>
      </c>
      <c r="U576" s="16">
        <v>28349</v>
      </c>
    </row>
    <row r="577" spans="1:21" x14ac:dyDescent="0.35">
      <c r="A577" s="16" t="s">
        <v>864</v>
      </c>
      <c r="B577" s="16">
        <v>36587</v>
      </c>
      <c r="C577" s="16" t="s">
        <v>864</v>
      </c>
      <c r="D577" s="16">
        <v>27915</v>
      </c>
      <c r="E577" s="16" t="s">
        <v>864</v>
      </c>
      <c r="F577" s="16">
        <v>25589</v>
      </c>
      <c r="G577" s="16" t="s">
        <v>864</v>
      </c>
      <c r="H577" s="16">
        <v>2327</v>
      </c>
      <c r="I577" s="16"/>
      <c r="K577" s="16" t="s">
        <v>864</v>
      </c>
      <c r="L577" s="16">
        <v>26009</v>
      </c>
      <c r="M577" s="16" t="s">
        <v>864</v>
      </c>
      <c r="N577" s="27">
        <v>862.8</v>
      </c>
      <c r="T577" s="16" t="s">
        <v>864</v>
      </c>
      <c r="U577" s="16">
        <v>28350</v>
      </c>
    </row>
    <row r="578" spans="1:21" x14ac:dyDescent="0.35">
      <c r="A578" s="16" t="s">
        <v>865</v>
      </c>
      <c r="B578" s="16">
        <v>36598</v>
      </c>
      <c r="C578" s="16" t="s">
        <v>865</v>
      </c>
      <c r="D578" s="16">
        <v>27885</v>
      </c>
      <c r="E578" s="16" t="s">
        <v>865</v>
      </c>
      <c r="F578" s="16">
        <v>25584</v>
      </c>
      <c r="G578" s="16" t="s">
        <v>865</v>
      </c>
      <c r="H578" s="16">
        <v>2301</v>
      </c>
      <c r="I578" s="16"/>
      <c r="K578" s="16" t="s">
        <v>865</v>
      </c>
      <c r="L578" s="16">
        <v>26006</v>
      </c>
      <c r="M578" s="16" t="s">
        <v>865</v>
      </c>
      <c r="N578" s="27">
        <v>862.3</v>
      </c>
      <c r="T578" s="16" t="s">
        <v>865</v>
      </c>
      <c r="U578" s="16">
        <v>28320</v>
      </c>
    </row>
    <row r="579" spans="1:21" x14ac:dyDescent="0.35">
      <c r="A579" s="16" t="s">
        <v>866</v>
      </c>
      <c r="B579" s="16">
        <v>36609</v>
      </c>
      <c r="C579" s="16" t="s">
        <v>866</v>
      </c>
      <c r="D579" s="16">
        <v>27902</v>
      </c>
      <c r="E579" s="16" t="s">
        <v>866</v>
      </c>
      <c r="F579" s="16">
        <v>25634</v>
      </c>
      <c r="G579" s="16" t="s">
        <v>866</v>
      </c>
      <c r="H579" s="16">
        <v>2268</v>
      </c>
      <c r="I579" s="16"/>
      <c r="K579" s="16" t="s">
        <v>866</v>
      </c>
      <c r="L579" s="16">
        <v>26063</v>
      </c>
      <c r="M579" s="16" t="s">
        <v>866</v>
      </c>
      <c r="N579" s="27">
        <v>863.5</v>
      </c>
      <c r="T579" s="16" t="s">
        <v>866</v>
      </c>
      <c r="U579" s="16">
        <v>28348</v>
      </c>
    </row>
    <row r="580" spans="1:21" x14ac:dyDescent="0.35">
      <c r="A580" s="16" t="s">
        <v>867</v>
      </c>
      <c r="B580" s="16">
        <v>36620</v>
      </c>
      <c r="C580" s="16" t="s">
        <v>867</v>
      </c>
      <c r="D580" s="16">
        <v>27906</v>
      </c>
      <c r="E580" s="16" t="s">
        <v>867</v>
      </c>
      <c r="F580" s="16">
        <v>25640</v>
      </c>
      <c r="G580" s="16" t="s">
        <v>867</v>
      </c>
      <c r="H580" s="16">
        <v>2266</v>
      </c>
      <c r="I580" s="16"/>
      <c r="K580" s="16" t="s">
        <v>867</v>
      </c>
      <c r="L580" s="16">
        <v>26062</v>
      </c>
      <c r="M580" s="16" t="s">
        <v>867</v>
      </c>
      <c r="N580" s="27">
        <v>863.3</v>
      </c>
      <c r="T580" s="16" t="s">
        <v>867</v>
      </c>
      <c r="U580" s="16">
        <v>28347</v>
      </c>
    </row>
    <row r="581" spans="1:21" x14ac:dyDescent="0.35">
      <c r="A581" s="16" t="s">
        <v>868</v>
      </c>
      <c r="B581" s="16">
        <v>36631</v>
      </c>
      <c r="C581" s="16" t="s">
        <v>868</v>
      </c>
      <c r="D581" s="16">
        <v>27963</v>
      </c>
      <c r="E581" s="16" t="s">
        <v>868</v>
      </c>
      <c r="F581" s="16">
        <v>25693</v>
      </c>
      <c r="G581" s="16" t="s">
        <v>868</v>
      </c>
      <c r="H581" s="16">
        <v>2271</v>
      </c>
      <c r="I581" s="16"/>
      <c r="K581" s="16" t="s">
        <v>868</v>
      </c>
      <c r="L581" s="16">
        <v>26120</v>
      </c>
      <c r="M581" s="16" t="s">
        <v>868</v>
      </c>
      <c r="N581" s="27">
        <v>865.8</v>
      </c>
      <c r="T581" s="16" t="s">
        <v>868</v>
      </c>
      <c r="U581" s="16">
        <v>28407</v>
      </c>
    </row>
    <row r="582" spans="1:21" x14ac:dyDescent="0.35">
      <c r="A582" s="16" t="s">
        <v>869</v>
      </c>
      <c r="B582" s="16">
        <v>36642</v>
      </c>
      <c r="C582" s="16" t="s">
        <v>869</v>
      </c>
      <c r="D582" s="16">
        <v>28001</v>
      </c>
      <c r="E582" s="16" t="s">
        <v>869</v>
      </c>
      <c r="F582" s="16">
        <v>25757</v>
      </c>
      <c r="G582" s="16" t="s">
        <v>869</v>
      </c>
      <c r="H582" s="16">
        <v>2244</v>
      </c>
      <c r="I582" s="16"/>
      <c r="K582" s="16" t="s">
        <v>869</v>
      </c>
      <c r="L582" s="16">
        <v>26177</v>
      </c>
      <c r="M582" s="16" t="s">
        <v>869</v>
      </c>
      <c r="N582" s="27">
        <v>869.2</v>
      </c>
      <c r="T582" s="16" t="s">
        <v>869</v>
      </c>
      <c r="U582" s="16">
        <v>28439</v>
      </c>
    </row>
    <row r="583" spans="1:21" x14ac:dyDescent="0.35">
      <c r="A583" s="16" t="s">
        <v>870</v>
      </c>
      <c r="B583" s="16">
        <v>36653</v>
      </c>
      <c r="C583" s="16" t="s">
        <v>870</v>
      </c>
      <c r="D583" s="16">
        <v>27993</v>
      </c>
      <c r="E583" s="16" t="s">
        <v>870</v>
      </c>
      <c r="F583" s="16">
        <v>25781</v>
      </c>
      <c r="G583" s="16" t="s">
        <v>870</v>
      </c>
      <c r="H583" s="16">
        <v>2212</v>
      </c>
      <c r="I583" s="16"/>
      <c r="K583" s="16" t="s">
        <v>870</v>
      </c>
      <c r="L583" s="16">
        <v>26198</v>
      </c>
      <c r="M583" s="16" t="s">
        <v>870</v>
      </c>
      <c r="N583" s="27">
        <v>866.1</v>
      </c>
      <c r="T583" s="16" t="s">
        <v>870</v>
      </c>
      <c r="U583" s="16">
        <v>28427</v>
      </c>
    </row>
    <row r="584" spans="1:21" x14ac:dyDescent="0.35">
      <c r="A584" s="16" t="s">
        <v>871</v>
      </c>
      <c r="B584" s="16">
        <v>36663</v>
      </c>
      <c r="C584" s="16" t="s">
        <v>871</v>
      </c>
      <c r="D584" s="16">
        <v>28002</v>
      </c>
      <c r="E584" s="16" t="s">
        <v>871</v>
      </c>
      <c r="F584" s="16">
        <v>25836</v>
      </c>
      <c r="G584" s="16" t="s">
        <v>871</v>
      </c>
      <c r="H584" s="16">
        <v>2166</v>
      </c>
      <c r="I584" s="16"/>
      <c r="K584" s="16" t="s">
        <v>871</v>
      </c>
      <c r="L584" s="16">
        <v>26258</v>
      </c>
      <c r="M584" s="16" t="s">
        <v>871</v>
      </c>
      <c r="N584" s="27">
        <v>867.8</v>
      </c>
      <c r="T584" s="16" t="s">
        <v>871</v>
      </c>
      <c r="U584" s="16">
        <v>28439</v>
      </c>
    </row>
    <row r="585" spans="1:21" x14ac:dyDescent="0.35">
      <c r="A585" s="16" t="s">
        <v>872</v>
      </c>
      <c r="B585" s="16">
        <v>36674</v>
      </c>
      <c r="C585" s="16" t="s">
        <v>872</v>
      </c>
      <c r="D585" s="16">
        <v>28015</v>
      </c>
      <c r="E585" s="16" t="s">
        <v>872</v>
      </c>
      <c r="F585" s="16">
        <v>25902</v>
      </c>
      <c r="G585" s="16" t="s">
        <v>872</v>
      </c>
      <c r="H585" s="16">
        <v>2113</v>
      </c>
      <c r="I585" s="16"/>
      <c r="K585" s="16" t="s">
        <v>872</v>
      </c>
      <c r="L585" s="16">
        <v>26324</v>
      </c>
      <c r="M585" s="16" t="s">
        <v>872</v>
      </c>
      <c r="N585" s="27">
        <v>870.2</v>
      </c>
      <c r="T585" s="16" t="s">
        <v>872</v>
      </c>
      <c r="U585" s="16">
        <v>28456</v>
      </c>
    </row>
    <row r="586" spans="1:21" x14ac:dyDescent="0.35">
      <c r="A586" s="16" t="s">
        <v>873</v>
      </c>
      <c r="B586" s="16">
        <v>36685</v>
      </c>
      <c r="C586" s="16" t="s">
        <v>873</v>
      </c>
      <c r="D586" s="16">
        <v>28025</v>
      </c>
      <c r="E586" s="16" t="s">
        <v>873</v>
      </c>
      <c r="F586" s="16">
        <v>25960</v>
      </c>
      <c r="G586" s="16" t="s">
        <v>873</v>
      </c>
      <c r="H586" s="16">
        <v>2066</v>
      </c>
      <c r="I586" s="16"/>
      <c r="K586" s="16" t="s">
        <v>873</v>
      </c>
      <c r="L586" s="16">
        <v>26381</v>
      </c>
      <c r="M586" s="16" t="s">
        <v>873</v>
      </c>
      <c r="N586" s="27">
        <v>873.7</v>
      </c>
      <c r="T586" s="16" t="s">
        <v>873</v>
      </c>
      <c r="U586" s="16">
        <v>28466</v>
      </c>
    </row>
    <row r="587" spans="1:21" x14ac:dyDescent="0.35">
      <c r="A587" s="16" t="s">
        <v>874</v>
      </c>
      <c r="B587" s="16">
        <v>36695</v>
      </c>
      <c r="C587" s="16" t="s">
        <v>874</v>
      </c>
      <c r="D587" s="16">
        <v>28040</v>
      </c>
      <c r="E587" s="16" t="s">
        <v>874</v>
      </c>
      <c r="F587" s="16">
        <v>26005</v>
      </c>
      <c r="G587" s="16" t="s">
        <v>874</v>
      </c>
      <c r="H587" s="16">
        <v>2034</v>
      </c>
      <c r="I587" s="16"/>
      <c r="K587" s="16" t="s">
        <v>874</v>
      </c>
      <c r="L587" s="16">
        <v>26428</v>
      </c>
      <c r="M587" s="16" t="s">
        <v>874</v>
      </c>
      <c r="N587" s="27">
        <v>877.5</v>
      </c>
      <c r="T587" s="16" t="s">
        <v>874</v>
      </c>
      <c r="U587" s="16">
        <v>28480</v>
      </c>
    </row>
    <row r="588" spans="1:21" x14ac:dyDescent="0.35">
      <c r="A588" s="16" t="s">
        <v>875</v>
      </c>
      <c r="B588" s="16">
        <v>36706</v>
      </c>
      <c r="C588" s="16" t="s">
        <v>875</v>
      </c>
      <c r="D588" s="16">
        <v>28052</v>
      </c>
      <c r="E588" s="16" t="s">
        <v>875</v>
      </c>
      <c r="F588" s="16">
        <v>26020</v>
      </c>
      <c r="G588" s="16" t="s">
        <v>875</v>
      </c>
      <c r="H588" s="16">
        <v>2032</v>
      </c>
      <c r="I588" s="16"/>
      <c r="K588" s="16" t="s">
        <v>875</v>
      </c>
      <c r="L588" s="16">
        <v>26450</v>
      </c>
      <c r="M588" s="16" t="s">
        <v>875</v>
      </c>
      <c r="N588" s="27">
        <v>878.1</v>
      </c>
      <c r="T588" s="16" t="s">
        <v>875</v>
      </c>
      <c r="U588" s="16">
        <v>28497</v>
      </c>
    </row>
    <row r="589" spans="1:21" x14ac:dyDescent="0.35">
      <c r="A589" s="16" t="s">
        <v>876</v>
      </c>
      <c r="B589" s="16">
        <v>36718</v>
      </c>
      <c r="C589" s="16" t="s">
        <v>876</v>
      </c>
      <c r="D589" s="16">
        <v>28116</v>
      </c>
      <c r="E589" s="16" t="s">
        <v>876</v>
      </c>
      <c r="F589" s="16">
        <v>26078</v>
      </c>
      <c r="G589" s="16" t="s">
        <v>876</v>
      </c>
      <c r="H589" s="16">
        <v>2038</v>
      </c>
      <c r="I589" s="16"/>
      <c r="K589" s="16" t="s">
        <v>876</v>
      </c>
      <c r="L589" s="16">
        <v>26514</v>
      </c>
      <c r="M589" s="16" t="s">
        <v>876</v>
      </c>
      <c r="N589" s="27">
        <v>878.3</v>
      </c>
      <c r="T589" s="16" t="s">
        <v>876</v>
      </c>
      <c r="U589" s="16">
        <v>28564</v>
      </c>
    </row>
    <row r="590" spans="1:21" x14ac:dyDescent="0.35">
      <c r="A590" s="16" t="s">
        <v>877</v>
      </c>
      <c r="B590" s="16">
        <v>36728</v>
      </c>
      <c r="C590" s="16" t="s">
        <v>877</v>
      </c>
      <c r="D590" s="16">
        <v>28118</v>
      </c>
      <c r="E590" s="16" t="s">
        <v>877</v>
      </c>
      <c r="F590" s="16">
        <v>26050</v>
      </c>
      <c r="G590" s="16" t="s">
        <v>877</v>
      </c>
      <c r="H590" s="16">
        <v>2068</v>
      </c>
      <c r="I590" s="16"/>
      <c r="K590" s="16" t="s">
        <v>877</v>
      </c>
      <c r="L590" s="16">
        <v>26493</v>
      </c>
      <c r="M590" s="16" t="s">
        <v>877</v>
      </c>
      <c r="N590" s="27">
        <v>877</v>
      </c>
      <c r="T590" s="16" t="s">
        <v>877</v>
      </c>
      <c r="U590" s="16">
        <v>28577</v>
      </c>
    </row>
    <row r="591" spans="1:21" x14ac:dyDescent="0.35">
      <c r="A591" s="16" t="s">
        <v>878</v>
      </c>
      <c r="B591" s="16">
        <v>36740</v>
      </c>
      <c r="C591" s="16" t="s">
        <v>878</v>
      </c>
      <c r="D591" s="16">
        <v>28069</v>
      </c>
      <c r="E591" s="16" t="s">
        <v>878</v>
      </c>
      <c r="F591" s="16">
        <v>26062</v>
      </c>
      <c r="G591" s="16" t="s">
        <v>878</v>
      </c>
      <c r="H591" s="16">
        <v>2008</v>
      </c>
      <c r="I591" s="16"/>
      <c r="K591" s="16" t="s">
        <v>878</v>
      </c>
      <c r="L591" s="16">
        <v>26509</v>
      </c>
      <c r="M591" s="16" t="s">
        <v>878</v>
      </c>
      <c r="N591" s="27">
        <v>877.9</v>
      </c>
      <c r="T591" s="16" t="s">
        <v>878</v>
      </c>
      <c r="U591" s="16">
        <v>28531</v>
      </c>
    </row>
    <row r="592" spans="1:21" x14ac:dyDescent="0.35">
      <c r="A592" s="16" t="s">
        <v>879</v>
      </c>
      <c r="B592" s="16">
        <v>36751</v>
      </c>
      <c r="C592" s="16" t="s">
        <v>879</v>
      </c>
      <c r="D592" s="16">
        <v>28060</v>
      </c>
      <c r="E592" s="16" t="s">
        <v>879</v>
      </c>
      <c r="F592" s="16">
        <v>26121</v>
      </c>
      <c r="G592" s="16" t="s">
        <v>879</v>
      </c>
      <c r="H592" s="16">
        <v>1939</v>
      </c>
      <c r="I592" s="16"/>
      <c r="K592" s="16" t="s">
        <v>879</v>
      </c>
      <c r="L592" s="16">
        <v>26572</v>
      </c>
      <c r="M592" s="16" t="s">
        <v>879</v>
      </c>
      <c r="N592" s="27">
        <v>880.2</v>
      </c>
      <c r="T592" s="16" t="s">
        <v>879</v>
      </c>
      <c r="U592" s="16">
        <v>28523</v>
      </c>
    </row>
    <row r="593" spans="1:21" x14ac:dyDescent="0.35">
      <c r="A593" s="16" t="s">
        <v>880</v>
      </c>
      <c r="B593" s="16">
        <v>36763</v>
      </c>
      <c r="C593" s="16" t="s">
        <v>880</v>
      </c>
      <c r="D593" s="16">
        <v>28051</v>
      </c>
      <c r="E593" s="16" t="s">
        <v>880</v>
      </c>
      <c r="F593" s="16">
        <v>26154</v>
      </c>
      <c r="G593" s="16" t="s">
        <v>880</v>
      </c>
      <c r="H593" s="16">
        <v>1897</v>
      </c>
      <c r="I593" s="16"/>
      <c r="K593" s="16" t="s">
        <v>880</v>
      </c>
      <c r="L593" s="16">
        <v>26603</v>
      </c>
      <c r="M593" s="16" t="s">
        <v>880</v>
      </c>
      <c r="N593" s="27">
        <v>882.9</v>
      </c>
      <c r="T593" s="16" t="s">
        <v>880</v>
      </c>
      <c r="U593" s="16">
        <v>28512</v>
      </c>
    </row>
    <row r="594" spans="1:21" x14ac:dyDescent="0.35">
      <c r="A594" s="16" t="s">
        <v>881</v>
      </c>
      <c r="B594" s="16">
        <v>36774</v>
      </c>
      <c r="C594" s="16" t="s">
        <v>881</v>
      </c>
      <c r="D594" s="16">
        <v>28048</v>
      </c>
      <c r="E594" s="16" t="s">
        <v>881</v>
      </c>
      <c r="F594" s="16">
        <v>26172</v>
      </c>
      <c r="G594" s="16" t="s">
        <v>881</v>
      </c>
      <c r="H594" s="16">
        <v>1876</v>
      </c>
      <c r="I594" s="16"/>
      <c r="K594" s="16" t="s">
        <v>881</v>
      </c>
      <c r="L594" s="16">
        <v>26622</v>
      </c>
      <c r="M594" s="16" t="s">
        <v>881</v>
      </c>
      <c r="N594" s="27">
        <v>884.5</v>
      </c>
      <c r="T594" s="16" t="s">
        <v>881</v>
      </c>
      <c r="U594" s="16">
        <v>28509</v>
      </c>
    </row>
    <row r="595" spans="1:21" x14ac:dyDescent="0.35">
      <c r="A595" s="16" t="s">
        <v>882</v>
      </c>
      <c r="B595" s="16">
        <v>36786</v>
      </c>
      <c r="C595" s="16" t="s">
        <v>882</v>
      </c>
      <c r="D595" s="16">
        <v>28045</v>
      </c>
      <c r="E595" s="16" t="s">
        <v>882</v>
      </c>
      <c r="F595" s="16">
        <v>26192</v>
      </c>
      <c r="G595" s="16" t="s">
        <v>882</v>
      </c>
      <c r="H595" s="16">
        <v>1853</v>
      </c>
      <c r="I595" s="16"/>
      <c r="K595" s="16" t="s">
        <v>882</v>
      </c>
      <c r="L595" s="16">
        <v>26636</v>
      </c>
      <c r="M595" s="16" t="s">
        <v>882</v>
      </c>
      <c r="N595" s="27">
        <v>879.8</v>
      </c>
      <c r="T595" s="16" t="s">
        <v>882</v>
      </c>
      <c r="U595" s="16">
        <v>28500</v>
      </c>
    </row>
    <row r="596" spans="1:21" x14ac:dyDescent="0.35">
      <c r="A596" s="16" t="s">
        <v>883</v>
      </c>
      <c r="B596" s="16">
        <v>36798</v>
      </c>
      <c r="C596" s="16" t="s">
        <v>883</v>
      </c>
      <c r="D596" s="16">
        <v>28000</v>
      </c>
      <c r="E596" s="16" t="s">
        <v>883</v>
      </c>
      <c r="F596" s="16">
        <v>26192</v>
      </c>
      <c r="G596" s="16" t="s">
        <v>883</v>
      </c>
      <c r="H596" s="16">
        <v>1808</v>
      </c>
      <c r="I596" s="16"/>
      <c r="K596" s="16" t="s">
        <v>883</v>
      </c>
      <c r="L596" s="16">
        <v>26632</v>
      </c>
      <c r="M596" s="16" t="s">
        <v>883</v>
      </c>
      <c r="N596" s="27">
        <v>881.1</v>
      </c>
      <c r="T596" s="16" t="s">
        <v>883</v>
      </c>
      <c r="U596" s="16">
        <v>28453</v>
      </c>
    </row>
    <row r="597" spans="1:21" x14ac:dyDescent="0.35">
      <c r="A597" s="16" t="s">
        <v>884</v>
      </c>
      <c r="B597" s="16">
        <v>36809</v>
      </c>
      <c r="C597" s="16" t="s">
        <v>884</v>
      </c>
      <c r="D597" s="16">
        <v>28028</v>
      </c>
      <c r="E597" s="16" t="s">
        <v>884</v>
      </c>
      <c r="F597" s="16">
        <v>26226</v>
      </c>
      <c r="G597" s="16" t="s">
        <v>884</v>
      </c>
      <c r="H597" s="16">
        <v>1803</v>
      </c>
      <c r="I597" s="16"/>
      <c r="K597" s="16" t="s">
        <v>884</v>
      </c>
      <c r="L597" s="16">
        <v>26658</v>
      </c>
      <c r="M597" s="16" t="s">
        <v>884</v>
      </c>
      <c r="N597" s="27">
        <v>880.4</v>
      </c>
      <c r="T597" s="16" t="s">
        <v>884</v>
      </c>
      <c r="U597" s="16">
        <v>28474</v>
      </c>
    </row>
    <row r="598" spans="1:21" x14ac:dyDescent="0.35">
      <c r="A598" s="16" t="s">
        <v>885</v>
      </c>
      <c r="B598" s="16">
        <v>36821</v>
      </c>
      <c r="C598" s="16" t="s">
        <v>885</v>
      </c>
      <c r="D598" s="16">
        <v>28045</v>
      </c>
      <c r="E598" s="16" t="s">
        <v>885</v>
      </c>
      <c r="F598" s="16">
        <v>26245</v>
      </c>
      <c r="G598" s="16" t="s">
        <v>885</v>
      </c>
      <c r="H598" s="16">
        <v>1800</v>
      </c>
      <c r="I598" s="16"/>
      <c r="K598" s="16" t="s">
        <v>885</v>
      </c>
      <c r="L598" s="16">
        <v>26677</v>
      </c>
      <c r="M598" s="16" t="s">
        <v>885</v>
      </c>
      <c r="N598" s="27">
        <v>884.1</v>
      </c>
      <c r="T598" s="16" t="s">
        <v>885</v>
      </c>
      <c r="U598" s="16">
        <v>28490</v>
      </c>
    </row>
    <row r="599" spans="1:21" x14ac:dyDescent="0.35">
      <c r="A599" s="16" t="s">
        <v>886</v>
      </c>
      <c r="B599" s="16">
        <v>36831</v>
      </c>
      <c r="C599" s="16" t="s">
        <v>886</v>
      </c>
      <c r="D599" s="16">
        <v>28049</v>
      </c>
      <c r="E599" s="16" t="s">
        <v>886</v>
      </c>
      <c r="F599" s="16">
        <v>26265</v>
      </c>
      <c r="G599" s="16" t="s">
        <v>886</v>
      </c>
      <c r="H599" s="16">
        <v>1784</v>
      </c>
      <c r="I599" s="16"/>
      <c r="K599" s="16" t="s">
        <v>886</v>
      </c>
      <c r="L599" s="16">
        <v>26707</v>
      </c>
      <c r="M599" s="16" t="s">
        <v>886</v>
      </c>
      <c r="N599" s="27">
        <v>885.9</v>
      </c>
      <c r="T599" s="16" t="s">
        <v>886</v>
      </c>
      <c r="U599" s="16">
        <v>28506</v>
      </c>
    </row>
    <row r="600" spans="1:21" x14ac:dyDescent="0.35">
      <c r="A600" s="16" t="s">
        <v>887</v>
      </c>
      <c r="B600" s="16">
        <v>36843</v>
      </c>
      <c r="C600" s="16" t="s">
        <v>887</v>
      </c>
      <c r="D600" s="16">
        <v>28040</v>
      </c>
      <c r="E600" s="16" t="s">
        <v>887</v>
      </c>
      <c r="F600" s="16">
        <v>26266</v>
      </c>
      <c r="G600" s="16" t="s">
        <v>887</v>
      </c>
      <c r="H600" s="16">
        <v>1774</v>
      </c>
      <c r="I600" s="16"/>
      <c r="K600" s="16" t="s">
        <v>887</v>
      </c>
      <c r="L600" s="16">
        <v>26708</v>
      </c>
      <c r="M600" s="16" t="s">
        <v>887</v>
      </c>
      <c r="N600" s="27">
        <v>885.1</v>
      </c>
      <c r="T600" s="16" t="s">
        <v>887</v>
      </c>
      <c r="U600" s="16">
        <v>28495</v>
      </c>
    </row>
    <row r="601" spans="1:21" x14ac:dyDescent="0.35">
      <c r="A601" s="16" t="s">
        <v>888</v>
      </c>
      <c r="B601" s="16">
        <v>36855</v>
      </c>
      <c r="C601" s="16" t="s">
        <v>888</v>
      </c>
      <c r="D601" s="16">
        <v>28044</v>
      </c>
      <c r="E601" s="16" t="s">
        <v>888</v>
      </c>
      <c r="F601" s="16">
        <v>26270</v>
      </c>
      <c r="G601" s="16" t="s">
        <v>888</v>
      </c>
      <c r="H601" s="16">
        <v>1775</v>
      </c>
      <c r="I601" s="16"/>
      <c r="K601" s="16" t="s">
        <v>888</v>
      </c>
      <c r="L601" s="16">
        <v>26714</v>
      </c>
      <c r="M601" s="16" t="s">
        <v>888</v>
      </c>
      <c r="N601" s="27">
        <v>884.1</v>
      </c>
      <c r="T601" s="16" t="s">
        <v>888</v>
      </c>
      <c r="U601" s="16">
        <v>28505</v>
      </c>
    </row>
    <row r="602" spans="1:21" x14ac:dyDescent="0.35">
      <c r="A602" s="16" t="s">
        <v>889</v>
      </c>
      <c r="B602" s="16">
        <v>36867</v>
      </c>
      <c r="C602" s="16" t="s">
        <v>889</v>
      </c>
      <c r="D602" s="16">
        <v>28113</v>
      </c>
      <c r="E602" s="16" t="s">
        <v>889</v>
      </c>
      <c r="F602" s="16">
        <v>26330</v>
      </c>
      <c r="G602" s="16" t="s">
        <v>889</v>
      </c>
      <c r="H602" s="16">
        <v>1784</v>
      </c>
      <c r="I602" s="16"/>
      <c r="K602" s="16" t="s">
        <v>889</v>
      </c>
      <c r="L602" s="16">
        <v>26770</v>
      </c>
      <c r="M602" s="16" t="s">
        <v>889</v>
      </c>
      <c r="N602" s="27">
        <v>884.6</v>
      </c>
      <c r="T602" s="16" t="s">
        <v>889</v>
      </c>
      <c r="U602" s="16">
        <v>28571</v>
      </c>
    </row>
    <row r="603" spans="1:21" x14ac:dyDescent="0.35">
      <c r="A603" s="16" t="s">
        <v>890</v>
      </c>
      <c r="B603" s="16">
        <v>36884</v>
      </c>
      <c r="C603" s="16" t="s">
        <v>890</v>
      </c>
      <c r="D603" s="16">
        <v>28185</v>
      </c>
      <c r="E603" s="16" t="s">
        <v>890</v>
      </c>
      <c r="F603" s="16">
        <v>26392</v>
      </c>
      <c r="G603" s="16" t="s">
        <v>890</v>
      </c>
      <c r="H603" s="16">
        <v>1793</v>
      </c>
      <c r="I603" s="16"/>
      <c r="K603" s="16" t="s">
        <v>890</v>
      </c>
      <c r="L603" s="16">
        <v>26824</v>
      </c>
      <c r="M603" s="16" t="s">
        <v>890</v>
      </c>
      <c r="N603" s="27">
        <v>885.4</v>
      </c>
      <c r="T603" s="16" t="s">
        <v>890</v>
      </c>
      <c r="U603" s="16">
        <v>28632</v>
      </c>
    </row>
    <row r="604" spans="1:21" x14ac:dyDescent="0.35">
      <c r="A604" s="16" t="s">
        <v>891</v>
      </c>
      <c r="B604" s="16">
        <v>36901</v>
      </c>
      <c r="C604" s="16" t="s">
        <v>891</v>
      </c>
      <c r="D604" s="16">
        <v>28180</v>
      </c>
      <c r="E604" s="16" t="s">
        <v>891</v>
      </c>
      <c r="F604" s="16">
        <v>26407</v>
      </c>
      <c r="G604" s="16" t="s">
        <v>891</v>
      </c>
      <c r="H604" s="16">
        <v>1773</v>
      </c>
      <c r="I604" s="16"/>
      <c r="K604" s="16" t="s">
        <v>891</v>
      </c>
      <c r="L604" s="16">
        <v>26834</v>
      </c>
      <c r="M604" s="16" t="s">
        <v>891</v>
      </c>
      <c r="N604" s="27">
        <v>887.6</v>
      </c>
      <c r="T604" s="16" t="s">
        <v>891</v>
      </c>
      <c r="U604" s="16">
        <v>28619</v>
      </c>
    </row>
    <row r="605" spans="1:21" x14ac:dyDescent="0.35">
      <c r="A605" s="16" t="s">
        <v>892</v>
      </c>
      <c r="B605" s="16">
        <v>36917</v>
      </c>
      <c r="C605" s="16" t="s">
        <v>892</v>
      </c>
      <c r="D605" s="16">
        <v>28220</v>
      </c>
      <c r="E605" s="16" t="s">
        <v>892</v>
      </c>
      <c r="F605" s="16">
        <v>26450</v>
      </c>
      <c r="G605" s="16" t="s">
        <v>892</v>
      </c>
      <c r="H605" s="16">
        <v>1770</v>
      </c>
      <c r="I605" s="16"/>
      <c r="K605" s="16" t="s">
        <v>892</v>
      </c>
      <c r="L605" s="16">
        <v>26878</v>
      </c>
      <c r="M605" s="16" t="s">
        <v>892</v>
      </c>
      <c r="N605" s="27">
        <v>888.2</v>
      </c>
      <c r="T605" s="16" t="s">
        <v>892</v>
      </c>
      <c r="U605" s="16">
        <v>28660</v>
      </c>
    </row>
    <row r="606" spans="1:21" x14ac:dyDescent="0.35">
      <c r="A606" s="16" t="s">
        <v>893</v>
      </c>
      <c r="B606" s="16">
        <v>36934</v>
      </c>
      <c r="C606" s="16" t="s">
        <v>893</v>
      </c>
      <c r="D606" s="16">
        <v>28265</v>
      </c>
      <c r="E606" s="16" t="s">
        <v>893</v>
      </c>
      <c r="F606" s="16">
        <v>26510</v>
      </c>
      <c r="G606" s="16" t="s">
        <v>893</v>
      </c>
      <c r="H606" s="16">
        <v>1755</v>
      </c>
      <c r="I606" s="16"/>
      <c r="K606" s="16" t="s">
        <v>893</v>
      </c>
      <c r="L606" s="16">
        <v>26939</v>
      </c>
      <c r="M606" s="16" t="s">
        <v>893</v>
      </c>
      <c r="N606" s="27">
        <v>888.5</v>
      </c>
      <c r="T606" s="16" t="s">
        <v>893</v>
      </c>
      <c r="U606" s="16">
        <v>28706</v>
      </c>
    </row>
    <row r="607" spans="1:21" x14ac:dyDescent="0.35">
      <c r="A607" s="16" t="s">
        <v>894</v>
      </c>
      <c r="B607" s="16">
        <v>36951</v>
      </c>
      <c r="C607" s="16" t="s">
        <v>894</v>
      </c>
      <c r="D607" s="16">
        <v>28278</v>
      </c>
      <c r="E607" s="16" t="s">
        <v>894</v>
      </c>
      <c r="F607" s="16">
        <v>26524</v>
      </c>
      <c r="G607" s="16" t="s">
        <v>894</v>
      </c>
      <c r="H607" s="16">
        <v>1754</v>
      </c>
      <c r="I607" s="16"/>
      <c r="K607" s="16" t="s">
        <v>894</v>
      </c>
      <c r="L607" s="16">
        <v>26955</v>
      </c>
      <c r="M607" s="16" t="s">
        <v>894</v>
      </c>
      <c r="N607" s="27">
        <v>883.2</v>
      </c>
      <c r="T607" s="16" t="s">
        <v>894</v>
      </c>
      <c r="U607" s="16">
        <v>28719</v>
      </c>
    </row>
    <row r="608" spans="1:21" x14ac:dyDescent="0.35">
      <c r="A608" s="16" t="s">
        <v>895</v>
      </c>
      <c r="B608" s="16">
        <v>36968</v>
      </c>
      <c r="C608" s="16" t="s">
        <v>895</v>
      </c>
      <c r="D608" s="16">
        <v>28344</v>
      </c>
      <c r="E608" s="16" t="s">
        <v>895</v>
      </c>
      <c r="F608" s="16">
        <v>26565</v>
      </c>
      <c r="G608" s="16" t="s">
        <v>895</v>
      </c>
      <c r="H608" s="16">
        <v>1779</v>
      </c>
      <c r="I608" s="16"/>
      <c r="K608" s="16" t="s">
        <v>895</v>
      </c>
      <c r="L608" s="16">
        <v>27000</v>
      </c>
      <c r="M608" s="16" t="s">
        <v>895</v>
      </c>
      <c r="N608" s="27">
        <v>887.2</v>
      </c>
      <c r="T608" s="16" t="s">
        <v>895</v>
      </c>
      <c r="U608" s="16">
        <v>28790</v>
      </c>
    </row>
    <row r="609" spans="1:21" x14ac:dyDescent="0.35">
      <c r="A609" s="16" t="s">
        <v>896</v>
      </c>
      <c r="B609" s="16">
        <v>36985</v>
      </c>
      <c r="C609" s="16" t="s">
        <v>896</v>
      </c>
      <c r="D609" s="16">
        <v>28362</v>
      </c>
      <c r="E609" s="16" t="s">
        <v>896</v>
      </c>
      <c r="F609" s="16">
        <v>26579</v>
      </c>
      <c r="G609" s="16" t="s">
        <v>896</v>
      </c>
      <c r="H609" s="16">
        <v>1784</v>
      </c>
      <c r="I609" s="16"/>
      <c r="K609" s="16" t="s">
        <v>896</v>
      </c>
      <c r="L609" s="16">
        <v>27018</v>
      </c>
      <c r="M609" s="16" t="s">
        <v>896</v>
      </c>
      <c r="N609" s="27">
        <v>888</v>
      </c>
      <c r="T609" s="16" t="s">
        <v>896</v>
      </c>
      <c r="U609" s="16">
        <v>28812</v>
      </c>
    </row>
    <row r="610" spans="1:21" x14ac:dyDescent="0.35">
      <c r="A610" s="16" t="s">
        <v>897</v>
      </c>
      <c r="B610" s="16">
        <v>37002</v>
      </c>
      <c r="C610" s="16" t="s">
        <v>897</v>
      </c>
      <c r="D610" s="16">
        <v>28357</v>
      </c>
      <c r="E610" s="16" t="s">
        <v>897</v>
      </c>
      <c r="F610" s="16">
        <v>26589</v>
      </c>
      <c r="G610" s="16" t="s">
        <v>897</v>
      </c>
      <c r="H610" s="16">
        <v>1768</v>
      </c>
      <c r="I610" s="16"/>
      <c r="K610" s="16" t="s">
        <v>897</v>
      </c>
      <c r="L610" s="16">
        <v>27036</v>
      </c>
      <c r="M610" s="16" t="s">
        <v>897</v>
      </c>
      <c r="N610" s="27">
        <v>888.3</v>
      </c>
      <c r="T610" s="16" t="s">
        <v>897</v>
      </c>
      <c r="U610" s="16">
        <v>28816</v>
      </c>
    </row>
    <row r="611" spans="1:21" x14ac:dyDescent="0.35">
      <c r="A611" s="16" t="s">
        <v>898</v>
      </c>
      <c r="B611" s="16">
        <v>37019</v>
      </c>
      <c r="C611" s="16" t="s">
        <v>898</v>
      </c>
      <c r="D611" s="16">
        <v>28353</v>
      </c>
      <c r="E611" s="16" t="s">
        <v>898</v>
      </c>
      <c r="F611" s="16">
        <v>26590</v>
      </c>
      <c r="G611" s="16" t="s">
        <v>898</v>
      </c>
      <c r="H611" s="16">
        <v>1763</v>
      </c>
      <c r="I611" s="16"/>
      <c r="K611" s="16" t="s">
        <v>898</v>
      </c>
      <c r="L611" s="16">
        <v>27042</v>
      </c>
      <c r="M611" s="16" t="s">
        <v>898</v>
      </c>
      <c r="N611" s="27">
        <v>886.2</v>
      </c>
      <c r="T611" s="16" t="s">
        <v>898</v>
      </c>
      <c r="U611" s="16">
        <v>28816</v>
      </c>
    </row>
    <row r="612" spans="1:21" x14ac:dyDescent="0.35">
      <c r="A612" s="16" t="s">
        <v>899</v>
      </c>
      <c r="B612" s="16">
        <v>37036</v>
      </c>
      <c r="C612" s="16" t="s">
        <v>899</v>
      </c>
      <c r="D612" s="16">
        <v>28345</v>
      </c>
      <c r="E612" s="16" t="s">
        <v>899</v>
      </c>
      <c r="F612" s="16">
        <v>26596</v>
      </c>
      <c r="G612" s="16" t="s">
        <v>899</v>
      </c>
      <c r="H612" s="16">
        <v>1749</v>
      </c>
      <c r="I612" s="16"/>
      <c r="K612" s="16" t="s">
        <v>899</v>
      </c>
      <c r="L612" s="16">
        <v>27058</v>
      </c>
      <c r="M612" s="16" t="s">
        <v>899</v>
      </c>
      <c r="N612" s="27">
        <v>887.3</v>
      </c>
      <c r="T612" s="16" t="s">
        <v>899</v>
      </c>
      <c r="U612" s="16">
        <v>28819</v>
      </c>
    </row>
    <row r="613" spans="1:21" x14ac:dyDescent="0.35">
      <c r="A613" s="16" t="s">
        <v>900</v>
      </c>
      <c r="B613" s="16">
        <v>37052</v>
      </c>
      <c r="C613" s="16" t="s">
        <v>900</v>
      </c>
      <c r="D613" s="16">
        <v>28368</v>
      </c>
      <c r="E613" s="16" t="s">
        <v>900</v>
      </c>
      <c r="F613" s="16">
        <v>26636</v>
      </c>
      <c r="G613" s="16" t="s">
        <v>900</v>
      </c>
      <c r="H613" s="16">
        <v>1733</v>
      </c>
      <c r="I613" s="16"/>
      <c r="K613" s="16" t="s">
        <v>900</v>
      </c>
      <c r="L613" s="16">
        <v>27095</v>
      </c>
      <c r="M613" s="16" t="s">
        <v>900</v>
      </c>
      <c r="N613" s="27">
        <v>890.6</v>
      </c>
      <c r="T613" s="16" t="s">
        <v>900</v>
      </c>
      <c r="U613" s="16">
        <v>28839</v>
      </c>
    </row>
    <row r="614" spans="1:21" x14ac:dyDescent="0.35">
      <c r="A614" s="16" t="s">
        <v>901</v>
      </c>
      <c r="B614" s="16">
        <v>37069</v>
      </c>
      <c r="C614" s="16" t="s">
        <v>901</v>
      </c>
      <c r="D614" s="16">
        <v>28375</v>
      </c>
      <c r="E614" s="16" t="s">
        <v>901</v>
      </c>
      <c r="F614" s="16">
        <v>26663</v>
      </c>
      <c r="G614" s="16" t="s">
        <v>901</v>
      </c>
      <c r="H614" s="16">
        <v>1712</v>
      </c>
      <c r="I614" s="16"/>
      <c r="K614" s="16" t="s">
        <v>901</v>
      </c>
      <c r="L614" s="16">
        <v>27115</v>
      </c>
      <c r="M614" s="16" t="s">
        <v>901</v>
      </c>
      <c r="N614" s="27">
        <v>892.3</v>
      </c>
      <c r="T614" s="16" t="s">
        <v>901</v>
      </c>
      <c r="U614" s="16">
        <v>28838</v>
      </c>
    </row>
    <row r="615" spans="1:21" x14ac:dyDescent="0.35">
      <c r="A615" s="16" t="s">
        <v>902</v>
      </c>
      <c r="B615" s="16">
        <v>37089</v>
      </c>
      <c r="C615" s="16" t="s">
        <v>902</v>
      </c>
      <c r="D615" s="16">
        <v>28406</v>
      </c>
      <c r="E615" s="16" t="s">
        <v>902</v>
      </c>
      <c r="F615" s="16">
        <v>26713</v>
      </c>
      <c r="G615" s="16" t="s">
        <v>902</v>
      </c>
      <c r="H615" s="16">
        <v>1693</v>
      </c>
      <c r="I615" s="16"/>
      <c r="K615" s="16" t="s">
        <v>902</v>
      </c>
      <c r="L615" s="16">
        <v>27170</v>
      </c>
      <c r="M615" s="16" t="s">
        <v>902</v>
      </c>
      <c r="N615" s="27">
        <v>893.4</v>
      </c>
      <c r="T615" s="16" t="s">
        <v>902</v>
      </c>
      <c r="U615" s="16">
        <v>28875</v>
      </c>
    </row>
    <row r="616" spans="1:21" x14ac:dyDescent="0.35">
      <c r="A616" s="16" t="s">
        <v>903</v>
      </c>
      <c r="B616" s="16">
        <v>37106</v>
      </c>
      <c r="C616" s="16" t="s">
        <v>903</v>
      </c>
      <c r="D616" s="16">
        <v>28448</v>
      </c>
      <c r="E616" s="16" t="s">
        <v>903</v>
      </c>
      <c r="F616" s="16">
        <v>26760</v>
      </c>
      <c r="G616" s="16" t="s">
        <v>903</v>
      </c>
      <c r="H616" s="16">
        <v>1688</v>
      </c>
      <c r="I616" s="16"/>
      <c r="K616" s="16" t="s">
        <v>903</v>
      </c>
      <c r="L616" s="16">
        <v>27218</v>
      </c>
      <c r="M616" s="16" t="s">
        <v>903</v>
      </c>
      <c r="N616" s="27">
        <v>894.8</v>
      </c>
      <c r="T616" s="16" t="s">
        <v>903</v>
      </c>
      <c r="U616" s="16">
        <v>28920</v>
      </c>
    </row>
    <row r="617" spans="1:21" x14ac:dyDescent="0.35">
      <c r="A617" s="16" t="s">
        <v>904</v>
      </c>
      <c r="B617" s="16">
        <v>37125</v>
      </c>
      <c r="C617" s="16" t="s">
        <v>904</v>
      </c>
      <c r="D617" s="16">
        <v>28433</v>
      </c>
      <c r="E617" s="16" t="s">
        <v>904</v>
      </c>
      <c r="F617" s="16">
        <v>26757</v>
      </c>
      <c r="G617" s="16" t="s">
        <v>904</v>
      </c>
      <c r="H617" s="16">
        <v>1676</v>
      </c>
      <c r="I617" s="16"/>
      <c r="K617" s="16" t="s">
        <v>904</v>
      </c>
      <c r="L617" s="16">
        <v>27212</v>
      </c>
      <c r="M617" s="16" t="s">
        <v>904</v>
      </c>
      <c r="N617" s="27">
        <v>892.6</v>
      </c>
      <c r="T617" s="16" t="s">
        <v>904</v>
      </c>
      <c r="U617" s="16">
        <v>28899</v>
      </c>
    </row>
    <row r="618" spans="1:21" x14ac:dyDescent="0.35">
      <c r="A618" s="16" t="s">
        <v>905</v>
      </c>
      <c r="B618" s="16">
        <v>37143</v>
      </c>
      <c r="C618" s="16" t="s">
        <v>905</v>
      </c>
      <c r="D618" s="16">
        <v>28497</v>
      </c>
      <c r="E618" s="16" t="s">
        <v>905</v>
      </c>
      <c r="F618" s="16">
        <v>26816</v>
      </c>
      <c r="G618" s="16" t="s">
        <v>905</v>
      </c>
      <c r="H618" s="16">
        <v>1681</v>
      </c>
      <c r="I618" s="16"/>
      <c r="K618" s="16" t="s">
        <v>905</v>
      </c>
      <c r="L618" s="16">
        <v>27270</v>
      </c>
      <c r="M618" s="16" t="s">
        <v>905</v>
      </c>
      <c r="N618" s="27">
        <v>894.6</v>
      </c>
      <c r="T618" s="16" t="s">
        <v>905</v>
      </c>
      <c r="U618" s="16">
        <v>28964</v>
      </c>
    </row>
    <row r="619" spans="1:21" x14ac:dyDescent="0.35">
      <c r="A619" s="16" t="s">
        <v>906</v>
      </c>
      <c r="B619" s="16">
        <v>37162</v>
      </c>
      <c r="C619" s="16" t="s">
        <v>906</v>
      </c>
      <c r="D619" s="16">
        <v>28530</v>
      </c>
      <c r="E619" s="16" t="s">
        <v>906</v>
      </c>
      <c r="F619" s="16">
        <v>26858</v>
      </c>
      <c r="G619" s="16" t="s">
        <v>906</v>
      </c>
      <c r="H619" s="16">
        <v>1673</v>
      </c>
      <c r="I619" s="16"/>
      <c r="K619" s="16" t="s">
        <v>906</v>
      </c>
      <c r="L619" s="16">
        <v>27322</v>
      </c>
      <c r="M619" s="16" t="s">
        <v>906</v>
      </c>
      <c r="N619" s="27">
        <v>897</v>
      </c>
      <c r="T619" s="16" t="s">
        <v>906</v>
      </c>
      <c r="U619" s="16">
        <v>29006</v>
      </c>
    </row>
    <row r="620" spans="1:21" x14ac:dyDescent="0.35">
      <c r="A620" s="16" t="s">
        <v>907</v>
      </c>
      <c r="B620" s="16">
        <v>37180</v>
      </c>
      <c r="C620" s="16" t="s">
        <v>907</v>
      </c>
      <c r="D620" s="16">
        <v>28535</v>
      </c>
      <c r="E620" s="16" t="s">
        <v>907</v>
      </c>
      <c r="F620" s="16">
        <v>26846</v>
      </c>
      <c r="G620" s="16" t="s">
        <v>907</v>
      </c>
      <c r="H620" s="16">
        <v>1689</v>
      </c>
      <c r="I620" s="16"/>
      <c r="K620" s="16" t="s">
        <v>907</v>
      </c>
      <c r="L620" s="16">
        <v>27307</v>
      </c>
      <c r="M620" s="16" t="s">
        <v>907</v>
      </c>
      <c r="N620" s="27">
        <v>889.8</v>
      </c>
      <c r="T620" s="16" t="s">
        <v>907</v>
      </c>
      <c r="U620" s="16">
        <v>29008</v>
      </c>
    </row>
    <row r="621" spans="1:21" x14ac:dyDescent="0.35">
      <c r="A621" s="16" t="s">
        <v>908</v>
      </c>
      <c r="B621" s="16">
        <v>37198</v>
      </c>
      <c r="C621" s="16" t="s">
        <v>908</v>
      </c>
      <c r="D621" s="16">
        <v>28517</v>
      </c>
      <c r="E621" s="16" t="s">
        <v>908</v>
      </c>
      <c r="F621" s="16">
        <v>26843</v>
      </c>
      <c r="G621" s="16" t="s">
        <v>908</v>
      </c>
      <c r="H621" s="16">
        <v>1674</v>
      </c>
      <c r="I621" s="16"/>
      <c r="K621" s="16" t="s">
        <v>908</v>
      </c>
      <c r="L621" s="16">
        <v>27309</v>
      </c>
      <c r="M621" s="16" t="s">
        <v>908</v>
      </c>
      <c r="N621" s="27">
        <v>888.2</v>
      </c>
      <c r="T621" s="16" t="s">
        <v>908</v>
      </c>
      <c r="U621" s="16">
        <v>28993</v>
      </c>
    </row>
    <row r="622" spans="1:21" x14ac:dyDescent="0.35">
      <c r="A622" s="16" t="s">
        <v>909</v>
      </c>
      <c r="B622" s="16">
        <v>37217</v>
      </c>
      <c r="C622" s="16" t="s">
        <v>909</v>
      </c>
      <c r="D622" s="16">
        <v>28567</v>
      </c>
      <c r="E622" s="16" t="s">
        <v>909</v>
      </c>
      <c r="F622" s="16">
        <v>26895</v>
      </c>
      <c r="G622" s="16" t="s">
        <v>909</v>
      </c>
      <c r="H622" s="16">
        <v>1672</v>
      </c>
      <c r="I622" s="16"/>
      <c r="K622" s="16" t="s">
        <v>909</v>
      </c>
      <c r="L622" s="16">
        <v>27362</v>
      </c>
      <c r="M622" s="16" t="s">
        <v>909</v>
      </c>
      <c r="N622" s="27">
        <v>884.4</v>
      </c>
      <c r="T622" s="16" t="s">
        <v>909</v>
      </c>
      <c r="U622" s="16">
        <v>29044</v>
      </c>
    </row>
    <row r="623" spans="1:21" x14ac:dyDescent="0.35">
      <c r="A623" s="16" t="s">
        <v>910</v>
      </c>
      <c r="B623" s="16">
        <v>37236</v>
      </c>
      <c r="C623" s="16" t="s">
        <v>910</v>
      </c>
      <c r="D623" s="16">
        <v>28584</v>
      </c>
      <c r="E623" s="16" t="s">
        <v>910</v>
      </c>
      <c r="F623" s="16">
        <v>26938</v>
      </c>
      <c r="G623" s="16" t="s">
        <v>910</v>
      </c>
      <c r="H623" s="16">
        <v>1646</v>
      </c>
      <c r="I623" s="16"/>
      <c r="K623" s="16" t="s">
        <v>910</v>
      </c>
      <c r="L623" s="16">
        <v>27406</v>
      </c>
      <c r="M623" s="16" t="s">
        <v>910</v>
      </c>
      <c r="N623" s="27">
        <v>899</v>
      </c>
      <c r="T623" s="16" t="s">
        <v>910</v>
      </c>
      <c r="U623" s="16">
        <v>29061</v>
      </c>
    </row>
    <row r="624" spans="1:21" x14ac:dyDescent="0.35">
      <c r="A624" s="16" t="s">
        <v>911</v>
      </c>
      <c r="B624" s="16">
        <v>37253</v>
      </c>
      <c r="C624" s="16" t="s">
        <v>911</v>
      </c>
      <c r="D624" s="16">
        <v>28615</v>
      </c>
      <c r="E624" s="16" t="s">
        <v>911</v>
      </c>
      <c r="F624" s="16">
        <v>26985</v>
      </c>
      <c r="G624" s="16" t="s">
        <v>911</v>
      </c>
      <c r="H624" s="16">
        <v>1630</v>
      </c>
      <c r="I624" s="16"/>
      <c r="K624" s="16" t="s">
        <v>911</v>
      </c>
      <c r="L624" s="16">
        <v>27442</v>
      </c>
      <c r="M624" s="16" t="s">
        <v>911</v>
      </c>
      <c r="N624" s="27">
        <v>893.3</v>
      </c>
      <c r="T624" s="16" t="s">
        <v>911</v>
      </c>
      <c r="U624" s="16">
        <v>29081</v>
      </c>
    </row>
    <row r="625" spans="1:21" x14ac:dyDescent="0.35">
      <c r="A625" s="16" t="s">
        <v>912</v>
      </c>
      <c r="B625" s="16">
        <v>37271</v>
      </c>
      <c r="C625" s="16" t="s">
        <v>912</v>
      </c>
      <c r="D625" s="16">
        <v>28601</v>
      </c>
      <c r="E625" s="16" t="s">
        <v>912</v>
      </c>
      <c r="F625" s="16">
        <v>27013</v>
      </c>
      <c r="G625" s="16" t="s">
        <v>912</v>
      </c>
      <c r="H625" s="16">
        <v>1588</v>
      </c>
      <c r="I625" s="16"/>
      <c r="K625" s="16" t="s">
        <v>912</v>
      </c>
      <c r="L625" s="16">
        <v>27468</v>
      </c>
      <c r="M625" s="16" t="s">
        <v>912</v>
      </c>
      <c r="N625" s="27">
        <v>895.3</v>
      </c>
      <c r="T625" s="16" t="s">
        <v>912</v>
      </c>
      <c r="U625" s="16">
        <v>29067</v>
      </c>
    </row>
    <row r="626" spans="1:21" x14ac:dyDescent="0.35">
      <c r="A626" s="16" t="s">
        <v>913</v>
      </c>
      <c r="B626" s="16">
        <v>37290</v>
      </c>
      <c r="C626" s="16" t="s">
        <v>913</v>
      </c>
      <c r="D626" s="16">
        <v>28610</v>
      </c>
      <c r="E626" s="16" t="s">
        <v>913</v>
      </c>
      <c r="F626" s="16">
        <v>27071</v>
      </c>
      <c r="G626" s="16" t="s">
        <v>913</v>
      </c>
      <c r="H626" s="16">
        <v>1540</v>
      </c>
      <c r="I626" s="16"/>
      <c r="K626" s="16" t="s">
        <v>913</v>
      </c>
      <c r="L626" s="16">
        <v>27528</v>
      </c>
      <c r="M626" s="16" t="s">
        <v>913</v>
      </c>
      <c r="N626" s="27">
        <v>896</v>
      </c>
      <c r="T626" s="16" t="s">
        <v>913</v>
      </c>
      <c r="U626" s="16">
        <v>29080</v>
      </c>
    </row>
    <row r="627" spans="1:21" x14ac:dyDescent="0.35">
      <c r="A627" s="16" t="s">
        <v>914</v>
      </c>
      <c r="B627" s="16">
        <v>37311</v>
      </c>
      <c r="C627" s="16" t="s">
        <v>914</v>
      </c>
      <c r="D627" s="16">
        <v>28632</v>
      </c>
      <c r="E627" s="16" t="s">
        <v>914</v>
      </c>
      <c r="F627" s="16">
        <v>27114</v>
      </c>
      <c r="G627" s="16" t="s">
        <v>914</v>
      </c>
      <c r="H627" s="16">
        <v>1518</v>
      </c>
      <c r="I627" s="16"/>
      <c r="K627" s="16" t="s">
        <v>914</v>
      </c>
      <c r="L627" s="16">
        <v>27565</v>
      </c>
      <c r="M627" s="16" t="s">
        <v>914</v>
      </c>
      <c r="N627" s="27">
        <v>899.8</v>
      </c>
      <c r="T627" s="16" t="s">
        <v>914</v>
      </c>
      <c r="U627" s="16">
        <v>29094</v>
      </c>
    </row>
    <row r="628" spans="1:21" x14ac:dyDescent="0.35">
      <c r="A628" s="16" t="s">
        <v>915</v>
      </c>
      <c r="B628" s="16">
        <v>37333</v>
      </c>
      <c r="C628" s="16" t="s">
        <v>915</v>
      </c>
      <c r="D628" s="16">
        <v>28654</v>
      </c>
      <c r="E628" s="16" t="s">
        <v>915</v>
      </c>
      <c r="F628" s="16">
        <v>27114</v>
      </c>
      <c r="G628" s="16" t="s">
        <v>915</v>
      </c>
      <c r="H628" s="16">
        <v>1540</v>
      </c>
      <c r="I628" s="16"/>
      <c r="K628" s="16" t="s">
        <v>915</v>
      </c>
      <c r="L628" s="16">
        <v>27555</v>
      </c>
      <c r="M628" s="16" t="s">
        <v>915</v>
      </c>
      <c r="N628" s="27">
        <v>896</v>
      </c>
      <c r="T628" s="16" t="s">
        <v>915</v>
      </c>
      <c r="U628" s="16">
        <v>29103</v>
      </c>
    </row>
    <row r="629" spans="1:21" x14ac:dyDescent="0.35">
      <c r="A629" s="16" t="s">
        <v>916</v>
      </c>
      <c r="B629" s="16">
        <v>37355</v>
      </c>
      <c r="C629" s="16" t="s">
        <v>916</v>
      </c>
      <c r="D629" s="16">
        <v>28647</v>
      </c>
      <c r="E629" s="16" t="s">
        <v>916</v>
      </c>
      <c r="F629" s="16">
        <v>27084</v>
      </c>
      <c r="G629" s="16" t="s">
        <v>916</v>
      </c>
      <c r="H629" s="16">
        <v>1563</v>
      </c>
      <c r="I629" s="16"/>
      <c r="K629" s="16" t="s">
        <v>916</v>
      </c>
      <c r="L629" s="16">
        <v>27528</v>
      </c>
      <c r="M629" s="16" t="s">
        <v>916</v>
      </c>
      <c r="N629" s="27">
        <v>894.8</v>
      </c>
      <c r="T629" s="16" t="s">
        <v>916</v>
      </c>
      <c r="U629" s="16">
        <v>29099</v>
      </c>
    </row>
    <row r="630" spans="1:21" x14ac:dyDescent="0.35">
      <c r="A630" s="16" t="s">
        <v>917</v>
      </c>
      <c r="B630" s="16">
        <v>37377</v>
      </c>
      <c r="C630" s="16" t="s">
        <v>917</v>
      </c>
      <c r="D630" s="16">
        <v>28600</v>
      </c>
      <c r="E630" s="16" t="s">
        <v>917</v>
      </c>
      <c r="F630" s="16">
        <v>27071</v>
      </c>
      <c r="G630" s="16" t="s">
        <v>917</v>
      </c>
      <c r="H630" s="16">
        <v>1529</v>
      </c>
      <c r="I630" s="16"/>
      <c r="K630" s="16" t="s">
        <v>917</v>
      </c>
      <c r="L630" s="16">
        <v>27516</v>
      </c>
      <c r="M630" s="16" t="s">
        <v>917</v>
      </c>
      <c r="N630" s="27">
        <v>896.7</v>
      </c>
      <c r="T630" s="16" t="s">
        <v>917</v>
      </c>
      <c r="U630" s="16">
        <v>29056</v>
      </c>
    </row>
    <row r="631" spans="1:21" x14ac:dyDescent="0.35">
      <c r="A631" s="16" t="s">
        <v>918</v>
      </c>
      <c r="B631" s="16">
        <v>37398</v>
      </c>
      <c r="C631" s="16" t="s">
        <v>918</v>
      </c>
      <c r="D631" s="16">
        <v>28621</v>
      </c>
      <c r="E631" s="16" t="s">
        <v>918</v>
      </c>
      <c r="F631" s="16">
        <v>27114</v>
      </c>
      <c r="G631" s="16" t="s">
        <v>918</v>
      </c>
      <c r="H631" s="16">
        <v>1508</v>
      </c>
      <c r="I631" s="16"/>
      <c r="K631" s="16" t="s">
        <v>918</v>
      </c>
      <c r="L631" s="16">
        <v>27549</v>
      </c>
      <c r="M631" s="16" t="s">
        <v>918</v>
      </c>
      <c r="N631" s="27">
        <v>903.4</v>
      </c>
      <c r="T631" s="16" t="s">
        <v>918</v>
      </c>
      <c r="U631" s="16">
        <v>29068</v>
      </c>
    </row>
    <row r="632" spans="1:21" x14ac:dyDescent="0.35">
      <c r="A632" s="16" t="s">
        <v>919</v>
      </c>
      <c r="B632" s="16">
        <v>37419</v>
      </c>
      <c r="C632" s="16" t="s">
        <v>919</v>
      </c>
      <c r="D632" s="16">
        <v>28704</v>
      </c>
      <c r="E632" s="16" t="s">
        <v>919</v>
      </c>
      <c r="F632" s="16">
        <v>27211</v>
      </c>
      <c r="G632" s="16" t="s">
        <v>919</v>
      </c>
      <c r="H632" s="16">
        <v>1493</v>
      </c>
      <c r="I632" s="16"/>
      <c r="K632" s="16" t="s">
        <v>919</v>
      </c>
      <c r="L632" s="16">
        <v>27637</v>
      </c>
      <c r="M632" s="16" t="s">
        <v>919</v>
      </c>
      <c r="N632" s="27">
        <v>908</v>
      </c>
      <c r="T632" s="16" t="s">
        <v>919</v>
      </c>
      <c r="U632" s="16">
        <v>29142</v>
      </c>
    </row>
    <row r="633" spans="1:21" x14ac:dyDescent="0.35">
      <c r="A633" s="16" t="s">
        <v>920</v>
      </c>
      <c r="B633" s="16">
        <v>37441</v>
      </c>
      <c r="C633" s="16" t="s">
        <v>920</v>
      </c>
      <c r="D633" s="16">
        <v>28700</v>
      </c>
      <c r="E633" s="16" t="s">
        <v>920</v>
      </c>
      <c r="F633" s="16">
        <v>27195</v>
      </c>
      <c r="G633" s="16" t="s">
        <v>920</v>
      </c>
      <c r="H633" s="16">
        <v>1506</v>
      </c>
      <c r="I633" s="16"/>
      <c r="K633" s="16" t="s">
        <v>920</v>
      </c>
      <c r="L633" s="16">
        <v>27618</v>
      </c>
      <c r="M633" s="16" t="s">
        <v>920</v>
      </c>
      <c r="N633" s="27">
        <v>904.8</v>
      </c>
      <c r="T633" s="16" t="s">
        <v>920</v>
      </c>
      <c r="U633" s="16">
        <v>29134</v>
      </c>
    </row>
    <row r="634" spans="1:21" x14ac:dyDescent="0.35">
      <c r="A634" s="16" t="s">
        <v>921</v>
      </c>
      <c r="B634" s="16">
        <v>37461</v>
      </c>
      <c r="C634" s="16" t="s">
        <v>921</v>
      </c>
      <c r="D634" s="16">
        <v>28682</v>
      </c>
      <c r="E634" s="16" t="s">
        <v>921</v>
      </c>
      <c r="F634" s="16">
        <v>27212</v>
      </c>
      <c r="G634" s="16" t="s">
        <v>921</v>
      </c>
      <c r="H634" s="16">
        <v>1470</v>
      </c>
      <c r="I634" s="16"/>
      <c r="K634" s="16" t="s">
        <v>921</v>
      </c>
      <c r="L634" s="16">
        <v>27623</v>
      </c>
      <c r="M634" s="16" t="s">
        <v>921</v>
      </c>
      <c r="N634" s="27">
        <v>900.5</v>
      </c>
      <c r="T634" s="16" t="s">
        <v>921</v>
      </c>
      <c r="U634" s="16">
        <v>29105</v>
      </c>
    </row>
    <row r="635" spans="1:21" x14ac:dyDescent="0.35">
      <c r="A635" s="16" t="s">
        <v>922</v>
      </c>
      <c r="B635" s="16">
        <v>37483</v>
      </c>
      <c r="C635" s="16" t="s">
        <v>922</v>
      </c>
      <c r="D635" s="16">
        <v>28700</v>
      </c>
      <c r="E635" s="16" t="s">
        <v>922</v>
      </c>
      <c r="F635" s="16">
        <v>27250</v>
      </c>
      <c r="G635" s="16" t="s">
        <v>922</v>
      </c>
      <c r="H635" s="16">
        <v>1449</v>
      </c>
      <c r="I635" s="16"/>
      <c r="K635" s="16" t="s">
        <v>922</v>
      </c>
      <c r="L635" s="16">
        <v>27663</v>
      </c>
      <c r="M635" s="16" t="s">
        <v>922</v>
      </c>
      <c r="N635" s="27">
        <v>903.4</v>
      </c>
      <c r="T635" s="16" t="s">
        <v>922</v>
      </c>
      <c r="U635" s="16">
        <v>29122</v>
      </c>
    </row>
    <row r="636" spans="1:21" x14ac:dyDescent="0.35">
      <c r="A636" s="16" t="s">
        <v>923</v>
      </c>
      <c r="B636" s="16">
        <v>37504</v>
      </c>
      <c r="C636" s="16" t="s">
        <v>923</v>
      </c>
      <c r="D636" s="16">
        <v>28700</v>
      </c>
      <c r="E636" s="16" t="s">
        <v>923</v>
      </c>
      <c r="F636" s="16">
        <v>27279</v>
      </c>
      <c r="G636" s="16" t="s">
        <v>923</v>
      </c>
      <c r="H636" s="16">
        <v>1421</v>
      </c>
      <c r="I636" s="16"/>
      <c r="K636" s="16" t="s">
        <v>923</v>
      </c>
      <c r="L636" s="16">
        <v>27699</v>
      </c>
      <c r="M636" s="16" t="s">
        <v>923</v>
      </c>
      <c r="N636" s="27">
        <v>906.5</v>
      </c>
      <c r="T636" s="16" t="s">
        <v>923</v>
      </c>
      <c r="U636" s="16">
        <v>29130</v>
      </c>
    </row>
    <row r="637" spans="1:21" x14ac:dyDescent="0.35">
      <c r="A637" s="16" t="s">
        <v>924</v>
      </c>
      <c r="B637" s="16">
        <v>37526</v>
      </c>
      <c r="C637" s="16" t="s">
        <v>924</v>
      </c>
      <c r="D637" s="16">
        <v>28732</v>
      </c>
      <c r="E637" s="16" t="s">
        <v>924</v>
      </c>
      <c r="F637" s="16">
        <v>27274</v>
      </c>
      <c r="G637" s="16" t="s">
        <v>924</v>
      </c>
      <c r="H637" s="16">
        <v>1458</v>
      </c>
      <c r="I637" s="16"/>
      <c r="K637" s="16" t="s">
        <v>924</v>
      </c>
      <c r="L637" s="16">
        <v>27707</v>
      </c>
      <c r="M637" s="16" t="s">
        <v>924</v>
      </c>
      <c r="N637" s="27">
        <v>906.4</v>
      </c>
      <c r="T637" s="16" t="s">
        <v>924</v>
      </c>
      <c r="U637" s="16">
        <v>29174</v>
      </c>
    </row>
    <row r="638" spans="1:21" x14ac:dyDescent="0.35">
      <c r="A638" s="16" t="s">
        <v>925</v>
      </c>
      <c r="B638" s="16">
        <v>37548</v>
      </c>
      <c r="C638" s="16" t="s">
        <v>925</v>
      </c>
      <c r="D638" s="16">
        <v>28715</v>
      </c>
      <c r="E638" s="16" t="s">
        <v>925</v>
      </c>
      <c r="F638" s="16">
        <v>27253</v>
      </c>
      <c r="G638" s="16" t="s">
        <v>925</v>
      </c>
      <c r="H638" s="16">
        <v>1462</v>
      </c>
      <c r="I638" s="16"/>
      <c r="K638" s="16" t="s">
        <v>925</v>
      </c>
      <c r="L638" s="16">
        <v>27699</v>
      </c>
      <c r="M638" s="16" t="s">
        <v>925</v>
      </c>
      <c r="N638" s="27">
        <v>905.8</v>
      </c>
      <c r="T638" s="16" t="s">
        <v>925</v>
      </c>
      <c r="U638" s="16">
        <v>29171</v>
      </c>
    </row>
    <row r="639" spans="1:21" x14ac:dyDescent="0.35">
      <c r="A639" s="16" t="s">
        <v>926</v>
      </c>
      <c r="B639" s="16">
        <v>37562</v>
      </c>
      <c r="C639" s="16" t="s">
        <v>926</v>
      </c>
      <c r="D639" s="16">
        <v>28743</v>
      </c>
      <c r="E639" s="16" t="s">
        <v>926</v>
      </c>
      <c r="F639" s="16">
        <v>27269</v>
      </c>
      <c r="G639" s="16" t="s">
        <v>926</v>
      </c>
      <c r="H639" s="16">
        <v>1474</v>
      </c>
      <c r="I639" s="16"/>
      <c r="K639" s="16" t="s">
        <v>926</v>
      </c>
      <c r="L639" s="16">
        <v>27719</v>
      </c>
      <c r="M639" s="16" t="s">
        <v>926</v>
      </c>
      <c r="N639" s="27">
        <v>906.4</v>
      </c>
      <c r="T639" s="16" t="s">
        <v>926</v>
      </c>
      <c r="U639" s="16">
        <v>29201</v>
      </c>
    </row>
    <row r="640" spans="1:21" x14ac:dyDescent="0.35">
      <c r="A640" s="16" t="s">
        <v>927</v>
      </c>
      <c r="B640" s="16">
        <v>37583</v>
      </c>
      <c r="C640" s="16" t="s">
        <v>927</v>
      </c>
      <c r="D640" s="16">
        <v>28738</v>
      </c>
      <c r="E640" s="16" t="s">
        <v>927</v>
      </c>
      <c r="F640" s="16">
        <v>27259</v>
      </c>
      <c r="G640" s="16" t="s">
        <v>927</v>
      </c>
      <c r="H640" s="16">
        <v>1479</v>
      </c>
      <c r="I640" s="16"/>
      <c r="K640" s="16" t="s">
        <v>927</v>
      </c>
      <c r="L640" s="16">
        <v>27715</v>
      </c>
      <c r="M640" s="16" t="s">
        <v>927</v>
      </c>
      <c r="N640" s="27">
        <v>904.9</v>
      </c>
      <c r="T640" s="16" t="s">
        <v>927</v>
      </c>
      <c r="U640" s="16">
        <v>29203</v>
      </c>
    </row>
    <row r="641" spans="1:21" x14ac:dyDescent="0.35">
      <c r="A641" s="16" t="s">
        <v>928</v>
      </c>
      <c r="B641" s="16">
        <v>37604</v>
      </c>
      <c r="C641" s="16" t="s">
        <v>928</v>
      </c>
      <c r="D641" s="16">
        <v>28757</v>
      </c>
      <c r="E641" s="16" t="s">
        <v>928</v>
      </c>
      <c r="F641" s="16">
        <v>27277</v>
      </c>
      <c r="G641" s="16" t="s">
        <v>928</v>
      </c>
      <c r="H641" s="16">
        <v>1480</v>
      </c>
      <c r="I641" s="16"/>
      <c r="K641" s="16" t="s">
        <v>928</v>
      </c>
      <c r="L641" s="16">
        <v>27735</v>
      </c>
      <c r="M641" s="16" t="s">
        <v>928</v>
      </c>
      <c r="N641" s="27">
        <v>904.2</v>
      </c>
      <c r="T641" s="16" t="s">
        <v>928</v>
      </c>
      <c r="U641" s="16">
        <v>29223</v>
      </c>
    </row>
    <row r="642" spans="1:21" x14ac:dyDescent="0.35">
      <c r="A642" s="16" t="s">
        <v>929</v>
      </c>
      <c r="B642" s="16">
        <v>37625</v>
      </c>
      <c r="C642" s="16" t="s">
        <v>929</v>
      </c>
      <c r="D642" s="16">
        <v>28807</v>
      </c>
      <c r="E642" s="16" t="s">
        <v>929</v>
      </c>
      <c r="F642" s="16">
        <v>27320</v>
      </c>
      <c r="G642" s="16" t="s">
        <v>929</v>
      </c>
      <c r="H642" s="16">
        <v>1486</v>
      </c>
      <c r="I642" s="16"/>
      <c r="K642" s="16" t="s">
        <v>929</v>
      </c>
      <c r="L642" s="16">
        <v>27787</v>
      </c>
      <c r="M642" s="16" t="s">
        <v>929</v>
      </c>
      <c r="N642" s="27">
        <v>903.5</v>
      </c>
      <c r="T642" s="16" t="s">
        <v>929</v>
      </c>
      <c r="U642" s="16">
        <v>29282</v>
      </c>
    </row>
    <row r="643" spans="1:21" x14ac:dyDescent="0.35">
      <c r="A643" s="16" t="s">
        <v>930</v>
      </c>
      <c r="B643" s="16">
        <v>37647</v>
      </c>
      <c r="C643" s="16" t="s">
        <v>930</v>
      </c>
      <c r="D643" s="16">
        <v>28836</v>
      </c>
      <c r="E643" s="16" t="s">
        <v>930</v>
      </c>
      <c r="F643" s="16">
        <v>27325</v>
      </c>
      <c r="G643" s="16" t="s">
        <v>930</v>
      </c>
      <c r="H643" s="16">
        <v>1511</v>
      </c>
      <c r="I643" s="16"/>
      <c r="K643" s="16" t="s">
        <v>930</v>
      </c>
      <c r="L643" s="16">
        <v>27803</v>
      </c>
      <c r="M643" s="16" t="s">
        <v>930</v>
      </c>
      <c r="N643" s="27">
        <v>903.5</v>
      </c>
      <c r="T643" s="16" t="s">
        <v>930</v>
      </c>
      <c r="U643" s="16">
        <v>29323</v>
      </c>
    </row>
    <row r="644" spans="1:21" x14ac:dyDescent="0.35">
      <c r="A644" s="16" t="s">
        <v>931</v>
      </c>
      <c r="B644" s="16">
        <v>37668</v>
      </c>
      <c r="C644" s="16" t="s">
        <v>931</v>
      </c>
      <c r="D644" s="16">
        <v>28806</v>
      </c>
      <c r="E644" s="16" t="s">
        <v>931</v>
      </c>
      <c r="F644" s="16">
        <v>27297</v>
      </c>
      <c r="G644" s="16" t="s">
        <v>931</v>
      </c>
      <c r="H644" s="16">
        <v>1509</v>
      </c>
      <c r="I644" s="16"/>
      <c r="K644" s="16" t="s">
        <v>931</v>
      </c>
      <c r="L644" s="16">
        <v>27769</v>
      </c>
      <c r="M644" s="16" t="s">
        <v>931</v>
      </c>
      <c r="N644" s="27">
        <v>899.7</v>
      </c>
      <c r="T644" s="16" t="s">
        <v>931</v>
      </c>
      <c r="U644" s="16">
        <v>29287</v>
      </c>
    </row>
    <row r="645" spans="1:21" x14ac:dyDescent="0.35">
      <c r="A645" s="16" t="s">
        <v>932</v>
      </c>
      <c r="B645" s="16">
        <v>37689</v>
      </c>
      <c r="C645" s="16" t="s">
        <v>932</v>
      </c>
      <c r="D645" s="16">
        <v>28809</v>
      </c>
      <c r="E645" s="16" t="s">
        <v>932</v>
      </c>
      <c r="F645" s="16">
        <v>27311</v>
      </c>
      <c r="G645" s="16" t="s">
        <v>932</v>
      </c>
      <c r="H645" s="16">
        <v>1498</v>
      </c>
      <c r="I645" s="16"/>
      <c r="K645" s="16" t="s">
        <v>932</v>
      </c>
      <c r="L645" s="16">
        <v>27781</v>
      </c>
      <c r="M645" s="16" t="s">
        <v>932</v>
      </c>
      <c r="N645" s="27">
        <v>900.1</v>
      </c>
      <c r="T645" s="16" t="s">
        <v>932</v>
      </c>
      <c r="U645" s="16">
        <v>29289</v>
      </c>
    </row>
    <row r="646" spans="1:21" x14ac:dyDescent="0.35">
      <c r="A646" s="16" t="s">
        <v>933</v>
      </c>
      <c r="B646" s="16">
        <v>37711</v>
      </c>
      <c r="C646" s="16" t="s">
        <v>933</v>
      </c>
      <c r="D646" s="16">
        <v>28827</v>
      </c>
      <c r="E646" s="16" t="s">
        <v>933</v>
      </c>
      <c r="F646" s="16">
        <v>27324</v>
      </c>
      <c r="G646" s="16" t="s">
        <v>933</v>
      </c>
      <c r="H646" s="16">
        <v>1503</v>
      </c>
      <c r="I646" s="16"/>
      <c r="K646" s="16" t="s">
        <v>933</v>
      </c>
      <c r="L646" s="16">
        <v>27797</v>
      </c>
      <c r="M646" s="16" t="s">
        <v>933</v>
      </c>
      <c r="N646" s="27">
        <v>901.5</v>
      </c>
      <c r="T646" s="16" t="s">
        <v>933</v>
      </c>
      <c r="U646" s="16">
        <v>29312</v>
      </c>
    </row>
    <row r="647" spans="1:21" x14ac:dyDescent="0.35">
      <c r="A647" s="16" t="s">
        <v>934</v>
      </c>
      <c r="B647" s="16">
        <v>37732</v>
      </c>
      <c r="C647" s="16" t="s">
        <v>934</v>
      </c>
      <c r="D647" s="16">
        <v>28892</v>
      </c>
      <c r="E647" s="16" t="s">
        <v>934</v>
      </c>
      <c r="F647" s="16">
        <v>27382</v>
      </c>
      <c r="G647" s="16" t="s">
        <v>934</v>
      </c>
      <c r="H647" s="16">
        <v>1510</v>
      </c>
      <c r="I647" s="16"/>
      <c r="K647" s="16" t="s">
        <v>934</v>
      </c>
      <c r="L647" s="16">
        <v>27856</v>
      </c>
      <c r="M647" s="16" t="s">
        <v>934</v>
      </c>
      <c r="N647" s="27">
        <v>903.9</v>
      </c>
      <c r="T647" s="16" t="s">
        <v>934</v>
      </c>
      <c r="U647" s="16">
        <v>29379</v>
      </c>
    </row>
    <row r="648" spans="1:21" x14ac:dyDescent="0.35">
      <c r="A648" s="16" t="s">
        <v>935</v>
      </c>
      <c r="B648" s="16">
        <v>37754</v>
      </c>
      <c r="C648" s="16" t="s">
        <v>935</v>
      </c>
      <c r="D648" s="16">
        <v>28940</v>
      </c>
      <c r="E648" s="16" t="s">
        <v>935</v>
      </c>
      <c r="F648" s="16">
        <v>27412</v>
      </c>
      <c r="G648" s="16" t="s">
        <v>935</v>
      </c>
      <c r="H648" s="16">
        <v>1528</v>
      </c>
      <c r="I648" s="16"/>
      <c r="K648" s="16" t="s">
        <v>935</v>
      </c>
      <c r="L648" s="16">
        <v>27888</v>
      </c>
      <c r="M648" s="16" t="s">
        <v>935</v>
      </c>
      <c r="N648" s="27">
        <v>908.3</v>
      </c>
      <c r="T648" s="16" t="s">
        <v>935</v>
      </c>
      <c r="U648" s="16">
        <v>29430</v>
      </c>
    </row>
    <row r="649" spans="1:21" x14ac:dyDescent="0.35">
      <c r="A649" s="16" t="s">
        <v>936</v>
      </c>
      <c r="B649" s="16">
        <v>37775</v>
      </c>
      <c r="C649" s="16" t="s">
        <v>936</v>
      </c>
      <c r="D649" s="16">
        <v>28963</v>
      </c>
      <c r="E649" s="16" t="s">
        <v>936</v>
      </c>
      <c r="F649" s="16">
        <v>27457</v>
      </c>
      <c r="G649" s="16" t="s">
        <v>936</v>
      </c>
      <c r="H649" s="16">
        <v>1506</v>
      </c>
      <c r="I649" s="16"/>
      <c r="K649" s="16" t="s">
        <v>936</v>
      </c>
      <c r="L649" s="16">
        <v>27933</v>
      </c>
      <c r="M649" s="16" t="s">
        <v>936</v>
      </c>
      <c r="N649" s="27">
        <v>897.4</v>
      </c>
      <c r="T649" s="16" t="s">
        <v>936</v>
      </c>
      <c r="U649" s="16">
        <v>29452</v>
      </c>
    </row>
    <row r="650" spans="1:21" x14ac:dyDescent="0.35">
      <c r="A650" s="16" t="s">
        <v>937</v>
      </c>
      <c r="B650" s="16">
        <v>37795</v>
      </c>
      <c r="C650" s="16" t="s">
        <v>937</v>
      </c>
      <c r="D650" s="16">
        <v>28944</v>
      </c>
      <c r="E650" s="16" t="s">
        <v>937</v>
      </c>
      <c r="F650" s="16">
        <v>27430</v>
      </c>
      <c r="G650" s="16" t="s">
        <v>937</v>
      </c>
      <c r="H650" s="16">
        <v>1514</v>
      </c>
      <c r="I650" s="16"/>
      <c r="K650" s="16" t="s">
        <v>937</v>
      </c>
      <c r="L650" s="16">
        <v>27908</v>
      </c>
      <c r="M650" s="16" t="s">
        <v>937</v>
      </c>
      <c r="N650" s="27">
        <v>898.9</v>
      </c>
      <c r="T650" s="16" t="s">
        <v>937</v>
      </c>
      <c r="U650" s="16">
        <v>29434</v>
      </c>
    </row>
    <row r="651" spans="1:21" x14ac:dyDescent="0.35">
      <c r="A651" s="16" t="s">
        <v>938</v>
      </c>
      <c r="B651" s="16">
        <v>37816</v>
      </c>
      <c r="C651" s="16" t="s">
        <v>938</v>
      </c>
      <c r="D651" s="16">
        <v>29007</v>
      </c>
      <c r="E651" s="16" t="s">
        <v>938</v>
      </c>
      <c r="F651" s="16">
        <v>27479</v>
      </c>
      <c r="G651" s="16" t="s">
        <v>938</v>
      </c>
      <c r="H651" s="16">
        <v>1527</v>
      </c>
      <c r="I651" s="16"/>
      <c r="K651" s="16" t="s">
        <v>938</v>
      </c>
      <c r="L651" s="16">
        <v>27949</v>
      </c>
      <c r="M651" s="16" t="s">
        <v>938</v>
      </c>
      <c r="N651" s="27">
        <v>894.2</v>
      </c>
      <c r="T651" s="16" t="s">
        <v>938</v>
      </c>
      <c r="U651" s="16">
        <v>29488</v>
      </c>
    </row>
    <row r="652" spans="1:21" x14ac:dyDescent="0.35">
      <c r="A652" s="16" t="s">
        <v>939</v>
      </c>
      <c r="B652" s="16">
        <v>37837</v>
      </c>
      <c r="C652" s="16" t="s">
        <v>939</v>
      </c>
      <c r="D652" s="16">
        <v>29012</v>
      </c>
      <c r="E652" s="16" t="s">
        <v>939</v>
      </c>
      <c r="F652" s="16">
        <v>27459</v>
      </c>
      <c r="G652" s="16" t="s">
        <v>939</v>
      </c>
      <c r="H652" s="16">
        <v>1553</v>
      </c>
      <c r="I652" s="16"/>
      <c r="K652" s="16" t="s">
        <v>939</v>
      </c>
      <c r="L652" s="16">
        <v>27935</v>
      </c>
      <c r="M652" s="16" t="s">
        <v>939</v>
      </c>
      <c r="N652" s="27">
        <v>903.9</v>
      </c>
      <c r="T652" s="16" t="s">
        <v>939</v>
      </c>
      <c r="U652" s="16">
        <v>29501</v>
      </c>
    </row>
    <row r="653" spans="1:21" x14ac:dyDescent="0.35">
      <c r="A653" s="16" t="s">
        <v>940</v>
      </c>
      <c r="B653" s="16">
        <v>37858</v>
      </c>
      <c r="C653" s="16" t="s">
        <v>940</v>
      </c>
      <c r="D653" s="16">
        <v>29074</v>
      </c>
      <c r="E653" s="16" t="s">
        <v>940</v>
      </c>
      <c r="F653" s="16">
        <v>27539</v>
      </c>
      <c r="G653" s="16" t="s">
        <v>940</v>
      </c>
      <c r="H653" s="16">
        <v>1534</v>
      </c>
      <c r="I653" s="16"/>
      <c r="K653" s="16" t="s">
        <v>940</v>
      </c>
      <c r="L653" s="16">
        <v>28023</v>
      </c>
      <c r="M653" s="16" t="s">
        <v>940</v>
      </c>
      <c r="N653" s="27">
        <v>904.3</v>
      </c>
      <c r="T653" s="16" t="s">
        <v>940</v>
      </c>
      <c r="U653" s="16">
        <v>29568</v>
      </c>
    </row>
    <row r="654" spans="1:21" x14ac:dyDescent="0.35">
      <c r="A654" s="16" t="s">
        <v>941</v>
      </c>
      <c r="B654" s="16">
        <v>37878</v>
      </c>
      <c r="C654" s="16" t="s">
        <v>941</v>
      </c>
      <c r="D654" s="16">
        <v>29091</v>
      </c>
      <c r="E654" s="16" t="s">
        <v>941</v>
      </c>
      <c r="F654" s="16">
        <v>27568</v>
      </c>
      <c r="G654" s="16" t="s">
        <v>941</v>
      </c>
      <c r="H654" s="16">
        <v>1523</v>
      </c>
      <c r="I654" s="16"/>
      <c r="K654" s="16" t="s">
        <v>941</v>
      </c>
      <c r="L654" s="16">
        <v>28059</v>
      </c>
      <c r="M654" s="16" t="s">
        <v>941</v>
      </c>
      <c r="N654" s="27">
        <v>906.4</v>
      </c>
      <c r="T654" s="16" t="s">
        <v>941</v>
      </c>
      <c r="U654" s="16">
        <v>29591</v>
      </c>
    </row>
    <row r="655" spans="1:21" x14ac:dyDescent="0.35">
      <c r="A655" s="16" t="s">
        <v>942</v>
      </c>
      <c r="B655" s="16">
        <v>37899</v>
      </c>
      <c r="C655" s="16" t="s">
        <v>942</v>
      </c>
      <c r="D655" s="16">
        <v>29125</v>
      </c>
      <c r="E655" s="16" t="s">
        <v>942</v>
      </c>
      <c r="F655" s="16">
        <v>27618</v>
      </c>
      <c r="G655" s="16" t="s">
        <v>942</v>
      </c>
      <c r="H655" s="16">
        <v>1508</v>
      </c>
      <c r="I655" s="16"/>
      <c r="K655" s="16" t="s">
        <v>942</v>
      </c>
      <c r="L655" s="16">
        <v>28110</v>
      </c>
      <c r="M655" s="16" t="s">
        <v>942</v>
      </c>
      <c r="N655" s="27">
        <v>905.3</v>
      </c>
      <c r="T655" s="16" t="s">
        <v>942</v>
      </c>
      <c r="U655" s="16">
        <v>29626</v>
      </c>
    </row>
    <row r="656" spans="1:21" x14ac:dyDescent="0.35">
      <c r="A656" s="16" t="s">
        <v>943</v>
      </c>
      <c r="B656" s="16">
        <v>37920</v>
      </c>
      <c r="C656" s="16" t="s">
        <v>943</v>
      </c>
      <c r="D656" s="16">
        <v>29061</v>
      </c>
      <c r="E656" s="16" t="s">
        <v>943</v>
      </c>
      <c r="F656" s="16">
        <v>27589</v>
      </c>
      <c r="G656" s="16" t="s">
        <v>943</v>
      </c>
      <c r="H656" s="16">
        <v>1473</v>
      </c>
      <c r="I656" s="16"/>
      <c r="K656" s="16" t="s">
        <v>943</v>
      </c>
      <c r="L656" s="16">
        <v>28081</v>
      </c>
      <c r="M656" s="16" t="s">
        <v>943</v>
      </c>
      <c r="N656" s="27">
        <v>903.5</v>
      </c>
      <c r="T656" s="16" t="s">
        <v>943</v>
      </c>
      <c r="U656" s="16">
        <v>29561</v>
      </c>
    </row>
    <row r="657" spans="1:21" x14ac:dyDescent="0.35">
      <c r="A657" s="16" t="s">
        <v>944</v>
      </c>
      <c r="B657" s="16">
        <v>37940</v>
      </c>
      <c r="C657" s="16" t="s">
        <v>944</v>
      </c>
      <c r="D657" s="16">
        <v>29063</v>
      </c>
      <c r="E657" s="16" t="s">
        <v>944</v>
      </c>
      <c r="F657" s="16">
        <v>27558</v>
      </c>
      <c r="G657" s="16" t="s">
        <v>944</v>
      </c>
      <c r="H657" s="16">
        <v>1504</v>
      </c>
      <c r="I657" s="16"/>
      <c r="K657" s="16" t="s">
        <v>944</v>
      </c>
      <c r="L657" s="16">
        <v>28058</v>
      </c>
      <c r="M657" s="16" t="s">
        <v>944</v>
      </c>
      <c r="N657" s="27">
        <v>901.7</v>
      </c>
      <c r="T657" s="16" t="s">
        <v>944</v>
      </c>
      <c r="U657" s="16">
        <v>29575</v>
      </c>
    </row>
    <row r="658" spans="1:21" x14ac:dyDescent="0.35">
      <c r="A658" s="16" t="s">
        <v>945</v>
      </c>
      <c r="B658" s="16">
        <v>37961</v>
      </c>
      <c r="C658" s="16" t="s">
        <v>945</v>
      </c>
      <c r="D658" s="16">
        <v>29110</v>
      </c>
      <c r="E658" s="16" t="s">
        <v>945</v>
      </c>
      <c r="F658" s="16">
        <v>27590</v>
      </c>
      <c r="G658" s="16" t="s">
        <v>945</v>
      </c>
      <c r="H658" s="16">
        <v>1519</v>
      </c>
      <c r="I658" s="16"/>
      <c r="K658" s="16" t="s">
        <v>945</v>
      </c>
      <c r="L658" s="16">
        <v>28099</v>
      </c>
      <c r="M658" s="16" t="s">
        <v>945</v>
      </c>
      <c r="N658" s="27">
        <v>904.6</v>
      </c>
      <c r="T658" s="16" t="s">
        <v>945</v>
      </c>
      <c r="U658" s="16">
        <v>29630</v>
      </c>
    </row>
    <row r="659" spans="1:21" x14ac:dyDescent="0.35">
      <c r="A659" s="16" t="s">
        <v>946</v>
      </c>
      <c r="B659" s="16">
        <v>37982</v>
      </c>
      <c r="C659" s="16" t="s">
        <v>946</v>
      </c>
      <c r="D659" s="16">
        <v>29129</v>
      </c>
      <c r="E659" s="16" t="s">
        <v>946</v>
      </c>
      <c r="F659" s="16">
        <v>27626</v>
      </c>
      <c r="G659" s="16" t="s">
        <v>946</v>
      </c>
      <c r="H659" s="16">
        <v>1504</v>
      </c>
      <c r="I659" s="16"/>
      <c r="K659" s="16" t="s">
        <v>946</v>
      </c>
      <c r="L659" s="16">
        <v>28142</v>
      </c>
      <c r="M659" s="16" t="s">
        <v>946</v>
      </c>
      <c r="N659" s="27">
        <v>905.3</v>
      </c>
      <c r="T659" s="16" t="s">
        <v>946</v>
      </c>
      <c r="U659" s="16">
        <v>29659</v>
      </c>
    </row>
    <row r="660" spans="1:21" x14ac:dyDescent="0.35">
      <c r="A660" s="16" t="s">
        <v>947</v>
      </c>
      <c r="B660" s="16">
        <v>38002</v>
      </c>
      <c r="C660" s="16" t="s">
        <v>947</v>
      </c>
      <c r="D660" s="16">
        <v>29149</v>
      </c>
      <c r="E660" s="16" t="s">
        <v>947</v>
      </c>
      <c r="F660" s="16">
        <v>27675</v>
      </c>
      <c r="G660" s="16" t="s">
        <v>947</v>
      </c>
      <c r="H660" s="16">
        <v>1473</v>
      </c>
      <c r="I660" s="16"/>
      <c r="K660" s="16" t="s">
        <v>947</v>
      </c>
      <c r="L660" s="16">
        <v>28199</v>
      </c>
      <c r="M660" s="16" t="s">
        <v>947</v>
      </c>
      <c r="N660" s="27">
        <v>905.5</v>
      </c>
      <c r="T660" s="16" t="s">
        <v>947</v>
      </c>
      <c r="U660" s="16">
        <v>29684</v>
      </c>
    </row>
    <row r="661" spans="1:21" x14ac:dyDescent="0.35">
      <c r="A661" s="16" t="s">
        <v>948</v>
      </c>
      <c r="B661" s="16">
        <v>38023</v>
      </c>
      <c r="C661" s="16" t="s">
        <v>948</v>
      </c>
      <c r="D661" s="16">
        <v>29166</v>
      </c>
      <c r="E661" s="16" t="s">
        <v>948</v>
      </c>
      <c r="F661" s="16">
        <v>27711</v>
      </c>
      <c r="G661" s="16" t="s">
        <v>948</v>
      </c>
      <c r="H661" s="16">
        <v>1454</v>
      </c>
      <c r="I661" s="16"/>
      <c r="K661" s="16" t="s">
        <v>948</v>
      </c>
      <c r="L661" s="16">
        <v>28226</v>
      </c>
      <c r="M661" s="16" t="s">
        <v>948</v>
      </c>
      <c r="N661" s="27">
        <v>907.2</v>
      </c>
      <c r="T661" s="16" t="s">
        <v>948</v>
      </c>
      <c r="U661" s="16">
        <v>29693</v>
      </c>
    </row>
    <row r="662" spans="1:21" x14ac:dyDescent="0.35">
      <c r="A662" s="16" t="s">
        <v>949</v>
      </c>
      <c r="B662" s="16">
        <v>38044</v>
      </c>
      <c r="C662" s="16" t="s">
        <v>949</v>
      </c>
      <c r="D662" s="16">
        <v>29206</v>
      </c>
      <c r="E662" s="16" t="s">
        <v>949</v>
      </c>
      <c r="F662" s="16">
        <v>27710</v>
      </c>
      <c r="G662" s="16" t="s">
        <v>949</v>
      </c>
      <c r="H662" s="16">
        <v>1495</v>
      </c>
      <c r="I662" s="16"/>
      <c r="K662" s="16" t="s">
        <v>949</v>
      </c>
      <c r="L662" s="16">
        <v>28236</v>
      </c>
      <c r="M662" s="16" t="s">
        <v>949</v>
      </c>
      <c r="N662" s="27">
        <v>908.6</v>
      </c>
      <c r="T662" s="16" t="s">
        <v>949</v>
      </c>
      <c r="U662" s="16">
        <v>29742</v>
      </c>
    </row>
    <row r="663" spans="1:21" x14ac:dyDescent="0.35">
      <c r="A663" s="16" t="s">
        <v>950</v>
      </c>
      <c r="B663" s="16">
        <v>38068</v>
      </c>
      <c r="C663" s="16" t="s">
        <v>950</v>
      </c>
      <c r="D663" s="16">
        <v>29191</v>
      </c>
      <c r="E663" s="16" t="s">
        <v>950</v>
      </c>
      <c r="F663" s="16">
        <v>27697</v>
      </c>
      <c r="G663" s="16" t="s">
        <v>950</v>
      </c>
      <c r="H663" s="16">
        <v>1494</v>
      </c>
      <c r="I663" s="16"/>
      <c r="K663" s="16" t="s">
        <v>950</v>
      </c>
      <c r="L663" s="16">
        <v>28228</v>
      </c>
      <c r="M663" s="16" t="s">
        <v>950</v>
      </c>
      <c r="N663" s="27">
        <v>908.1</v>
      </c>
      <c r="T663" s="16" t="s">
        <v>950</v>
      </c>
      <c r="U663" s="16">
        <v>29732</v>
      </c>
    </row>
    <row r="664" spans="1:21" x14ac:dyDescent="0.35">
      <c r="A664" s="16" t="s">
        <v>951</v>
      </c>
      <c r="B664" s="16">
        <v>38093</v>
      </c>
      <c r="C664" s="16" t="s">
        <v>951</v>
      </c>
      <c r="D664" s="16">
        <v>29215</v>
      </c>
      <c r="E664" s="16" t="s">
        <v>951</v>
      </c>
      <c r="F664" s="16">
        <v>27724</v>
      </c>
      <c r="G664" s="16" t="s">
        <v>951</v>
      </c>
      <c r="H664" s="16">
        <v>1491</v>
      </c>
      <c r="I664" s="16"/>
      <c r="K664" s="16" t="s">
        <v>951</v>
      </c>
      <c r="L664" s="16">
        <v>28256</v>
      </c>
      <c r="M664" s="16" t="s">
        <v>951</v>
      </c>
      <c r="N664" s="27">
        <v>908.3</v>
      </c>
      <c r="T664" s="16" t="s">
        <v>951</v>
      </c>
      <c r="U664" s="16">
        <v>29758</v>
      </c>
    </row>
    <row r="665" spans="1:21" x14ac:dyDescent="0.35">
      <c r="A665" s="16" t="s">
        <v>952</v>
      </c>
      <c r="B665" s="16">
        <v>38118</v>
      </c>
      <c r="C665" s="16" t="s">
        <v>952</v>
      </c>
      <c r="D665" s="16">
        <v>29218</v>
      </c>
      <c r="E665" s="16" t="s">
        <v>952</v>
      </c>
      <c r="F665" s="16">
        <v>27756</v>
      </c>
      <c r="G665" s="16" t="s">
        <v>952</v>
      </c>
      <c r="H665" s="16">
        <v>1461</v>
      </c>
      <c r="I665" s="16"/>
      <c r="K665" s="16" t="s">
        <v>952</v>
      </c>
      <c r="L665" s="16">
        <v>28285</v>
      </c>
      <c r="M665" s="16" t="s">
        <v>952</v>
      </c>
      <c r="N665" s="27">
        <v>907.4</v>
      </c>
      <c r="T665" s="16" t="s">
        <v>952</v>
      </c>
      <c r="U665" s="16">
        <v>29758</v>
      </c>
    </row>
    <row r="666" spans="1:21" x14ac:dyDescent="0.35">
      <c r="A666" s="16" t="s">
        <v>953</v>
      </c>
      <c r="B666" s="16">
        <v>38143</v>
      </c>
      <c r="C666" s="16" t="s">
        <v>953</v>
      </c>
      <c r="D666" s="16">
        <v>29219</v>
      </c>
      <c r="E666" s="16" t="s">
        <v>953</v>
      </c>
      <c r="F666" s="16">
        <v>27772</v>
      </c>
      <c r="G666" s="16" t="s">
        <v>953</v>
      </c>
      <c r="H666" s="16">
        <v>1447</v>
      </c>
      <c r="I666" s="16"/>
      <c r="K666" s="16" t="s">
        <v>953</v>
      </c>
      <c r="L666" s="16">
        <v>28295</v>
      </c>
      <c r="M666" s="16" t="s">
        <v>953</v>
      </c>
      <c r="N666" s="27">
        <v>905.2</v>
      </c>
      <c r="T666" s="16" t="s">
        <v>953</v>
      </c>
      <c r="U666" s="16">
        <v>29757</v>
      </c>
    </row>
    <row r="667" spans="1:21" x14ac:dyDescent="0.35">
      <c r="A667" s="16" t="s">
        <v>954</v>
      </c>
      <c r="B667" s="16">
        <v>38167</v>
      </c>
      <c r="C667" s="16" t="s">
        <v>954</v>
      </c>
      <c r="D667" s="16">
        <v>29216</v>
      </c>
      <c r="E667" s="16" t="s">
        <v>954</v>
      </c>
      <c r="F667" s="16">
        <v>27774</v>
      </c>
      <c r="G667" s="16" t="s">
        <v>954</v>
      </c>
      <c r="H667" s="16">
        <v>1442</v>
      </c>
      <c r="I667" s="16"/>
      <c r="K667" s="16" t="s">
        <v>954</v>
      </c>
      <c r="L667" s="16">
        <v>28304</v>
      </c>
      <c r="M667" s="16" t="s">
        <v>954</v>
      </c>
      <c r="N667" s="27">
        <v>903.9</v>
      </c>
      <c r="T667" s="16" t="s">
        <v>954</v>
      </c>
      <c r="U667" s="16">
        <v>29762</v>
      </c>
    </row>
    <row r="668" spans="1:21" x14ac:dyDescent="0.35">
      <c r="A668" s="16" t="s">
        <v>955</v>
      </c>
      <c r="B668" s="16">
        <v>38192</v>
      </c>
      <c r="C668" s="16" t="s">
        <v>955</v>
      </c>
      <c r="D668" s="16">
        <v>29302</v>
      </c>
      <c r="E668" s="16" t="s">
        <v>955</v>
      </c>
      <c r="F668" s="16">
        <v>27874</v>
      </c>
      <c r="G668" s="16" t="s">
        <v>955</v>
      </c>
      <c r="H668" s="16">
        <v>1428</v>
      </c>
      <c r="I668" s="16"/>
      <c r="K668" s="16" t="s">
        <v>955</v>
      </c>
      <c r="L668" s="16">
        <v>28399</v>
      </c>
      <c r="M668" s="16" t="s">
        <v>955</v>
      </c>
      <c r="N668" s="27">
        <v>905.2</v>
      </c>
      <c r="T668" s="16" t="s">
        <v>955</v>
      </c>
      <c r="U668" s="16">
        <v>29841</v>
      </c>
    </row>
    <row r="669" spans="1:21" x14ac:dyDescent="0.35">
      <c r="A669" s="16" t="s">
        <v>956</v>
      </c>
      <c r="B669" s="16">
        <v>38216</v>
      </c>
      <c r="C669" s="16" t="s">
        <v>956</v>
      </c>
      <c r="D669" s="16">
        <v>29339</v>
      </c>
      <c r="E669" s="16" t="s">
        <v>956</v>
      </c>
      <c r="F669" s="16">
        <v>27915</v>
      </c>
      <c r="G669" s="16" t="s">
        <v>956</v>
      </c>
      <c r="H669" s="16">
        <v>1424</v>
      </c>
      <c r="I669" s="16"/>
      <c r="K669" s="16" t="s">
        <v>956</v>
      </c>
      <c r="L669" s="16">
        <v>28438</v>
      </c>
      <c r="M669" s="16" t="s">
        <v>956</v>
      </c>
      <c r="N669" s="27">
        <v>909.1</v>
      </c>
      <c r="T669" s="16" t="s">
        <v>956</v>
      </c>
      <c r="U669" s="16">
        <v>29874</v>
      </c>
    </row>
    <row r="670" spans="1:21" x14ac:dyDescent="0.35">
      <c r="A670" s="16" t="s">
        <v>957</v>
      </c>
      <c r="B670" s="16">
        <v>38241</v>
      </c>
      <c r="C670" s="16" t="s">
        <v>957</v>
      </c>
      <c r="D670" s="16">
        <v>29351</v>
      </c>
      <c r="E670" s="16" t="s">
        <v>957</v>
      </c>
      <c r="F670" s="16">
        <v>27929</v>
      </c>
      <c r="G670" s="16" t="s">
        <v>957</v>
      </c>
      <c r="H670" s="16">
        <v>1422</v>
      </c>
      <c r="I670" s="16"/>
      <c r="K670" s="16" t="s">
        <v>957</v>
      </c>
      <c r="L670" s="16">
        <v>28459</v>
      </c>
      <c r="M670" s="16" t="s">
        <v>957</v>
      </c>
      <c r="N670" s="27">
        <v>913.1</v>
      </c>
      <c r="T670" s="16" t="s">
        <v>957</v>
      </c>
      <c r="U670" s="16">
        <v>29894</v>
      </c>
    </row>
    <row r="671" spans="1:21" x14ac:dyDescent="0.35">
      <c r="A671" s="16" t="s">
        <v>958</v>
      </c>
      <c r="B671" s="16">
        <v>38266</v>
      </c>
      <c r="C671" s="16" t="s">
        <v>958</v>
      </c>
      <c r="D671" s="16">
        <v>29343</v>
      </c>
      <c r="E671" s="16" t="s">
        <v>958</v>
      </c>
      <c r="F671" s="16">
        <v>27918</v>
      </c>
      <c r="G671" s="16" t="s">
        <v>958</v>
      </c>
      <c r="H671" s="16">
        <v>1425</v>
      </c>
      <c r="I671" s="16"/>
      <c r="K671" s="16" t="s">
        <v>958</v>
      </c>
      <c r="L671" s="16">
        <v>28449</v>
      </c>
      <c r="M671" s="16" t="s">
        <v>958</v>
      </c>
      <c r="N671" s="27">
        <v>911.5</v>
      </c>
      <c r="T671" s="16" t="s">
        <v>958</v>
      </c>
      <c r="U671" s="16">
        <v>29887</v>
      </c>
    </row>
    <row r="672" spans="1:21" x14ac:dyDescent="0.35">
      <c r="A672" s="16" t="s">
        <v>959</v>
      </c>
      <c r="B672" s="16">
        <v>38291</v>
      </c>
      <c r="C672" s="16" t="s">
        <v>959</v>
      </c>
      <c r="D672" s="16">
        <v>29349</v>
      </c>
      <c r="E672" s="16" t="s">
        <v>959</v>
      </c>
      <c r="F672" s="16">
        <v>27928</v>
      </c>
      <c r="G672" s="16" t="s">
        <v>959</v>
      </c>
      <c r="H672" s="16">
        <v>1422</v>
      </c>
      <c r="I672" s="16"/>
      <c r="K672" s="16" t="s">
        <v>959</v>
      </c>
      <c r="L672" s="16">
        <v>28466</v>
      </c>
      <c r="M672" s="16" t="s">
        <v>959</v>
      </c>
      <c r="N672" s="27">
        <v>911.4</v>
      </c>
      <c r="T672" s="16" t="s">
        <v>959</v>
      </c>
      <c r="U672" s="16">
        <v>29900</v>
      </c>
    </row>
    <row r="673" spans="1:21" x14ac:dyDescent="0.35">
      <c r="A673" s="16" t="s">
        <v>960</v>
      </c>
      <c r="B673" s="16">
        <v>38316</v>
      </c>
      <c r="C673" s="16" t="s">
        <v>960</v>
      </c>
      <c r="D673" s="16">
        <v>29350</v>
      </c>
      <c r="E673" s="16" t="s">
        <v>960</v>
      </c>
      <c r="F673" s="16">
        <v>27924</v>
      </c>
      <c r="G673" s="16" t="s">
        <v>960</v>
      </c>
      <c r="H673" s="16">
        <v>1426</v>
      </c>
      <c r="I673" s="16"/>
      <c r="K673" s="16" t="s">
        <v>960</v>
      </c>
      <c r="L673" s="16">
        <v>28470</v>
      </c>
      <c r="M673" s="16" t="s">
        <v>960</v>
      </c>
      <c r="N673" s="27">
        <v>909.8</v>
      </c>
      <c r="T673" s="16" t="s">
        <v>960</v>
      </c>
      <c r="U673" s="16">
        <v>29907</v>
      </c>
    </row>
    <row r="674" spans="1:21" x14ac:dyDescent="0.35">
      <c r="A674" s="16" t="s">
        <v>961</v>
      </c>
      <c r="B674" s="16">
        <v>38339</v>
      </c>
      <c r="C674" s="16" t="s">
        <v>961</v>
      </c>
      <c r="D674" s="16">
        <v>29336</v>
      </c>
      <c r="E674" s="16" t="s">
        <v>961</v>
      </c>
      <c r="F674" s="16">
        <v>27922</v>
      </c>
      <c r="G674" s="16" t="s">
        <v>961</v>
      </c>
      <c r="H674" s="16">
        <v>1414</v>
      </c>
      <c r="I674" s="16"/>
      <c r="K674" s="16" t="s">
        <v>961</v>
      </c>
      <c r="L674" s="16">
        <v>28464</v>
      </c>
      <c r="M674" s="16" t="s">
        <v>961</v>
      </c>
      <c r="N674" s="27">
        <v>907.9</v>
      </c>
      <c r="T674" s="16" t="s">
        <v>961</v>
      </c>
      <c r="U674" s="16">
        <v>29887</v>
      </c>
    </row>
    <row r="675" spans="1:21" x14ac:dyDescent="0.35">
      <c r="A675" s="16" t="s">
        <v>962</v>
      </c>
      <c r="B675" s="16">
        <v>38374</v>
      </c>
      <c r="C675" s="16" t="s">
        <v>962</v>
      </c>
      <c r="D675" s="16">
        <v>29338</v>
      </c>
      <c r="E675" s="16" t="s">
        <v>962</v>
      </c>
      <c r="F675" s="16">
        <v>27943</v>
      </c>
      <c r="G675" s="16" t="s">
        <v>962</v>
      </c>
      <c r="H675" s="16">
        <v>1395</v>
      </c>
      <c r="I675" s="16"/>
      <c r="K675" s="16" t="s">
        <v>962</v>
      </c>
      <c r="L675" s="16">
        <v>28480</v>
      </c>
      <c r="M675" s="16" t="s">
        <v>962</v>
      </c>
      <c r="N675" s="27">
        <v>908.9</v>
      </c>
      <c r="T675" s="16" t="s">
        <v>962</v>
      </c>
      <c r="U675" s="16">
        <v>29885</v>
      </c>
    </row>
    <row r="676" spans="1:21" x14ac:dyDescent="0.35">
      <c r="A676" s="16" t="s">
        <v>963</v>
      </c>
      <c r="B676" s="16">
        <v>38409</v>
      </c>
      <c r="C676" s="16" t="s">
        <v>963</v>
      </c>
      <c r="D676" s="16">
        <v>29380</v>
      </c>
      <c r="E676" s="16" t="s">
        <v>963</v>
      </c>
      <c r="F676" s="16">
        <v>27987</v>
      </c>
      <c r="G676" s="16" t="s">
        <v>963</v>
      </c>
      <c r="H676" s="16">
        <v>1392</v>
      </c>
      <c r="I676" s="16"/>
      <c r="K676" s="16" t="s">
        <v>963</v>
      </c>
      <c r="L676" s="16">
        <v>28518</v>
      </c>
      <c r="M676" s="16" t="s">
        <v>963</v>
      </c>
      <c r="N676" s="27">
        <v>911.9</v>
      </c>
      <c r="T676" s="16" t="s">
        <v>963</v>
      </c>
      <c r="U676" s="16">
        <v>29919</v>
      </c>
    </row>
    <row r="677" spans="1:21" x14ac:dyDescent="0.35">
      <c r="A677" s="16" t="s">
        <v>964</v>
      </c>
      <c r="B677" s="16">
        <v>38444</v>
      </c>
      <c r="C677" s="16" t="s">
        <v>964</v>
      </c>
      <c r="D677" s="16">
        <v>29400</v>
      </c>
      <c r="E677" s="16" t="s">
        <v>964</v>
      </c>
      <c r="F677" s="16">
        <v>28013</v>
      </c>
      <c r="G677" s="16" t="s">
        <v>964</v>
      </c>
      <c r="H677" s="16">
        <v>1387</v>
      </c>
      <c r="I677" s="16"/>
      <c r="K677" s="16" t="s">
        <v>964</v>
      </c>
      <c r="L677" s="16">
        <v>28544</v>
      </c>
      <c r="M677" s="16" t="s">
        <v>964</v>
      </c>
      <c r="N677" s="27">
        <v>916</v>
      </c>
      <c r="T677" s="16" t="s">
        <v>964</v>
      </c>
      <c r="U677" s="16">
        <v>29941</v>
      </c>
    </row>
    <row r="678" spans="1:21" x14ac:dyDescent="0.35">
      <c r="A678" s="16" t="s">
        <v>965</v>
      </c>
      <c r="B678" s="16">
        <v>38478</v>
      </c>
      <c r="C678" s="16" t="s">
        <v>965</v>
      </c>
      <c r="D678" s="16">
        <v>29482</v>
      </c>
      <c r="E678" s="16" t="s">
        <v>965</v>
      </c>
      <c r="F678" s="16">
        <v>28089</v>
      </c>
      <c r="G678" s="16" t="s">
        <v>965</v>
      </c>
      <c r="H678" s="16">
        <v>1393</v>
      </c>
      <c r="I678" s="16"/>
      <c r="K678" s="16" t="s">
        <v>965</v>
      </c>
      <c r="L678" s="16">
        <v>28627</v>
      </c>
      <c r="M678" s="16" t="s">
        <v>965</v>
      </c>
      <c r="N678" s="27">
        <v>919.3</v>
      </c>
      <c r="T678" s="16" t="s">
        <v>965</v>
      </c>
      <c r="U678" s="16">
        <v>30034</v>
      </c>
    </row>
    <row r="679" spans="1:21" x14ac:dyDescent="0.35">
      <c r="A679" s="16" t="s">
        <v>966</v>
      </c>
      <c r="B679" s="16">
        <v>38512</v>
      </c>
      <c r="C679" s="16" t="s">
        <v>966</v>
      </c>
      <c r="D679" s="16">
        <v>29538</v>
      </c>
      <c r="E679" s="16" t="s">
        <v>966</v>
      </c>
      <c r="F679" s="16">
        <v>28129</v>
      </c>
      <c r="G679" s="16" t="s">
        <v>966</v>
      </c>
      <c r="H679" s="16">
        <v>1409</v>
      </c>
      <c r="I679" s="16"/>
      <c r="K679" s="16" t="s">
        <v>966</v>
      </c>
      <c r="L679" s="16">
        <v>28673</v>
      </c>
      <c r="M679" s="16" t="s">
        <v>966</v>
      </c>
      <c r="N679" s="27">
        <v>923</v>
      </c>
      <c r="T679" s="16" t="s">
        <v>966</v>
      </c>
      <c r="U679" s="16">
        <v>30097</v>
      </c>
    </row>
    <row r="680" spans="1:21" x14ac:dyDescent="0.35">
      <c r="A680" s="16" t="s">
        <v>967</v>
      </c>
      <c r="B680" s="16">
        <v>38547</v>
      </c>
      <c r="C680" s="16" t="s">
        <v>967</v>
      </c>
      <c r="D680" s="16">
        <v>29589</v>
      </c>
      <c r="E680" s="16" t="s">
        <v>967</v>
      </c>
      <c r="F680" s="16">
        <v>28179</v>
      </c>
      <c r="G680" s="16" t="s">
        <v>967</v>
      </c>
      <c r="H680" s="16">
        <v>1410</v>
      </c>
      <c r="I680" s="16"/>
      <c r="K680" s="16" t="s">
        <v>967</v>
      </c>
      <c r="L680" s="16">
        <v>28726</v>
      </c>
      <c r="M680" s="16" t="s">
        <v>967</v>
      </c>
      <c r="N680" s="27">
        <v>924.2</v>
      </c>
      <c r="T680" s="16" t="s">
        <v>967</v>
      </c>
      <c r="U680" s="16">
        <v>30152</v>
      </c>
    </row>
    <row r="681" spans="1:21" x14ac:dyDescent="0.35">
      <c r="A681" s="16" t="s">
        <v>968</v>
      </c>
      <c r="B681" s="16">
        <v>38582</v>
      </c>
      <c r="C681" s="16" t="s">
        <v>968</v>
      </c>
      <c r="D681" s="16">
        <v>29665</v>
      </c>
      <c r="E681" s="16" t="s">
        <v>968</v>
      </c>
      <c r="F681" s="16">
        <v>28232</v>
      </c>
      <c r="G681" s="16" t="s">
        <v>968</v>
      </c>
      <c r="H681" s="16">
        <v>1433</v>
      </c>
      <c r="I681" s="16"/>
      <c r="K681" s="16" t="s">
        <v>968</v>
      </c>
      <c r="L681" s="16">
        <v>28794</v>
      </c>
      <c r="M681" s="16" t="s">
        <v>968</v>
      </c>
      <c r="N681" s="27">
        <v>926.4</v>
      </c>
      <c r="T681" s="16" t="s">
        <v>968</v>
      </c>
      <c r="U681" s="16">
        <v>30241</v>
      </c>
    </row>
    <row r="682" spans="1:21" x14ac:dyDescent="0.35">
      <c r="A682" s="16" t="s">
        <v>969</v>
      </c>
      <c r="B682" s="16">
        <v>38617</v>
      </c>
      <c r="C682" s="16" t="s">
        <v>969</v>
      </c>
      <c r="D682" s="16">
        <v>29624</v>
      </c>
      <c r="E682" s="16" t="s">
        <v>969</v>
      </c>
      <c r="F682" s="16">
        <v>28220</v>
      </c>
      <c r="G682" s="16" t="s">
        <v>969</v>
      </c>
      <c r="H682" s="16">
        <v>1403</v>
      </c>
      <c r="I682" s="16"/>
      <c r="K682" s="16" t="s">
        <v>969</v>
      </c>
      <c r="L682" s="16">
        <v>28789</v>
      </c>
      <c r="M682" s="16" t="s">
        <v>969</v>
      </c>
      <c r="N682" s="27">
        <v>923.8</v>
      </c>
      <c r="T682" s="16" t="s">
        <v>969</v>
      </c>
      <c r="U682" s="16">
        <v>30205</v>
      </c>
    </row>
    <row r="683" spans="1:21" x14ac:dyDescent="0.35">
      <c r="A683" s="16" t="s">
        <v>970</v>
      </c>
      <c r="B683" s="16">
        <v>38651</v>
      </c>
      <c r="C683" s="16" t="s">
        <v>970</v>
      </c>
      <c r="D683" s="16">
        <v>29592</v>
      </c>
      <c r="E683" s="16" t="s">
        <v>970</v>
      </c>
      <c r="F683" s="16">
        <v>28185</v>
      </c>
      <c r="G683" s="16" t="s">
        <v>970</v>
      </c>
      <c r="H683" s="16">
        <v>1407</v>
      </c>
      <c r="I683" s="16"/>
      <c r="K683" s="16" t="s">
        <v>970</v>
      </c>
      <c r="L683" s="16">
        <v>28759</v>
      </c>
      <c r="M683" s="16" t="s">
        <v>970</v>
      </c>
      <c r="N683" s="27">
        <v>923.6</v>
      </c>
      <c r="T683" s="16" t="s">
        <v>970</v>
      </c>
      <c r="U683" s="16">
        <v>30179</v>
      </c>
    </row>
    <row r="684" spans="1:21" x14ac:dyDescent="0.35">
      <c r="A684" s="16" t="s">
        <v>971</v>
      </c>
      <c r="B684" s="16">
        <v>38685</v>
      </c>
      <c r="C684" s="16" t="s">
        <v>971</v>
      </c>
      <c r="D684" s="16">
        <v>29628</v>
      </c>
      <c r="E684" s="16" t="s">
        <v>971</v>
      </c>
      <c r="F684" s="16">
        <v>28203</v>
      </c>
      <c r="G684" s="16" t="s">
        <v>971</v>
      </c>
      <c r="H684" s="16">
        <v>1425</v>
      </c>
      <c r="I684" s="16"/>
      <c r="K684" s="16" t="s">
        <v>971</v>
      </c>
      <c r="L684" s="16">
        <v>28780</v>
      </c>
      <c r="M684" s="16" t="s">
        <v>971</v>
      </c>
      <c r="N684" s="27">
        <v>923</v>
      </c>
      <c r="T684" s="16" t="s">
        <v>971</v>
      </c>
      <c r="U684" s="16">
        <v>30215</v>
      </c>
    </row>
    <row r="685" spans="1:21" x14ac:dyDescent="0.35">
      <c r="A685" s="16" t="s">
        <v>972</v>
      </c>
      <c r="B685" s="16">
        <v>38720</v>
      </c>
      <c r="C685" s="16" t="s">
        <v>972</v>
      </c>
      <c r="D685" s="16">
        <v>29652</v>
      </c>
      <c r="E685" s="16" t="s">
        <v>972</v>
      </c>
      <c r="F685" s="16">
        <v>28225</v>
      </c>
      <c r="G685" s="16" t="s">
        <v>972</v>
      </c>
      <c r="H685" s="16">
        <v>1427</v>
      </c>
      <c r="I685" s="16"/>
      <c r="K685" s="16" t="s">
        <v>972</v>
      </c>
      <c r="L685" s="16">
        <v>28802</v>
      </c>
      <c r="M685" s="16" t="s">
        <v>972</v>
      </c>
      <c r="N685" s="27">
        <v>922.9</v>
      </c>
      <c r="T685" s="16" t="s">
        <v>972</v>
      </c>
      <c r="U685" s="16">
        <v>30240</v>
      </c>
    </row>
    <row r="686" spans="1:21" x14ac:dyDescent="0.35">
      <c r="A686" s="16" t="s">
        <v>973</v>
      </c>
      <c r="B686" s="16">
        <v>38755</v>
      </c>
      <c r="C686" s="16" t="s">
        <v>973</v>
      </c>
      <c r="D686" s="16">
        <v>29691</v>
      </c>
      <c r="E686" s="16" t="s">
        <v>973</v>
      </c>
      <c r="F686" s="16">
        <v>28279</v>
      </c>
      <c r="G686" s="16" t="s">
        <v>973</v>
      </c>
      <c r="H686" s="16">
        <v>1411</v>
      </c>
      <c r="I686" s="16"/>
      <c r="K686" s="16" t="s">
        <v>973</v>
      </c>
      <c r="L686" s="16">
        <v>28855</v>
      </c>
      <c r="M686" s="16" t="s">
        <v>973</v>
      </c>
      <c r="N686" s="27">
        <v>925.1</v>
      </c>
      <c r="T686" s="16" t="s">
        <v>973</v>
      </c>
      <c r="U686" s="16">
        <v>30279</v>
      </c>
    </row>
    <row r="687" spans="1:21" x14ac:dyDescent="0.35">
      <c r="A687" s="16" t="s">
        <v>974</v>
      </c>
      <c r="B687" s="16">
        <v>38787</v>
      </c>
      <c r="C687" s="16" t="s">
        <v>974</v>
      </c>
      <c r="D687" s="16">
        <v>29738</v>
      </c>
      <c r="E687" s="16" t="s">
        <v>974</v>
      </c>
      <c r="F687" s="16">
        <v>28330</v>
      </c>
      <c r="G687" s="16" t="s">
        <v>974</v>
      </c>
      <c r="H687" s="16">
        <v>1408</v>
      </c>
      <c r="I687" s="16"/>
      <c r="K687" s="16" t="s">
        <v>974</v>
      </c>
      <c r="L687" s="16">
        <v>28906</v>
      </c>
      <c r="M687" s="16" t="s">
        <v>974</v>
      </c>
      <c r="N687" s="27">
        <v>924.8</v>
      </c>
      <c r="T687" s="16" t="s">
        <v>974</v>
      </c>
      <c r="U687" s="16">
        <v>30327</v>
      </c>
    </row>
    <row r="688" spans="1:21" x14ac:dyDescent="0.35">
      <c r="A688" s="16" t="s">
        <v>975</v>
      </c>
      <c r="B688" s="16">
        <v>38819</v>
      </c>
      <c r="C688" s="16" t="s">
        <v>975</v>
      </c>
      <c r="D688" s="16">
        <v>29778</v>
      </c>
      <c r="E688" s="16" t="s">
        <v>975</v>
      </c>
      <c r="F688" s="16">
        <v>28356</v>
      </c>
      <c r="G688" s="16" t="s">
        <v>975</v>
      </c>
      <c r="H688" s="16">
        <v>1422</v>
      </c>
      <c r="I688" s="16"/>
      <c r="K688" s="16" t="s">
        <v>975</v>
      </c>
      <c r="L688" s="16">
        <v>28928</v>
      </c>
      <c r="M688" s="16" t="s">
        <v>975</v>
      </c>
      <c r="N688" s="27">
        <v>929.5</v>
      </c>
      <c r="T688" s="16" t="s">
        <v>975</v>
      </c>
      <c r="U688" s="16">
        <v>30365</v>
      </c>
    </row>
    <row r="689" spans="1:21" x14ac:dyDescent="0.35">
      <c r="A689" s="16" t="s">
        <v>976</v>
      </c>
      <c r="B689" s="16">
        <v>38851</v>
      </c>
      <c r="C689" s="16" t="s">
        <v>976</v>
      </c>
      <c r="D689" s="16">
        <v>29809</v>
      </c>
      <c r="E689" s="16" t="s">
        <v>976</v>
      </c>
      <c r="F689" s="16">
        <v>28323</v>
      </c>
      <c r="G689" s="16" t="s">
        <v>976</v>
      </c>
      <c r="H689" s="16">
        <v>1486</v>
      </c>
      <c r="I689" s="16"/>
      <c r="K689" s="16" t="s">
        <v>976</v>
      </c>
      <c r="L689" s="16">
        <v>28913</v>
      </c>
      <c r="M689" s="16" t="s">
        <v>976</v>
      </c>
      <c r="N689" s="27">
        <v>928.3</v>
      </c>
      <c r="T689" s="16" t="s">
        <v>976</v>
      </c>
      <c r="U689" s="16">
        <v>30413</v>
      </c>
    </row>
    <row r="690" spans="1:21" x14ac:dyDescent="0.35">
      <c r="A690" s="16" t="s">
        <v>977</v>
      </c>
      <c r="B690" s="16">
        <v>38883</v>
      </c>
      <c r="C690" s="16" t="s">
        <v>977</v>
      </c>
      <c r="D690" s="16">
        <v>29809</v>
      </c>
      <c r="E690" s="16" t="s">
        <v>977</v>
      </c>
      <c r="F690" s="16">
        <v>28289</v>
      </c>
      <c r="G690" s="16" t="s">
        <v>977</v>
      </c>
      <c r="H690" s="16">
        <v>1520</v>
      </c>
      <c r="I690" s="16"/>
      <c r="K690" s="16" t="s">
        <v>977</v>
      </c>
      <c r="L690" s="16">
        <v>28880</v>
      </c>
      <c r="M690" s="16" t="s">
        <v>977</v>
      </c>
      <c r="N690" s="27">
        <v>928.4</v>
      </c>
      <c r="T690" s="16" t="s">
        <v>977</v>
      </c>
      <c r="U690" s="16">
        <v>30418</v>
      </c>
    </row>
    <row r="691" spans="1:21" x14ac:dyDescent="0.35">
      <c r="A691" s="16" t="s">
        <v>978</v>
      </c>
      <c r="B691" s="16">
        <v>38915</v>
      </c>
      <c r="C691" s="16" t="s">
        <v>978</v>
      </c>
      <c r="D691" s="16">
        <v>29832</v>
      </c>
      <c r="E691" s="16" t="s">
        <v>978</v>
      </c>
      <c r="F691" s="16">
        <v>28281</v>
      </c>
      <c r="G691" s="16" t="s">
        <v>978</v>
      </c>
      <c r="H691" s="16">
        <v>1551</v>
      </c>
      <c r="I691" s="16"/>
      <c r="K691" s="16" t="s">
        <v>978</v>
      </c>
      <c r="L691" s="16">
        <v>28880</v>
      </c>
      <c r="M691" s="16" t="s">
        <v>978</v>
      </c>
      <c r="N691" s="27">
        <v>929.3</v>
      </c>
      <c r="T691" s="16" t="s">
        <v>978</v>
      </c>
      <c r="U691" s="16">
        <v>30447</v>
      </c>
    </row>
    <row r="692" spans="1:21" x14ac:dyDescent="0.35">
      <c r="A692" s="16" t="s">
        <v>979</v>
      </c>
      <c r="B692" s="16">
        <v>38948</v>
      </c>
      <c r="C692" s="16" t="s">
        <v>979</v>
      </c>
      <c r="D692" s="16">
        <v>29871</v>
      </c>
      <c r="E692" s="16" t="s">
        <v>979</v>
      </c>
      <c r="F692" s="16">
        <v>28337</v>
      </c>
      <c r="G692" s="16" t="s">
        <v>979</v>
      </c>
      <c r="H692" s="16">
        <v>1534</v>
      </c>
      <c r="I692" s="16"/>
      <c r="K692" s="16" t="s">
        <v>979</v>
      </c>
      <c r="L692" s="16">
        <v>28934</v>
      </c>
      <c r="M692" s="16" t="s">
        <v>979</v>
      </c>
      <c r="N692" s="27">
        <v>931.3</v>
      </c>
      <c r="T692" s="16" t="s">
        <v>979</v>
      </c>
      <c r="U692" s="16">
        <v>30485</v>
      </c>
    </row>
    <row r="693" spans="1:21" x14ac:dyDescent="0.35">
      <c r="A693" s="16" t="s">
        <v>980</v>
      </c>
      <c r="B693" s="16">
        <v>38979</v>
      </c>
      <c r="C693" s="16" t="s">
        <v>980</v>
      </c>
      <c r="D693" s="16">
        <v>29955</v>
      </c>
      <c r="E693" s="16" t="s">
        <v>980</v>
      </c>
      <c r="F693" s="16">
        <v>28385</v>
      </c>
      <c r="G693" s="16" t="s">
        <v>980</v>
      </c>
      <c r="H693" s="16">
        <v>1570</v>
      </c>
      <c r="I693" s="16"/>
      <c r="K693" s="16" t="s">
        <v>980</v>
      </c>
      <c r="L693" s="16">
        <v>28988</v>
      </c>
      <c r="M693" s="16" t="s">
        <v>980</v>
      </c>
      <c r="N693" s="27">
        <v>932.1</v>
      </c>
      <c r="T693" s="16" t="s">
        <v>980</v>
      </c>
      <c r="U693" s="16">
        <v>30572</v>
      </c>
    </row>
    <row r="694" spans="1:21" x14ac:dyDescent="0.35">
      <c r="A694" s="16" t="s">
        <v>981</v>
      </c>
      <c r="B694" s="16">
        <v>39012</v>
      </c>
      <c r="C694" s="16" t="s">
        <v>981</v>
      </c>
      <c r="D694" s="16">
        <v>30031</v>
      </c>
      <c r="E694" s="16" t="s">
        <v>981</v>
      </c>
      <c r="F694" s="16">
        <v>28442</v>
      </c>
      <c r="G694" s="16" t="s">
        <v>981</v>
      </c>
      <c r="H694" s="16">
        <v>1590</v>
      </c>
      <c r="I694" s="16"/>
      <c r="K694" s="16" t="s">
        <v>981</v>
      </c>
      <c r="L694" s="16">
        <v>29048</v>
      </c>
      <c r="M694" s="16" t="s">
        <v>981</v>
      </c>
      <c r="N694" s="27">
        <v>931.7</v>
      </c>
      <c r="T694" s="16" t="s">
        <v>981</v>
      </c>
      <c r="U694" s="16">
        <v>30653</v>
      </c>
    </row>
    <row r="695" spans="1:21" x14ac:dyDescent="0.35">
      <c r="A695" s="16" t="s">
        <v>982</v>
      </c>
      <c r="B695" s="16">
        <v>39044</v>
      </c>
      <c r="C695" s="16" t="s">
        <v>982</v>
      </c>
      <c r="D695" s="16">
        <v>30087</v>
      </c>
      <c r="E695" s="16" t="s">
        <v>982</v>
      </c>
      <c r="F695" s="16">
        <v>28467</v>
      </c>
      <c r="G695" s="16" t="s">
        <v>982</v>
      </c>
      <c r="H695" s="16">
        <v>1619</v>
      </c>
      <c r="I695" s="16"/>
      <c r="K695" s="16" t="s">
        <v>982</v>
      </c>
      <c r="L695" s="16">
        <v>29085</v>
      </c>
      <c r="M695" s="16" t="s">
        <v>982</v>
      </c>
      <c r="N695" s="27">
        <v>932</v>
      </c>
      <c r="T695" s="16" t="s">
        <v>982</v>
      </c>
      <c r="U695" s="16">
        <v>30718</v>
      </c>
    </row>
    <row r="696" spans="1:21" x14ac:dyDescent="0.35">
      <c r="A696" s="16" t="s">
        <v>983</v>
      </c>
      <c r="B696" s="16">
        <v>39076</v>
      </c>
      <c r="C696" s="16" t="s">
        <v>983</v>
      </c>
      <c r="D696" s="16">
        <v>30103</v>
      </c>
      <c r="E696" s="16" t="s">
        <v>983</v>
      </c>
      <c r="F696" s="16">
        <v>28452</v>
      </c>
      <c r="G696" s="16" t="s">
        <v>983</v>
      </c>
      <c r="H696" s="16">
        <v>1651</v>
      </c>
      <c r="I696" s="16"/>
      <c r="K696" s="16" t="s">
        <v>983</v>
      </c>
      <c r="L696" s="16">
        <v>29063</v>
      </c>
      <c r="M696" s="16" t="s">
        <v>983</v>
      </c>
      <c r="N696" s="27">
        <v>931.1</v>
      </c>
      <c r="T696" s="16" t="s">
        <v>983</v>
      </c>
      <c r="U696" s="16">
        <v>30727</v>
      </c>
    </row>
    <row r="697" spans="1:21" x14ac:dyDescent="0.35">
      <c r="A697" s="16" t="s">
        <v>984</v>
      </c>
      <c r="B697" s="16">
        <v>39108</v>
      </c>
      <c r="C697" s="16" t="s">
        <v>984</v>
      </c>
      <c r="D697" s="16">
        <v>30158</v>
      </c>
      <c r="E697" s="16" t="s">
        <v>984</v>
      </c>
      <c r="F697" s="16">
        <v>28488</v>
      </c>
      <c r="G697" s="16" t="s">
        <v>984</v>
      </c>
      <c r="H697" s="16">
        <v>1670</v>
      </c>
      <c r="I697" s="16"/>
      <c r="K697" s="16" t="s">
        <v>984</v>
      </c>
      <c r="L697" s="16">
        <v>29106</v>
      </c>
      <c r="M697" s="16" t="s">
        <v>984</v>
      </c>
      <c r="N697" s="27">
        <v>930.5</v>
      </c>
      <c r="T697" s="16" t="s">
        <v>984</v>
      </c>
      <c r="U697" s="16">
        <v>30791</v>
      </c>
    </row>
    <row r="698" spans="1:21" x14ac:dyDescent="0.35">
      <c r="A698" s="16" t="s">
        <v>985</v>
      </c>
      <c r="B698" s="16">
        <v>39140</v>
      </c>
      <c r="C698" s="16" t="s">
        <v>985</v>
      </c>
      <c r="D698" s="16">
        <v>30212</v>
      </c>
      <c r="E698" s="16" t="s">
        <v>985</v>
      </c>
      <c r="F698" s="16">
        <v>28531</v>
      </c>
      <c r="G698" s="16" t="s">
        <v>985</v>
      </c>
      <c r="H698" s="16">
        <v>1681</v>
      </c>
      <c r="I698" s="16"/>
      <c r="K698" s="16" t="s">
        <v>985</v>
      </c>
      <c r="L698" s="16">
        <v>29140</v>
      </c>
      <c r="M698" s="16" t="s">
        <v>985</v>
      </c>
      <c r="N698" s="27">
        <v>931.8</v>
      </c>
      <c r="T698" s="16" t="s">
        <v>985</v>
      </c>
      <c r="U698" s="16">
        <v>30838</v>
      </c>
    </row>
    <row r="699" spans="1:21" x14ac:dyDescent="0.35">
      <c r="A699" s="16" t="s">
        <v>986</v>
      </c>
      <c r="B699" s="16">
        <v>39173</v>
      </c>
      <c r="C699" s="16" t="s">
        <v>986</v>
      </c>
      <c r="D699" s="16">
        <v>30280</v>
      </c>
      <c r="E699" s="16" t="s">
        <v>986</v>
      </c>
      <c r="F699" s="16">
        <v>28605</v>
      </c>
      <c r="G699" s="16" t="s">
        <v>986</v>
      </c>
      <c r="H699" s="16">
        <v>1675</v>
      </c>
      <c r="I699" s="16"/>
      <c r="K699" s="16" t="s">
        <v>986</v>
      </c>
      <c r="L699" s="16">
        <v>29224</v>
      </c>
      <c r="M699" s="16" t="s">
        <v>986</v>
      </c>
      <c r="N699" s="27">
        <v>934.3</v>
      </c>
      <c r="T699" s="16" t="s">
        <v>986</v>
      </c>
      <c r="U699" s="16">
        <v>30914</v>
      </c>
    </row>
    <row r="700" spans="1:21" x14ac:dyDescent="0.35">
      <c r="A700" s="16" t="s">
        <v>987</v>
      </c>
      <c r="B700" s="16">
        <v>39206</v>
      </c>
      <c r="C700" s="16" t="s">
        <v>987</v>
      </c>
      <c r="D700" s="16">
        <v>30226</v>
      </c>
      <c r="E700" s="16" t="s">
        <v>987</v>
      </c>
      <c r="F700" s="16">
        <v>28549</v>
      </c>
      <c r="G700" s="16" t="s">
        <v>987</v>
      </c>
      <c r="H700" s="16">
        <v>1678</v>
      </c>
      <c r="I700" s="16"/>
      <c r="K700" s="16" t="s">
        <v>987</v>
      </c>
      <c r="L700" s="16">
        <v>29183</v>
      </c>
      <c r="M700" s="16" t="s">
        <v>987</v>
      </c>
      <c r="N700" s="27">
        <v>931.8</v>
      </c>
      <c r="T700" s="16" t="s">
        <v>987</v>
      </c>
      <c r="U700" s="16">
        <v>30877</v>
      </c>
    </row>
    <row r="701" spans="1:21" x14ac:dyDescent="0.35">
      <c r="A701" s="16" t="s">
        <v>988</v>
      </c>
      <c r="B701" s="16">
        <v>39238</v>
      </c>
      <c r="C701" s="16" t="s">
        <v>988</v>
      </c>
      <c r="D701" s="16">
        <v>30237</v>
      </c>
      <c r="E701" s="16" t="s">
        <v>988</v>
      </c>
      <c r="F701" s="16">
        <v>28557</v>
      </c>
      <c r="G701" s="16" t="s">
        <v>988</v>
      </c>
      <c r="H701" s="16">
        <v>1680</v>
      </c>
      <c r="I701" s="16"/>
      <c r="K701" s="16" t="s">
        <v>988</v>
      </c>
      <c r="L701" s="16">
        <v>29189</v>
      </c>
      <c r="M701" s="16" t="s">
        <v>988</v>
      </c>
      <c r="N701" s="27">
        <v>932</v>
      </c>
      <c r="T701" s="16" t="s">
        <v>988</v>
      </c>
      <c r="U701" s="16">
        <v>30880</v>
      </c>
    </row>
    <row r="702" spans="1:21" x14ac:dyDescent="0.35">
      <c r="A702" s="16" t="s">
        <v>989</v>
      </c>
      <c r="B702" s="16">
        <v>39270</v>
      </c>
      <c r="C702" s="16" t="s">
        <v>989</v>
      </c>
      <c r="D702" s="16">
        <v>30228</v>
      </c>
      <c r="E702" s="16" t="s">
        <v>989</v>
      </c>
      <c r="F702" s="16">
        <v>28567</v>
      </c>
      <c r="G702" s="16" t="s">
        <v>989</v>
      </c>
      <c r="H702" s="16">
        <v>1661</v>
      </c>
      <c r="I702" s="16"/>
      <c r="K702" s="16" t="s">
        <v>989</v>
      </c>
      <c r="L702" s="16">
        <v>29204</v>
      </c>
      <c r="M702" s="16" t="s">
        <v>989</v>
      </c>
      <c r="N702" s="27">
        <v>932.6</v>
      </c>
      <c r="T702" s="16" t="s">
        <v>989</v>
      </c>
      <c r="U702" s="16">
        <v>30877</v>
      </c>
    </row>
    <row r="703" spans="1:21" x14ac:dyDescent="0.35">
      <c r="A703" s="16" t="s">
        <v>990</v>
      </c>
      <c r="B703" s="16">
        <v>39304</v>
      </c>
      <c r="C703" s="16" t="s">
        <v>990</v>
      </c>
      <c r="D703" s="16">
        <v>30267</v>
      </c>
      <c r="E703" s="16" t="s">
        <v>990</v>
      </c>
      <c r="F703" s="16">
        <v>28577</v>
      </c>
      <c r="G703" s="16" t="s">
        <v>990</v>
      </c>
      <c r="H703" s="16">
        <v>1690</v>
      </c>
      <c r="I703" s="16"/>
      <c r="K703" s="16" t="s">
        <v>990</v>
      </c>
      <c r="L703" s="16">
        <v>29214</v>
      </c>
      <c r="M703" s="16" t="s">
        <v>990</v>
      </c>
      <c r="N703" s="27">
        <v>935.6</v>
      </c>
      <c r="T703" s="16" t="s">
        <v>990</v>
      </c>
      <c r="U703" s="16">
        <v>30915</v>
      </c>
    </row>
    <row r="704" spans="1:21" x14ac:dyDescent="0.35">
      <c r="A704" s="16" t="s">
        <v>991</v>
      </c>
      <c r="B704" s="16">
        <v>39336</v>
      </c>
      <c r="C704" s="16" t="s">
        <v>991</v>
      </c>
      <c r="D704" s="16">
        <v>30262</v>
      </c>
      <c r="E704" s="16" t="s">
        <v>991</v>
      </c>
      <c r="F704" s="16">
        <v>28570</v>
      </c>
      <c r="G704" s="16" t="s">
        <v>991</v>
      </c>
      <c r="H704" s="16">
        <v>1691</v>
      </c>
      <c r="I704" s="16"/>
      <c r="K704" s="16" t="s">
        <v>991</v>
      </c>
      <c r="L704" s="16">
        <v>29202</v>
      </c>
      <c r="M704" s="16" t="s">
        <v>991</v>
      </c>
      <c r="N704" s="27">
        <v>938.2</v>
      </c>
      <c r="T704" s="16" t="s">
        <v>991</v>
      </c>
      <c r="U704" s="16">
        <v>30905</v>
      </c>
    </row>
    <row r="705" spans="1:21" x14ac:dyDescent="0.35">
      <c r="A705" s="16" t="s">
        <v>992</v>
      </c>
      <c r="B705" s="16">
        <v>39369</v>
      </c>
      <c r="C705" s="16" t="s">
        <v>992</v>
      </c>
      <c r="D705" s="16">
        <v>30238</v>
      </c>
      <c r="E705" s="16" t="s">
        <v>992</v>
      </c>
      <c r="F705" s="16">
        <v>28542</v>
      </c>
      <c r="G705" s="16" t="s">
        <v>992</v>
      </c>
      <c r="H705" s="16">
        <v>1696</v>
      </c>
      <c r="I705" s="16"/>
      <c r="K705" s="16" t="s">
        <v>992</v>
      </c>
      <c r="L705" s="16">
        <v>29175</v>
      </c>
      <c r="M705" s="16" t="s">
        <v>992</v>
      </c>
      <c r="N705" s="27">
        <v>937.3</v>
      </c>
      <c r="T705" s="16" t="s">
        <v>992</v>
      </c>
      <c r="U705" s="16">
        <v>30883</v>
      </c>
    </row>
    <row r="706" spans="1:21" x14ac:dyDescent="0.35">
      <c r="A706" s="16" t="s">
        <v>993</v>
      </c>
      <c r="B706" s="16">
        <v>39401</v>
      </c>
      <c r="C706" s="16" t="s">
        <v>993</v>
      </c>
      <c r="D706" s="16">
        <v>30256</v>
      </c>
      <c r="E706" s="16" t="s">
        <v>993</v>
      </c>
      <c r="F706" s="16">
        <v>28566</v>
      </c>
      <c r="G706" s="16" t="s">
        <v>993</v>
      </c>
      <c r="H706" s="16">
        <v>1689</v>
      </c>
      <c r="I706" s="16"/>
      <c r="K706" s="16" t="s">
        <v>993</v>
      </c>
      <c r="L706" s="16">
        <v>29194</v>
      </c>
      <c r="M706" s="16" t="s">
        <v>993</v>
      </c>
      <c r="N706" s="27">
        <v>937.1</v>
      </c>
      <c r="T706" s="16" t="s">
        <v>993</v>
      </c>
      <c r="U706" s="16">
        <v>30898</v>
      </c>
    </row>
    <row r="707" spans="1:21" x14ac:dyDescent="0.35">
      <c r="A707" s="16" t="s">
        <v>994</v>
      </c>
      <c r="B707" s="16">
        <v>39433</v>
      </c>
      <c r="C707" s="16" t="s">
        <v>994</v>
      </c>
      <c r="D707" s="16">
        <v>30280</v>
      </c>
      <c r="E707" s="16" t="s">
        <v>994</v>
      </c>
      <c r="F707" s="16">
        <v>28603</v>
      </c>
      <c r="G707" s="16" t="s">
        <v>994</v>
      </c>
      <c r="H707" s="16">
        <v>1677</v>
      </c>
      <c r="I707" s="16"/>
      <c r="K707" s="16" t="s">
        <v>994</v>
      </c>
      <c r="L707" s="16">
        <v>29232</v>
      </c>
      <c r="M707" s="16" t="s">
        <v>994</v>
      </c>
      <c r="N707" s="27">
        <v>936.4</v>
      </c>
      <c r="T707" s="16" t="s">
        <v>994</v>
      </c>
      <c r="U707" s="16">
        <v>30924</v>
      </c>
    </row>
    <row r="708" spans="1:21" x14ac:dyDescent="0.35">
      <c r="A708" s="16" t="s">
        <v>995</v>
      </c>
      <c r="B708" s="16">
        <v>39466</v>
      </c>
      <c r="C708" s="16" t="s">
        <v>995</v>
      </c>
      <c r="D708" s="16">
        <v>30343</v>
      </c>
      <c r="E708" s="16" t="s">
        <v>995</v>
      </c>
      <c r="F708" s="16">
        <v>28688</v>
      </c>
      <c r="G708" s="16" t="s">
        <v>995</v>
      </c>
      <c r="H708" s="16">
        <v>1655</v>
      </c>
      <c r="I708" s="16"/>
      <c r="K708" s="16" t="s">
        <v>995</v>
      </c>
      <c r="L708" s="16">
        <v>29314</v>
      </c>
      <c r="M708" s="16" t="s">
        <v>995</v>
      </c>
      <c r="N708" s="27">
        <v>939.9</v>
      </c>
      <c r="T708" s="16" t="s">
        <v>995</v>
      </c>
      <c r="U708" s="16">
        <v>30984</v>
      </c>
    </row>
    <row r="709" spans="1:21" x14ac:dyDescent="0.35">
      <c r="A709" s="16" t="s">
        <v>996</v>
      </c>
      <c r="B709" s="16">
        <v>39498</v>
      </c>
      <c r="C709" s="16" t="s">
        <v>996</v>
      </c>
      <c r="D709" s="16">
        <v>30336</v>
      </c>
      <c r="E709" s="16" t="s">
        <v>996</v>
      </c>
      <c r="F709" s="16">
        <v>28696</v>
      </c>
      <c r="G709" s="16" t="s">
        <v>996</v>
      </c>
      <c r="H709" s="16">
        <v>1640</v>
      </c>
      <c r="I709" s="16"/>
      <c r="K709" s="16" t="s">
        <v>996</v>
      </c>
      <c r="L709" s="16">
        <v>29322</v>
      </c>
      <c r="M709" s="16" t="s">
        <v>996</v>
      </c>
      <c r="N709" s="27">
        <v>941.2</v>
      </c>
      <c r="T709" s="16" t="s">
        <v>996</v>
      </c>
      <c r="U709" s="16">
        <v>30980</v>
      </c>
    </row>
    <row r="710" spans="1:21" x14ac:dyDescent="0.35">
      <c r="A710" s="16" t="s">
        <v>997</v>
      </c>
      <c r="B710" s="16">
        <v>39531</v>
      </c>
      <c r="C710" s="16" t="s">
        <v>997</v>
      </c>
      <c r="D710" s="16">
        <v>30344</v>
      </c>
      <c r="E710" s="16" t="s">
        <v>997</v>
      </c>
      <c r="F710" s="16">
        <v>28715</v>
      </c>
      <c r="G710" s="16" t="s">
        <v>997</v>
      </c>
      <c r="H710" s="16">
        <v>1629</v>
      </c>
      <c r="I710" s="16"/>
      <c r="K710" s="16" t="s">
        <v>997</v>
      </c>
      <c r="L710" s="16">
        <v>29352</v>
      </c>
      <c r="M710" s="16" t="s">
        <v>997</v>
      </c>
      <c r="N710" s="27">
        <v>941.2</v>
      </c>
      <c r="T710" s="16" t="s">
        <v>997</v>
      </c>
      <c r="U710" s="16">
        <v>30997</v>
      </c>
    </row>
    <row r="711" spans="1:21" x14ac:dyDescent="0.35">
      <c r="A711" s="16" t="s">
        <v>998</v>
      </c>
      <c r="B711" s="16">
        <v>39558</v>
      </c>
      <c r="C711" s="16" t="s">
        <v>998</v>
      </c>
      <c r="D711" s="16">
        <v>30367</v>
      </c>
      <c r="E711" s="16" t="s">
        <v>998</v>
      </c>
      <c r="F711" s="16">
        <v>28736</v>
      </c>
      <c r="G711" s="16" t="s">
        <v>998</v>
      </c>
      <c r="H711" s="16">
        <v>1631</v>
      </c>
      <c r="I711" s="16"/>
      <c r="K711" s="16" t="s">
        <v>998</v>
      </c>
      <c r="L711" s="16">
        <v>29376</v>
      </c>
      <c r="M711" s="16" t="s">
        <v>998</v>
      </c>
      <c r="N711" s="27">
        <v>943</v>
      </c>
      <c r="T711" s="16" t="s">
        <v>998</v>
      </c>
      <c r="U711" s="16">
        <v>31020</v>
      </c>
    </row>
    <row r="712" spans="1:21" x14ac:dyDescent="0.35">
      <c r="A712" s="16" t="s">
        <v>999</v>
      </c>
      <c r="B712" s="16">
        <v>39584</v>
      </c>
      <c r="C712" s="16" t="s">
        <v>999</v>
      </c>
      <c r="D712" s="16">
        <v>30409</v>
      </c>
      <c r="E712" s="16" t="s">
        <v>999</v>
      </c>
      <c r="F712" s="16">
        <v>28771</v>
      </c>
      <c r="G712" s="16" t="s">
        <v>999</v>
      </c>
      <c r="H712" s="16">
        <v>1638</v>
      </c>
      <c r="I712" s="16"/>
      <c r="K712" s="16" t="s">
        <v>999</v>
      </c>
      <c r="L712" s="16">
        <v>29420</v>
      </c>
      <c r="M712" s="16" t="s">
        <v>999</v>
      </c>
      <c r="N712" s="27">
        <v>943.1</v>
      </c>
      <c r="T712" s="16" t="s">
        <v>999</v>
      </c>
      <c r="U712" s="16">
        <v>31069</v>
      </c>
    </row>
    <row r="713" spans="1:21" x14ac:dyDescent="0.35">
      <c r="A713" s="16" t="s">
        <v>1000</v>
      </c>
      <c r="B713" s="16">
        <v>39610</v>
      </c>
      <c r="C713" s="16" t="s">
        <v>1000</v>
      </c>
      <c r="D713" s="16">
        <v>30441</v>
      </c>
      <c r="E713" s="16" t="s">
        <v>1000</v>
      </c>
      <c r="F713" s="16">
        <v>28823</v>
      </c>
      <c r="G713" s="16" t="s">
        <v>1000</v>
      </c>
      <c r="H713" s="16">
        <v>1617</v>
      </c>
      <c r="I713" s="16"/>
      <c r="K713" s="16" t="s">
        <v>1000</v>
      </c>
      <c r="L713" s="16">
        <v>29470</v>
      </c>
      <c r="M713" s="16" t="s">
        <v>1000</v>
      </c>
      <c r="N713" s="27">
        <v>944.9</v>
      </c>
      <c r="T713" s="16" t="s">
        <v>1000</v>
      </c>
      <c r="U713" s="16">
        <v>31100</v>
      </c>
    </row>
    <row r="714" spans="1:21" x14ac:dyDescent="0.35">
      <c r="A714" s="16" t="s">
        <v>1001</v>
      </c>
      <c r="B714" s="16">
        <v>39636</v>
      </c>
      <c r="C714" s="16" t="s">
        <v>1001</v>
      </c>
      <c r="D714" s="16">
        <v>30488</v>
      </c>
      <c r="E714" s="16" t="s">
        <v>1001</v>
      </c>
      <c r="F714" s="16">
        <v>28867</v>
      </c>
      <c r="G714" s="16" t="s">
        <v>1001</v>
      </c>
      <c r="H714" s="16">
        <v>1621</v>
      </c>
      <c r="I714" s="16"/>
      <c r="K714" s="16" t="s">
        <v>1001</v>
      </c>
      <c r="L714" s="16">
        <v>29527</v>
      </c>
      <c r="M714" s="16" t="s">
        <v>1001</v>
      </c>
      <c r="N714" s="27">
        <v>944.7</v>
      </c>
      <c r="T714" s="16" t="s">
        <v>1001</v>
      </c>
      <c r="U714" s="16">
        <v>31159</v>
      </c>
    </row>
    <row r="715" spans="1:21" x14ac:dyDescent="0.35">
      <c r="A715" s="16" t="s">
        <v>1002</v>
      </c>
      <c r="B715" s="16">
        <v>39662</v>
      </c>
      <c r="C715" s="16" t="s">
        <v>1002</v>
      </c>
      <c r="D715" s="16">
        <v>30517</v>
      </c>
      <c r="E715" s="16" t="s">
        <v>1002</v>
      </c>
      <c r="F715" s="16">
        <v>28917</v>
      </c>
      <c r="G715" s="16" t="s">
        <v>1002</v>
      </c>
      <c r="H715" s="16">
        <v>1600</v>
      </c>
      <c r="I715" s="16"/>
      <c r="K715" s="16" t="s">
        <v>1002</v>
      </c>
      <c r="L715" s="16">
        <v>29576</v>
      </c>
      <c r="M715" s="16" t="s">
        <v>1002</v>
      </c>
      <c r="N715" s="27">
        <v>943.1</v>
      </c>
      <c r="T715" s="16" t="s">
        <v>1002</v>
      </c>
      <c r="U715" s="16">
        <v>31184</v>
      </c>
    </row>
    <row r="716" spans="1:21" x14ac:dyDescent="0.35">
      <c r="A716" s="16" t="s">
        <v>1003</v>
      </c>
      <c r="B716" s="16">
        <v>39688</v>
      </c>
      <c r="C716" s="16" t="s">
        <v>1003</v>
      </c>
      <c r="D716" s="16">
        <v>30552</v>
      </c>
      <c r="E716" s="16" t="s">
        <v>1003</v>
      </c>
      <c r="F716" s="16">
        <v>28946</v>
      </c>
      <c r="G716" s="16" t="s">
        <v>1003</v>
      </c>
      <c r="H716" s="16">
        <v>1606</v>
      </c>
      <c r="I716" s="16"/>
      <c r="K716" s="16" t="s">
        <v>1003</v>
      </c>
      <c r="L716" s="16">
        <v>29614</v>
      </c>
      <c r="M716" s="16" t="s">
        <v>1003</v>
      </c>
      <c r="N716" s="27">
        <v>943.1</v>
      </c>
      <c r="T716" s="16" t="s">
        <v>1003</v>
      </c>
      <c r="U716" s="16">
        <v>31231</v>
      </c>
    </row>
    <row r="717" spans="1:21" x14ac:dyDescent="0.35">
      <c r="A717" s="16" t="s">
        <v>1004</v>
      </c>
      <c r="B717" s="16">
        <v>39715</v>
      </c>
      <c r="C717" s="16" t="s">
        <v>1004</v>
      </c>
      <c r="D717" s="16">
        <v>30610</v>
      </c>
      <c r="E717" s="16" t="s">
        <v>1004</v>
      </c>
      <c r="F717" s="16">
        <v>29000</v>
      </c>
      <c r="G717" s="16" t="s">
        <v>1004</v>
      </c>
      <c r="H717" s="16">
        <v>1609</v>
      </c>
      <c r="I717" s="16"/>
      <c r="K717" s="16" t="s">
        <v>1004</v>
      </c>
      <c r="L717" s="16">
        <v>29676</v>
      </c>
      <c r="M717" s="16" t="s">
        <v>1004</v>
      </c>
      <c r="N717" s="27">
        <v>946.2</v>
      </c>
      <c r="T717" s="16" t="s">
        <v>1004</v>
      </c>
      <c r="U717" s="16">
        <v>31298</v>
      </c>
    </row>
    <row r="718" spans="1:21" x14ac:dyDescent="0.35">
      <c r="A718" s="16" t="s">
        <v>1005</v>
      </c>
      <c r="B718" s="16">
        <v>39741</v>
      </c>
      <c r="C718" s="16" t="s">
        <v>1005</v>
      </c>
      <c r="D718" s="16">
        <v>30611</v>
      </c>
      <c r="E718" s="16" t="s">
        <v>1005</v>
      </c>
      <c r="F718" s="16">
        <v>29001</v>
      </c>
      <c r="G718" s="16" t="s">
        <v>1005</v>
      </c>
      <c r="H718" s="16">
        <v>1610</v>
      </c>
      <c r="I718" s="16"/>
      <c r="K718" s="16" t="s">
        <v>1005</v>
      </c>
      <c r="L718" s="16">
        <v>29684</v>
      </c>
      <c r="M718" s="16" t="s">
        <v>1005</v>
      </c>
      <c r="N718" s="27">
        <v>955.1</v>
      </c>
      <c r="T718" s="16" t="s">
        <v>1005</v>
      </c>
      <c r="U718" s="16">
        <v>31306</v>
      </c>
    </row>
    <row r="719" spans="1:21" x14ac:dyDescent="0.35">
      <c r="A719" s="16" t="s">
        <v>1006</v>
      </c>
      <c r="B719" s="16">
        <v>39767</v>
      </c>
      <c r="C719" s="16" t="s">
        <v>1006</v>
      </c>
      <c r="D719" s="16">
        <v>30666</v>
      </c>
      <c r="E719" s="16" t="s">
        <v>1006</v>
      </c>
      <c r="F719" s="16">
        <v>29016</v>
      </c>
      <c r="G719" s="16" t="s">
        <v>1006</v>
      </c>
      <c r="H719" s="16">
        <v>1651</v>
      </c>
      <c r="I719" s="16"/>
      <c r="K719" s="16" t="s">
        <v>1006</v>
      </c>
      <c r="L719" s="16">
        <v>29706</v>
      </c>
      <c r="M719" s="16" t="s">
        <v>1006</v>
      </c>
      <c r="N719" s="27">
        <v>950.9</v>
      </c>
      <c r="T719" s="16" t="s">
        <v>1006</v>
      </c>
      <c r="U719" s="16">
        <v>31373</v>
      </c>
    </row>
    <row r="720" spans="1:21" x14ac:dyDescent="0.35">
      <c r="A720" s="16" t="s">
        <v>1007</v>
      </c>
      <c r="B720" s="16">
        <v>39793</v>
      </c>
      <c r="C720" s="16" t="s">
        <v>1007</v>
      </c>
      <c r="D720" s="16">
        <v>30670</v>
      </c>
      <c r="E720" s="16" t="s">
        <v>1007</v>
      </c>
      <c r="F720" s="16">
        <v>29060</v>
      </c>
      <c r="G720" s="16" t="s">
        <v>1007</v>
      </c>
      <c r="H720" s="16">
        <v>1610</v>
      </c>
      <c r="I720" s="16"/>
      <c r="K720" s="16" t="s">
        <v>1007</v>
      </c>
      <c r="L720" s="16">
        <v>29749</v>
      </c>
      <c r="M720" s="16" t="s">
        <v>1007</v>
      </c>
      <c r="N720" s="27">
        <v>951.2</v>
      </c>
      <c r="T720" s="16" t="s">
        <v>1007</v>
      </c>
      <c r="U720" s="16">
        <v>31373</v>
      </c>
    </row>
    <row r="721" spans="1:21" x14ac:dyDescent="0.35">
      <c r="A721" s="16" t="s">
        <v>1008</v>
      </c>
      <c r="B721" s="16">
        <v>39820</v>
      </c>
      <c r="C721" s="16" t="s">
        <v>1008</v>
      </c>
      <c r="D721" s="16">
        <v>30694</v>
      </c>
      <c r="E721" s="16" t="s">
        <v>1008</v>
      </c>
      <c r="F721" s="16">
        <v>29028</v>
      </c>
      <c r="G721" s="16" t="s">
        <v>1008</v>
      </c>
      <c r="H721" s="16">
        <v>1666</v>
      </c>
      <c r="I721" s="16"/>
      <c r="K721" s="16" t="s">
        <v>1008</v>
      </c>
      <c r="L721" s="16">
        <v>29722</v>
      </c>
      <c r="M721" s="16" t="s">
        <v>1008</v>
      </c>
      <c r="N721" s="27">
        <v>944.6</v>
      </c>
      <c r="T721" s="16" t="s">
        <v>1008</v>
      </c>
      <c r="U721" s="16">
        <v>31402</v>
      </c>
    </row>
    <row r="722" spans="1:21" x14ac:dyDescent="0.35">
      <c r="A722" s="16" t="s">
        <v>1009</v>
      </c>
      <c r="B722" s="16">
        <v>39846</v>
      </c>
      <c r="C722" s="16" t="s">
        <v>1009</v>
      </c>
      <c r="D722" s="16">
        <v>30714</v>
      </c>
      <c r="E722" s="16" t="s">
        <v>1009</v>
      </c>
      <c r="F722" s="16">
        <v>29003</v>
      </c>
      <c r="G722" s="16" t="s">
        <v>1009</v>
      </c>
      <c r="H722" s="16">
        <v>1711</v>
      </c>
      <c r="I722" s="16"/>
      <c r="K722" s="16" t="s">
        <v>1009</v>
      </c>
      <c r="L722" s="16">
        <v>29696</v>
      </c>
      <c r="M722" s="16" t="s">
        <v>1009</v>
      </c>
      <c r="N722" s="27">
        <v>950.1</v>
      </c>
      <c r="T722" s="16" t="s">
        <v>1009</v>
      </c>
      <c r="U722" s="16">
        <v>31420</v>
      </c>
    </row>
    <row r="723" spans="1:21" x14ac:dyDescent="0.35">
      <c r="A723" s="16" t="s">
        <v>1010</v>
      </c>
      <c r="B723" s="16">
        <v>39863</v>
      </c>
      <c r="C723" s="16" t="s">
        <v>1010</v>
      </c>
      <c r="D723" s="16">
        <v>30700</v>
      </c>
      <c r="E723" s="16" t="s">
        <v>1010</v>
      </c>
      <c r="F723" s="16">
        <v>28923</v>
      </c>
      <c r="G723" s="16" t="s">
        <v>1010</v>
      </c>
      <c r="H723" s="16">
        <v>1777</v>
      </c>
      <c r="I723" s="16"/>
      <c r="K723" s="16" t="s">
        <v>1010</v>
      </c>
      <c r="L723" s="16">
        <v>29612</v>
      </c>
      <c r="M723" s="16" t="s">
        <v>1010</v>
      </c>
      <c r="N723" s="27">
        <v>948</v>
      </c>
      <c r="T723" s="16" t="s">
        <v>1010</v>
      </c>
      <c r="U723" s="16">
        <v>31405</v>
      </c>
    </row>
    <row r="724" spans="1:21" x14ac:dyDescent="0.35">
      <c r="A724" s="16" t="s">
        <v>1011</v>
      </c>
      <c r="B724" s="16">
        <v>39880</v>
      </c>
      <c r="C724" s="16" t="s">
        <v>1011</v>
      </c>
      <c r="D724" s="16">
        <v>30709</v>
      </c>
      <c r="E724" s="16" t="s">
        <v>1011</v>
      </c>
      <c r="F724" s="16">
        <v>28888</v>
      </c>
      <c r="G724" s="16" t="s">
        <v>1011</v>
      </c>
      <c r="H724" s="16">
        <v>1822</v>
      </c>
      <c r="I724" s="16"/>
      <c r="K724" s="16" t="s">
        <v>1011</v>
      </c>
      <c r="L724" s="16">
        <v>29580</v>
      </c>
      <c r="M724" s="16" t="s">
        <v>1011</v>
      </c>
      <c r="N724" s="27">
        <v>945.2</v>
      </c>
      <c r="T724" s="16" t="s">
        <v>1011</v>
      </c>
      <c r="U724" s="16">
        <v>31420</v>
      </c>
    </row>
    <row r="725" spans="1:21" x14ac:dyDescent="0.35">
      <c r="A725" s="16" t="s">
        <v>1012</v>
      </c>
      <c r="B725" s="16">
        <v>39898</v>
      </c>
      <c r="C725" s="16" t="s">
        <v>1012</v>
      </c>
      <c r="D725" s="16">
        <v>30693</v>
      </c>
      <c r="E725" s="16" t="s">
        <v>1012</v>
      </c>
      <c r="F725" s="16">
        <v>28838</v>
      </c>
      <c r="G725" s="16" t="s">
        <v>1012</v>
      </c>
      <c r="H725" s="16">
        <v>1855</v>
      </c>
      <c r="I725" s="16"/>
      <c r="K725" s="16" t="s">
        <v>1012</v>
      </c>
      <c r="L725" s="16">
        <v>29535</v>
      </c>
      <c r="M725" s="16" t="s">
        <v>1012</v>
      </c>
      <c r="N725" s="27">
        <v>942.1</v>
      </c>
      <c r="T725" s="16" t="s">
        <v>1012</v>
      </c>
      <c r="U725" s="16">
        <v>31410</v>
      </c>
    </row>
    <row r="726" spans="1:21" x14ac:dyDescent="0.35">
      <c r="A726" s="16" t="s">
        <v>1013</v>
      </c>
      <c r="B726" s="16">
        <v>39915</v>
      </c>
      <c r="C726" s="16" t="s">
        <v>1013</v>
      </c>
      <c r="D726" s="16">
        <v>30777</v>
      </c>
      <c r="E726" s="16" t="s">
        <v>1013</v>
      </c>
      <c r="F726" s="16">
        <v>28855</v>
      </c>
      <c r="G726" s="16" t="s">
        <v>1013</v>
      </c>
      <c r="H726" s="16">
        <v>1922</v>
      </c>
      <c r="I726" s="16"/>
      <c r="K726" s="16" t="s">
        <v>1013</v>
      </c>
      <c r="L726" s="16">
        <v>29556</v>
      </c>
      <c r="M726" s="16" t="s">
        <v>1013</v>
      </c>
      <c r="N726" s="27">
        <v>941</v>
      </c>
      <c r="T726" s="16" t="s">
        <v>1013</v>
      </c>
      <c r="U726" s="16">
        <v>31497</v>
      </c>
    </row>
    <row r="727" spans="1:21" x14ac:dyDescent="0.35">
      <c r="A727" s="16" t="s">
        <v>1014</v>
      </c>
      <c r="B727" s="16">
        <v>39932</v>
      </c>
      <c r="C727" s="16" t="s">
        <v>1014</v>
      </c>
      <c r="D727" s="16">
        <v>30807</v>
      </c>
      <c r="E727" s="16" t="s">
        <v>1014</v>
      </c>
      <c r="F727" s="16">
        <v>28820</v>
      </c>
      <c r="G727" s="16" t="s">
        <v>1014</v>
      </c>
      <c r="H727" s="16">
        <v>1987</v>
      </c>
      <c r="I727" s="16"/>
      <c r="K727" s="16" t="s">
        <v>1014</v>
      </c>
      <c r="L727" s="16">
        <v>29528</v>
      </c>
      <c r="M727" s="16" t="s">
        <v>1014</v>
      </c>
      <c r="N727" s="27">
        <v>939.5</v>
      </c>
      <c r="T727" s="16" t="s">
        <v>1014</v>
      </c>
      <c r="U727" s="16">
        <v>31532</v>
      </c>
    </row>
    <row r="728" spans="1:21" x14ac:dyDescent="0.35">
      <c r="A728" s="16" t="s">
        <v>1015</v>
      </c>
      <c r="B728" s="16">
        <v>39949</v>
      </c>
      <c r="C728" s="16" t="s">
        <v>1015</v>
      </c>
      <c r="D728" s="16">
        <v>30882</v>
      </c>
      <c r="E728" s="16" t="s">
        <v>1015</v>
      </c>
      <c r="F728" s="16">
        <v>28841</v>
      </c>
      <c r="G728" s="16" t="s">
        <v>1015</v>
      </c>
      <c r="H728" s="16">
        <v>2042</v>
      </c>
      <c r="I728" s="16"/>
      <c r="K728" s="16" t="s">
        <v>1015</v>
      </c>
      <c r="L728" s="16">
        <v>29539</v>
      </c>
      <c r="M728" s="16" t="s">
        <v>1015</v>
      </c>
      <c r="N728" s="27">
        <v>936.8</v>
      </c>
      <c r="T728" s="16" t="s">
        <v>1015</v>
      </c>
      <c r="U728" s="16">
        <v>31596</v>
      </c>
    </row>
    <row r="729" spans="1:21" x14ac:dyDescent="0.35">
      <c r="A729" s="16" t="s">
        <v>1016</v>
      </c>
      <c r="B729" s="16">
        <v>39966</v>
      </c>
      <c r="C729" s="16" t="s">
        <v>1016</v>
      </c>
      <c r="D729" s="16">
        <v>30839</v>
      </c>
      <c r="E729" s="16" t="s">
        <v>1016</v>
      </c>
      <c r="F729" s="16">
        <v>28728</v>
      </c>
      <c r="G729" s="16" t="s">
        <v>1016</v>
      </c>
      <c r="H729" s="16">
        <v>2110</v>
      </c>
      <c r="I729" s="16"/>
      <c r="K729" s="16" t="s">
        <v>1016</v>
      </c>
      <c r="L729" s="16">
        <v>29429</v>
      </c>
      <c r="M729" s="16" t="s">
        <v>1016</v>
      </c>
      <c r="N729" s="27">
        <v>928.2</v>
      </c>
      <c r="T729" s="16" t="s">
        <v>1016</v>
      </c>
      <c r="U729" s="16">
        <v>31558</v>
      </c>
    </row>
    <row r="730" spans="1:21" x14ac:dyDescent="0.35">
      <c r="A730" s="16" t="s">
        <v>1017</v>
      </c>
      <c r="B730" s="16">
        <v>39984</v>
      </c>
      <c r="C730" s="16" t="s">
        <v>1017</v>
      </c>
      <c r="D730" s="16">
        <v>30873</v>
      </c>
      <c r="E730" s="16" t="s">
        <v>1017</v>
      </c>
      <c r="F730" s="16">
        <v>28658</v>
      </c>
      <c r="G730" s="16" t="s">
        <v>1017</v>
      </c>
      <c r="H730" s="16">
        <v>2215</v>
      </c>
      <c r="I730" s="16"/>
      <c r="K730" s="16" t="s">
        <v>1017</v>
      </c>
      <c r="L730" s="16">
        <v>29366</v>
      </c>
      <c r="M730" s="16" t="s">
        <v>1017</v>
      </c>
      <c r="N730" s="27">
        <v>923.5</v>
      </c>
      <c r="T730" s="16" t="s">
        <v>1017</v>
      </c>
      <c r="U730" s="16">
        <v>31601</v>
      </c>
    </row>
    <row r="731" spans="1:21" x14ac:dyDescent="0.35">
      <c r="A731" s="16" t="s">
        <v>1018</v>
      </c>
      <c r="B731" s="16">
        <v>40001</v>
      </c>
      <c r="C731" s="16" t="s">
        <v>1018</v>
      </c>
      <c r="D731" s="16">
        <v>30837</v>
      </c>
      <c r="E731" s="16" t="s">
        <v>1018</v>
      </c>
      <c r="F731" s="16">
        <v>28559</v>
      </c>
      <c r="G731" s="16" t="s">
        <v>1018</v>
      </c>
      <c r="H731" s="16">
        <v>2278</v>
      </c>
      <c r="I731" s="16"/>
      <c r="K731" s="16" t="s">
        <v>1018</v>
      </c>
      <c r="L731" s="16">
        <v>29272</v>
      </c>
      <c r="M731" s="16" t="s">
        <v>1018</v>
      </c>
      <c r="N731" s="27">
        <v>924.3</v>
      </c>
      <c r="T731" s="16" t="s">
        <v>1018</v>
      </c>
      <c r="U731" s="16">
        <v>31568</v>
      </c>
    </row>
    <row r="732" spans="1:21" x14ac:dyDescent="0.35">
      <c r="A732" s="16" t="s">
        <v>1019</v>
      </c>
      <c r="B732" s="16">
        <v>40018</v>
      </c>
      <c r="C732" s="16" t="s">
        <v>1019</v>
      </c>
      <c r="D732" s="16">
        <v>30809</v>
      </c>
      <c r="E732" s="16" t="s">
        <v>1019</v>
      </c>
      <c r="F732" s="16">
        <v>28432</v>
      </c>
      <c r="G732" s="16" t="s">
        <v>1019</v>
      </c>
      <c r="H732" s="16">
        <v>2376</v>
      </c>
      <c r="I732" s="16"/>
      <c r="K732" s="16" t="s">
        <v>1019</v>
      </c>
      <c r="L732" s="16">
        <v>29155</v>
      </c>
      <c r="M732" s="16" t="s">
        <v>1019</v>
      </c>
      <c r="N732" s="27">
        <v>923.4</v>
      </c>
      <c r="T732" s="16" t="s">
        <v>1019</v>
      </c>
      <c r="U732" s="16">
        <v>31550</v>
      </c>
    </row>
    <row r="733" spans="1:21" x14ac:dyDescent="0.35">
      <c r="A733" s="16" t="s">
        <v>1020</v>
      </c>
      <c r="B733" s="16">
        <v>40034</v>
      </c>
      <c r="C733" s="16" t="s">
        <v>1020</v>
      </c>
      <c r="D733" s="16">
        <v>30788</v>
      </c>
      <c r="E733" s="16" t="s">
        <v>1020</v>
      </c>
      <c r="F733" s="16">
        <v>28360</v>
      </c>
      <c r="G733" s="16" t="s">
        <v>1020</v>
      </c>
      <c r="H733" s="16">
        <v>2427</v>
      </c>
      <c r="I733" s="16"/>
      <c r="K733" s="16" t="s">
        <v>1020</v>
      </c>
      <c r="L733" s="16">
        <v>29087</v>
      </c>
      <c r="M733" s="16" t="s">
        <v>1020</v>
      </c>
      <c r="N733" s="27">
        <v>920.1</v>
      </c>
      <c r="T733" s="16" t="s">
        <v>1020</v>
      </c>
      <c r="U733" s="16">
        <v>31536</v>
      </c>
    </row>
    <row r="734" spans="1:21" x14ac:dyDescent="0.35">
      <c r="A734" s="16" t="s">
        <v>1021</v>
      </c>
      <c r="B734" s="16">
        <v>40052</v>
      </c>
      <c r="C734" s="16" t="s">
        <v>1021</v>
      </c>
      <c r="D734" s="16">
        <v>30738</v>
      </c>
      <c r="E734" s="16" t="s">
        <v>1021</v>
      </c>
      <c r="F734" s="16">
        <v>28283</v>
      </c>
      <c r="G734" s="16" t="s">
        <v>1021</v>
      </c>
      <c r="H734" s="16">
        <v>2455</v>
      </c>
      <c r="I734" s="16"/>
      <c r="K734" s="16" t="s">
        <v>1021</v>
      </c>
      <c r="L734" s="16">
        <v>29018</v>
      </c>
      <c r="M734" s="16" t="s">
        <v>1021</v>
      </c>
      <c r="N734" s="27">
        <v>913.7</v>
      </c>
      <c r="T734" s="16" t="s">
        <v>1021</v>
      </c>
      <c r="U734" s="16">
        <v>31496</v>
      </c>
    </row>
    <row r="735" spans="1:21" x14ac:dyDescent="0.35">
      <c r="A735" s="16" t="s">
        <v>1022</v>
      </c>
      <c r="B735" s="16">
        <v>40073</v>
      </c>
      <c r="C735" s="16" t="s">
        <v>1022</v>
      </c>
      <c r="D735" s="16">
        <v>30780</v>
      </c>
      <c r="E735" s="16" t="s">
        <v>1022</v>
      </c>
      <c r="F735" s="16">
        <v>28316</v>
      </c>
      <c r="G735" s="16" t="s">
        <v>1022</v>
      </c>
      <c r="H735" s="16">
        <v>2464</v>
      </c>
      <c r="I735" s="16"/>
      <c r="K735" s="16" t="s">
        <v>1022</v>
      </c>
      <c r="L735" s="16">
        <v>29076</v>
      </c>
      <c r="M735" s="16" t="s">
        <v>1022</v>
      </c>
      <c r="N735" s="27">
        <v>910.7</v>
      </c>
      <c r="T735" s="16" t="s">
        <v>1022</v>
      </c>
      <c r="U735" s="16">
        <v>31560</v>
      </c>
    </row>
    <row r="736" spans="1:21" x14ac:dyDescent="0.35">
      <c r="A736" s="16" t="s">
        <v>1023</v>
      </c>
      <c r="B736" s="16">
        <v>40094</v>
      </c>
      <c r="C736" s="16" t="s">
        <v>1023</v>
      </c>
      <c r="D736" s="16">
        <v>30764</v>
      </c>
      <c r="E736" s="16" t="s">
        <v>1023</v>
      </c>
      <c r="F736" s="16">
        <v>28313</v>
      </c>
      <c r="G736" s="16" t="s">
        <v>1023</v>
      </c>
      <c r="H736" s="16">
        <v>2451</v>
      </c>
      <c r="I736" s="16"/>
      <c r="K736" s="16" t="s">
        <v>1023</v>
      </c>
      <c r="L736" s="16">
        <v>29069</v>
      </c>
      <c r="M736" s="16" t="s">
        <v>1023</v>
      </c>
      <c r="N736" s="27">
        <v>915.2</v>
      </c>
      <c r="T736" s="16" t="s">
        <v>1023</v>
      </c>
      <c r="U736" s="16">
        <v>31545</v>
      </c>
    </row>
    <row r="737" spans="1:21" x14ac:dyDescent="0.35">
      <c r="A737" s="16" t="s">
        <v>1024</v>
      </c>
      <c r="B737" s="16">
        <v>40115</v>
      </c>
      <c r="C737" s="16" t="s">
        <v>1024</v>
      </c>
      <c r="D737" s="16">
        <v>30778</v>
      </c>
      <c r="E737" s="16" t="s">
        <v>1024</v>
      </c>
      <c r="F737" s="16">
        <v>28321</v>
      </c>
      <c r="G737" s="16" t="s">
        <v>1024</v>
      </c>
      <c r="H737" s="16">
        <v>2457</v>
      </c>
      <c r="I737" s="16"/>
      <c r="K737" s="16" t="s">
        <v>1024</v>
      </c>
      <c r="L737" s="16">
        <v>29084</v>
      </c>
      <c r="M737" s="16" t="s">
        <v>1024</v>
      </c>
      <c r="N737" s="27">
        <v>919.3</v>
      </c>
      <c r="T737" s="16" t="s">
        <v>1024</v>
      </c>
      <c r="U737" s="16">
        <v>31568</v>
      </c>
    </row>
    <row r="738" spans="1:21" x14ac:dyDescent="0.35">
      <c r="A738" s="16" t="s">
        <v>1025</v>
      </c>
      <c r="B738" s="16">
        <v>40135</v>
      </c>
      <c r="C738" s="16" t="s">
        <v>1025</v>
      </c>
      <c r="D738" s="16">
        <v>30755</v>
      </c>
      <c r="E738" s="16" t="s">
        <v>1025</v>
      </c>
      <c r="F738" s="16">
        <v>28327</v>
      </c>
      <c r="G738" s="16" t="s">
        <v>1025</v>
      </c>
      <c r="H738" s="16">
        <v>2428</v>
      </c>
      <c r="I738" s="16"/>
      <c r="K738" s="16" t="s">
        <v>1025</v>
      </c>
      <c r="L738" s="16">
        <v>29092</v>
      </c>
      <c r="M738" s="16" t="s">
        <v>1025</v>
      </c>
      <c r="N738" s="27">
        <v>916.2</v>
      </c>
      <c r="T738" s="16" t="s">
        <v>1025</v>
      </c>
      <c r="U738" s="16">
        <v>31547</v>
      </c>
    </row>
    <row r="739" spans="1:21" x14ac:dyDescent="0.35">
      <c r="A739" s="16" t="s">
        <v>1026</v>
      </c>
      <c r="B739" s="16">
        <v>40156</v>
      </c>
      <c r="C739" s="16" t="s">
        <v>1026</v>
      </c>
      <c r="D739" s="16">
        <v>30761</v>
      </c>
      <c r="E739" s="16" t="s">
        <v>1026</v>
      </c>
      <c r="F739" s="16">
        <v>28331</v>
      </c>
      <c r="G739" s="16" t="s">
        <v>1026</v>
      </c>
      <c r="H739" s="16">
        <v>2430</v>
      </c>
      <c r="I739" s="16"/>
      <c r="K739" s="16" t="s">
        <v>1026</v>
      </c>
      <c r="L739" s="16">
        <v>29102</v>
      </c>
      <c r="M739" s="16" t="s">
        <v>1026</v>
      </c>
      <c r="N739" s="27">
        <v>915.6</v>
      </c>
      <c r="T739" s="16" t="s">
        <v>1026</v>
      </c>
      <c r="U739" s="16">
        <v>31554</v>
      </c>
    </row>
    <row r="740" spans="1:21" x14ac:dyDescent="0.35">
      <c r="A740" s="16" t="s">
        <v>1027</v>
      </c>
      <c r="B740" s="16">
        <v>40177</v>
      </c>
      <c r="C740" s="16" t="s">
        <v>1027</v>
      </c>
      <c r="D740" s="16">
        <v>30701</v>
      </c>
      <c r="E740" s="16" t="s">
        <v>1027</v>
      </c>
      <c r="F740" s="16">
        <v>28291</v>
      </c>
      <c r="G740" s="16" t="s">
        <v>1027</v>
      </c>
      <c r="H740" s="16">
        <v>2409</v>
      </c>
      <c r="I740" s="16"/>
      <c r="K740" s="16" t="s">
        <v>1027</v>
      </c>
      <c r="L740" s="16">
        <v>29057</v>
      </c>
      <c r="M740" s="16" t="s">
        <v>1027</v>
      </c>
      <c r="N740" s="27">
        <v>914.4</v>
      </c>
      <c r="T740" s="16" t="s">
        <v>1027</v>
      </c>
      <c r="U740" s="16">
        <v>31491</v>
      </c>
    </row>
    <row r="741" spans="1:21" x14ac:dyDescent="0.35">
      <c r="A741" s="16" t="s">
        <v>1028</v>
      </c>
      <c r="B741" s="16">
        <v>40198</v>
      </c>
      <c r="C741" s="16" t="s">
        <v>1028</v>
      </c>
      <c r="D741" s="16">
        <v>30723</v>
      </c>
      <c r="E741" s="16" t="s">
        <v>1028</v>
      </c>
      <c r="F741" s="16">
        <v>28251</v>
      </c>
      <c r="G741" s="16" t="s">
        <v>1028</v>
      </c>
      <c r="H741" s="16">
        <v>2472</v>
      </c>
      <c r="I741" s="16"/>
      <c r="K741" s="16" t="s">
        <v>1028</v>
      </c>
      <c r="L741" s="16">
        <v>29024</v>
      </c>
      <c r="M741" s="16" t="s">
        <v>1028</v>
      </c>
      <c r="N741" s="27">
        <v>918.6</v>
      </c>
      <c r="T741" s="16" t="s">
        <v>1028</v>
      </c>
      <c r="U741" s="16">
        <v>31520</v>
      </c>
    </row>
    <row r="742" spans="1:21" x14ac:dyDescent="0.35">
      <c r="A742" s="16" t="s">
        <v>1029</v>
      </c>
      <c r="B742" s="16">
        <v>40219</v>
      </c>
      <c r="C742" s="16" t="s">
        <v>1029</v>
      </c>
      <c r="D742" s="16">
        <v>30732</v>
      </c>
      <c r="E742" s="16" t="s">
        <v>1029</v>
      </c>
      <c r="F742" s="16">
        <v>28232</v>
      </c>
      <c r="G742" s="16" t="s">
        <v>1029</v>
      </c>
      <c r="H742" s="16">
        <v>2501</v>
      </c>
      <c r="I742" s="16"/>
      <c r="K742" s="16" t="s">
        <v>1029</v>
      </c>
      <c r="L742" s="16">
        <v>29013</v>
      </c>
      <c r="M742" s="16" t="s">
        <v>1029</v>
      </c>
      <c r="N742" s="27">
        <v>914.4</v>
      </c>
      <c r="T742" s="16" t="s">
        <v>1029</v>
      </c>
      <c r="U742" s="16">
        <v>31539</v>
      </c>
    </row>
    <row r="743" spans="1:21" x14ac:dyDescent="0.35">
      <c r="A743" s="16" t="s">
        <v>1030</v>
      </c>
      <c r="B743" s="16">
        <v>40239</v>
      </c>
      <c r="C743" s="16" t="s">
        <v>1030</v>
      </c>
      <c r="D743" s="16">
        <v>30740</v>
      </c>
      <c r="E743" s="16" t="s">
        <v>1030</v>
      </c>
      <c r="F743" s="16">
        <v>28254</v>
      </c>
      <c r="G743" s="16" t="s">
        <v>1030</v>
      </c>
      <c r="H743" s="16">
        <v>2487</v>
      </c>
      <c r="I743" s="16"/>
      <c r="K743" s="16" t="s">
        <v>1030</v>
      </c>
      <c r="L743" s="16">
        <v>29048</v>
      </c>
      <c r="M743" s="16" t="s">
        <v>1030</v>
      </c>
      <c r="N743" s="27">
        <v>913.8</v>
      </c>
      <c r="T743" s="16" t="s">
        <v>1030</v>
      </c>
      <c r="U743" s="16">
        <v>31557</v>
      </c>
    </row>
    <row r="744" spans="1:21" x14ac:dyDescent="0.35">
      <c r="A744" s="16" t="s">
        <v>1031</v>
      </c>
      <c r="B744" s="16">
        <v>40261</v>
      </c>
      <c r="C744" s="16" t="s">
        <v>1031</v>
      </c>
      <c r="D744" s="16">
        <v>30828</v>
      </c>
      <c r="E744" s="16" t="s">
        <v>1031</v>
      </c>
      <c r="F744" s="16">
        <v>28343</v>
      </c>
      <c r="G744" s="16" t="s">
        <v>1031</v>
      </c>
      <c r="H744" s="16">
        <v>2486</v>
      </c>
      <c r="I744" s="16"/>
      <c r="K744" s="16" t="s">
        <v>1031</v>
      </c>
      <c r="L744" s="16">
        <v>29144</v>
      </c>
      <c r="M744" s="16" t="s">
        <v>1031</v>
      </c>
      <c r="N744" s="27">
        <v>916.4</v>
      </c>
      <c r="T744" s="16" t="s">
        <v>1031</v>
      </c>
      <c r="U744" s="16">
        <v>31651</v>
      </c>
    </row>
    <row r="745" spans="1:21" x14ac:dyDescent="0.35">
      <c r="A745" s="16" t="s">
        <v>1032</v>
      </c>
      <c r="B745" s="16">
        <v>40282</v>
      </c>
      <c r="C745" s="16" t="s">
        <v>1032</v>
      </c>
      <c r="D745" s="16">
        <v>30835</v>
      </c>
      <c r="E745" s="16" t="s">
        <v>1032</v>
      </c>
      <c r="F745" s="16">
        <v>28367</v>
      </c>
      <c r="G745" s="16" t="s">
        <v>1032</v>
      </c>
      <c r="H745" s="16">
        <v>2468</v>
      </c>
      <c r="I745" s="16"/>
      <c r="K745" s="16" t="s">
        <v>1032</v>
      </c>
      <c r="L745" s="16">
        <v>29192</v>
      </c>
      <c r="M745" s="16" t="s">
        <v>1032</v>
      </c>
      <c r="N745" s="27">
        <v>922.3</v>
      </c>
      <c r="T745" s="16" t="s">
        <v>1032</v>
      </c>
      <c r="U745" s="16">
        <v>31680</v>
      </c>
    </row>
    <row r="746" spans="1:21" x14ac:dyDescent="0.35">
      <c r="A746" s="16" t="s">
        <v>1033</v>
      </c>
      <c r="B746" s="16">
        <v>40303</v>
      </c>
      <c r="C746" s="16" t="s">
        <v>1033</v>
      </c>
      <c r="D746" s="16">
        <v>30931</v>
      </c>
      <c r="E746" s="16" t="s">
        <v>1033</v>
      </c>
      <c r="F746" s="16">
        <v>28462</v>
      </c>
      <c r="G746" s="16" t="s">
        <v>1033</v>
      </c>
      <c r="H746" s="16">
        <v>2469</v>
      </c>
      <c r="I746" s="16"/>
      <c r="K746" s="16" t="s">
        <v>1033</v>
      </c>
      <c r="L746" s="16">
        <v>29325</v>
      </c>
      <c r="M746" s="16" t="s">
        <v>1033</v>
      </c>
      <c r="N746" s="27">
        <v>926.2</v>
      </c>
      <c r="T746" s="16" t="s">
        <v>1033</v>
      </c>
      <c r="U746" s="16">
        <v>31813</v>
      </c>
    </row>
    <row r="747" spans="1:21" x14ac:dyDescent="0.35">
      <c r="A747" s="16" t="s">
        <v>1034</v>
      </c>
      <c r="B747" s="16">
        <v>40324</v>
      </c>
      <c r="C747" s="16" t="s">
        <v>1034</v>
      </c>
      <c r="D747" s="16">
        <v>30941</v>
      </c>
      <c r="E747" s="16" t="s">
        <v>1034</v>
      </c>
      <c r="F747" s="16">
        <v>28484</v>
      </c>
      <c r="G747" s="16" t="s">
        <v>1034</v>
      </c>
      <c r="H747" s="16">
        <v>2456</v>
      </c>
      <c r="I747" s="16"/>
      <c r="K747" s="16" t="s">
        <v>1034</v>
      </c>
      <c r="L747" s="16">
        <v>29339</v>
      </c>
      <c r="M747" s="16" t="s">
        <v>1034</v>
      </c>
      <c r="N747" s="27">
        <v>925</v>
      </c>
      <c r="T747" s="16" t="s">
        <v>1034</v>
      </c>
      <c r="U747" s="16">
        <v>31815</v>
      </c>
    </row>
    <row r="748" spans="1:21" x14ac:dyDescent="0.35">
      <c r="A748" s="16" t="s">
        <v>1035</v>
      </c>
      <c r="B748" s="16">
        <v>40345</v>
      </c>
      <c r="C748" s="16" t="s">
        <v>1035</v>
      </c>
      <c r="D748" s="16">
        <v>30977</v>
      </c>
      <c r="E748" s="16" t="s">
        <v>1035</v>
      </c>
      <c r="F748" s="16">
        <v>28526</v>
      </c>
      <c r="G748" s="16" t="s">
        <v>1035</v>
      </c>
      <c r="H748" s="16">
        <v>2451</v>
      </c>
      <c r="I748" s="16"/>
      <c r="K748" s="16" t="s">
        <v>1035</v>
      </c>
      <c r="L748" s="16">
        <v>29385</v>
      </c>
      <c r="M748" s="16" t="s">
        <v>1035</v>
      </c>
      <c r="N748" s="27">
        <v>926.9</v>
      </c>
      <c r="T748" s="16" t="s">
        <v>1035</v>
      </c>
      <c r="U748" s="16">
        <v>31856</v>
      </c>
    </row>
    <row r="749" spans="1:21" x14ac:dyDescent="0.35">
      <c r="A749" s="16" t="s">
        <v>1036</v>
      </c>
      <c r="B749" s="16">
        <v>40367</v>
      </c>
      <c r="C749" s="16" t="s">
        <v>1036</v>
      </c>
      <c r="D749" s="16">
        <v>30950</v>
      </c>
      <c r="E749" s="16" t="s">
        <v>1036</v>
      </c>
      <c r="F749" s="16">
        <v>28455</v>
      </c>
      <c r="G749" s="16" t="s">
        <v>1036</v>
      </c>
      <c r="H749" s="16">
        <v>2495</v>
      </c>
      <c r="I749" s="16"/>
      <c r="K749" s="16" t="s">
        <v>1036</v>
      </c>
      <c r="L749" s="16">
        <v>29308</v>
      </c>
      <c r="M749" s="16" t="s">
        <v>1036</v>
      </c>
      <c r="N749" s="27">
        <v>922.6</v>
      </c>
      <c r="T749" s="16" t="s">
        <v>1036</v>
      </c>
      <c r="U749" s="16">
        <v>31821</v>
      </c>
    </row>
    <row r="750" spans="1:21" x14ac:dyDescent="0.35">
      <c r="A750" s="16" t="s">
        <v>1037</v>
      </c>
      <c r="B750" s="16">
        <v>40388</v>
      </c>
      <c r="C750" s="16" t="s">
        <v>1037</v>
      </c>
      <c r="D750" s="16">
        <v>30889</v>
      </c>
      <c r="E750" s="16" t="s">
        <v>1037</v>
      </c>
      <c r="F750" s="16">
        <v>28408</v>
      </c>
      <c r="G750" s="16" t="s">
        <v>1037</v>
      </c>
      <c r="H750" s="16">
        <v>2481</v>
      </c>
      <c r="I750" s="16"/>
      <c r="K750" s="16" t="s">
        <v>1037</v>
      </c>
      <c r="L750" s="16">
        <v>29284</v>
      </c>
      <c r="M750" s="16" t="s">
        <v>1037</v>
      </c>
      <c r="N750" s="27">
        <v>922</v>
      </c>
      <c r="T750" s="16" t="s">
        <v>1037</v>
      </c>
      <c r="U750" s="16">
        <v>31786</v>
      </c>
    </row>
    <row r="751" spans="1:21" x14ac:dyDescent="0.35">
      <c r="A751" s="16" t="s">
        <v>1038</v>
      </c>
      <c r="B751" s="16">
        <v>40409</v>
      </c>
      <c r="C751" s="16" t="s">
        <v>1038</v>
      </c>
      <c r="D751" s="16">
        <v>30926</v>
      </c>
      <c r="E751" s="16" t="s">
        <v>1038</v>
      </c>
      <c r="F751" s="16">
        <v>28444</v>
      </c>
      <c r="G751" s="16" t="s">
        <v>1038</v>
      </c>
      <c r="H751" s="16">
        <v>2482</v>
      </c>
      <c r="I751" s="16"/>
      <c r="K751" s="16" t="s">
        <v>1038</v>
      </c>
      <c r="L751" s="16">
        <v>29324</v>
      </c>
      <c r="M751" s="16" t="s">
        <v>1038</v>
      </c>
      <c r="N751" s="27">
        <v>930.9</v>
      </c>
      <c r="T751" s="16" t="s">
        <v>1038</v>
      </c>
      <c r="U751" s="16">
        <v>31827</v>
      </c>
    </row>
    <row r="752" spans="1:21" x14ac:dyDescent="0.35">
      <c r="A752" s="16" t="s">
        <v>1039</v>
      </c>
      <c r="B752" s="16">
        <v>40430</v>
      </c>
      <c r="C752" s="16" t="s">
        <v>1039</v>
      </c>
      <c r="D752" s="16">
        <v>30994</v>
      </c>
      <c r="E752" s="16" t="s">
        <v>1039</v>
      </c>
      <c r="F752" s="16">
        <v>28491</v>
      </c>
      <c r="G752" s="16" t="s">
        <v>1039</v>
      </c>
      <c r="H752" s="16">
        <v>2503</v>
      </c>
      <c r="I752" s="16"/>
      <c r="K752" s="16" t="s">
        <v>1039</v>
      </c>
      <c r="L752" s="16">
        <v>29391</v>
      </c>
      <c r="M752" s="16" t="s">
        <v>1039</v>
      </c>
      <c r="N752" s="27">
        <v>932.7</v>
      </c>
      <c r="T752" s="16" t="s">
        <v>1039</v>
      </c>
      <c r="U752" s="16">
        <v>31915</v>
      </c>
    </row>
    <row r="753" spans="1:21" x14ac:dyDescent="0.35">
      <c r="A753" s="16" t="s">
        <v>1040</v>
      </c>
      <c r="B753" s="16">
        <v>40452</v>
      </c>
      <c r="C753" s="16" t="s">
        <v>1040</v>
      </c>
      <c r="D753" s="16">
        <v>31028</v>
      </c>
      <c r="E753" s="16" t="s">
        <v>1040</v>
      </c>
      <c r="F753" s="16">
        <v>28554</v>
      </c>
      <c r="G753" s="16" t="s">
        <v>1040</v>
      </c>
      <c r="H753" s="16">
        <v>2474</v>
      </c>
      <c r="I753" s="16"/>
      <c r="K753" s="16" t="s">
        <v>1040</v>
      </c>
      <c r="L753" s="16">
        <v>29442</v>
      </c>
      <c r="M753" s="16" t="s">
        <v>1040</v>
      </c>
      <c r="N753" s="27">
        <v>935.7</v>
      </c>
      <c r="T753" s="16" t="s">
        <v>1040</v>
      </c>
      <c r="U753" s="16">
        <v>31934</v>
      </c>
    </row>
    <row r="754" spans="1:21" x14ac:dyDescent="0.35">
      <c r="A754" s="16" t="s">
        <v>1041</v>
      </c>
      <c r="B754" s="16">
        <v>40473</v>
      </c>
      <c r="C754" s="16" t="s">
        <v>1041</v>
      </c>
      <c r="D754" s="16">
        <v>31018</v>
      </c>
      <c r="E754" s="16" t="s">
        <v>1041</v>
      </c>
      <c r="F754" s="16">
        <v>28552</v>
      </c>
      <c r="G754" s="16" t="s">
        <v>1041</v>
      </c>
      <c r="H754" s="16">
        <v>2466</v>
      </c>
      <c r="I754" s="16"/>
      <c r="K754" s="16" t="s">
        <v>1041</v>
      </c>
      <c r="L754" s="16">
        <v>29441</v>
      </c>
      <c r="M754" s="16" t="s">
        <v>1041</v>
      </c>
      <c r="N754" s="27">
        <v>931.3</v>
      </c>
      <c r="T754" s="16" t="s">
        <v>1041</v>
      </c>
      <c r="U754" s="16">
        <v>31924</v>
      </c>
    </row>
    <row r="755" spans="1:21" x14ac:dyDescent="0.35">
      <c r="A755" s="16" t="s">
        <v>1042</v>
      </c>
      <c r="B755" s="16">
        <v>40494</v>
      </c>
      <c r="C755" s="16" t="s">
        <v>1042</v>
      </c>
      <c r="D755" s="16">
        <v>30985</v>
      </c>
      <c r="E755" s="16" t="s">
        <v>1042</v>
      </c>
      <c r="F755" s="16">
        <v>28541</v>
      </c>
      <c r="G755" s="16" t="s">
        <v>1042</v>
      </c>
      <c r="H755" s="16">
        <v>2444</v>
      </c>
      <c r="I755" s="16"/>
      <c r="K755" s="16" t="s">
        <v>1042</v>
      </c>
      <c r="L755" s="16">
        <v>29436</v>
      </c>
      <c r="M755" s="16" t="s">
        <v>1042</v>
      </c>
      <c r="N755" s="27">
        <v>922.4</v>
      </c>
      <c r="T755" s="16" t="s">
        <v>1042</v>
      </c>
      <c r="U755" s="16">
        <v>31897</v>
      </c>
    </row>
    <row r="756" spans="1:21" x14ac:dyDescent="0.35">
      <c r="A756" s="16" t="s">
        <v>1043</v>
      </c>
      <c r="B756" s="16">
        <v>40516</v>
      </c>
      <c r="C756" s="16" t="s">
        <v>1043</v>
      </c>
      <c r="D756" s="16">
        <v>31051</v>
      </c>
      <c r="E756" s="16" t="s">
        <v>1043</v>
      </c>
      <c r="F756" s="16">
        <v>28569</v>
      </c>
      <c r="G756" s="16" t="s">
        <v>1043</v>
      </c>
      <c r="H756" s="16">
        <v>2482</v>
      </c>
      <c r="I756" s="16"/>
      <c r="K756" s="16" t="s">
        <v>1043</v>
      </c>
      <c r="L756" s="16">
        <v>29466</v>
      </c>
      <c r="M756" s="16" t="s">
        <v>1043</v>
      </c>
      <c r="N756" s="27">
        <v>921.6</v>
      </c>
      <c r="T756" s="16" t="s">
        <v>1043</v>
      </c>
      <c r="U756" s="16">
        <v>31967</v>
      </c>
    </row>
    <row r="757" spans="1:21" x14ac:dyDescent="0.35">
      <c r="A757" s="16" t="s">
        <v>1044</v>
      </c>
      <c r="B757" s="16">
        <v>40537</v>
      </c>
      <c r="C757" s="16" t="s">
        <v>1044</v>
      </c>
      <c r="D757" s="16">
        <v>31080</v>
      </c>
      <c r="E757" s="16" t="s">
        <v>1044</v>
      </c>
      <c r="F757" s="16">
        <v>28558</v>
      </c>
      <c r="G757" s="16" t="s">
        <v>1044</v>
      </c>
      <c r="H757" s="16">
        <v>2522</v>
      </c>
      <c r="I757" s="16"/>
      <c r="K757" s="16" t="s">
        <v>1044</v>
      </c>
      <c r="L757" s="16">
        <v>29447</v>
      </c>
      <c r="M757" s="16" t="s">
        <v>1044</v>
      </c>
      <c r="N757" s="27">
        <v>921.4</v>
      </c>
      <c r="T757" s="16" t="s">
        <v>1044</v>
      </c>
      <c r="U757" s="16">
        <v>31986</v>
      </c>
    </row>
    <row r="758" spans="1:21" x14ac:dyDescent="0.35">
      <c r="A758" s="16" t="s">
        <v>1045</v>
      </c>
      <c r="B758" s="16">
        <v>40558</v>
      </c>
      <c r="C758" s="16" t="s">
        <v>1045</v>
      </c>
      <c r="D758" s="16">
        <v>31015</v>
      </c>
      <c r="E758" s="16" t="s">
        <v>1045</v>
      </c>
      <c r="F758" s="16">
        <v>28480</v>
      </c>
      <c r="G758" s="16" t="s">
        <v>1045</v>
      </c>
      <c r="H758" s="16">
        <v>2535</v>
      </c>
      <c r="I758" s="16"/>
      <c r="K758" s="16" t="s">
        <v>1045</v>
      </c>
      <c r="L758" s="16">
        <v>29345</v>
      </c>
      <c r="M758" s="16" t="s">
        <v>1045</v>
      </c>
      <c r="N758" s="27">
        <v>927.3</v>
      </c>
      <c r="T758" s="16" t="s">
        <v>1045</v>
      </c>
      <c r="U758" s="16">
        <v>31901</v>
      </c>
    </row>
    <row r="759" spans="1:21" x14ac:dyDescent="0.35">
      <c r="A759" s="16" t="s">
        <v>1046</v>
      </c>
      <c r="B759" s="16">
        <v>40557</v>
      </c>
      <c r="C759" s="16" t="s">
        <v>1046</v>
      </c>
      <c r="D759" s="16">
        <v>31056</v>
      </c>
      <c r="E759" s="16" t="s">
        <v>1046</v>
      </c>
      <c r="F759" s="16">
        <v>28468</v>
      </c>
      <c r="G759" s="16" t="s">
        <v>1046</v>
      </c>
      <c r="H759" s="16">
        <v>2588</v>
      </c>
      <c r="I759" s="16"/>
      <c r="K759" s="16" t="s">
        <v>1046</v>
      </c>
      <c r="L759" s="16">
        <v>29300</v>
      </c>
      <c r="M759" s="16" t="s">
        <v>1046</v>
      </c>
      <c r="N759" s="27">
        <v>928.4</v>
      </c>
      <c r="T759" s="16" t="s">
        <v>1046</v>
      </c>
      <c r="U759" s="16">
        <v>31911</v>
      </c>
    </row>
    <row r="760" spans="1:21" x14ac:dyDescent="0.35">
      <c r="A760" s="16" t="s">
        <v>1047</v>
      </c>
      <c r="B760" s="16">
        <v>40554</v>
      </c>
      <c r="C760" s="16" t="s">
        <v>1047</v>
      </c>
      <c r="D760" s="16">
        <v>31064</v>
      </c>
      <c r="E760" s="16" t="s">
        <v>1047</v>
      </c>
      <c r="F760" s="16">
        <v>28429</v>
      </c>
      <c r="G760" s="16" t="s">
        <v>1047</v>
      </c>
      <c r="H760" s="16">
        <v>2635</v>
      </c>
      <c r="I760" s="16"/>
      <c r="K760" s="16" t="s">
        <v>1047</v>
      </c>
      <c r="L760" s="16">
        <v>29283</v>
      </c>
      <c r="M760" s="16" t="s">
        <v>1047</v>
      </c>
      <c r="N760" s="27">
        <v>927</v>
      </c>
      <c r="T760" s="16" t="s">
        <v>1047</v>
      </c>
      <c r="U760" s="16">
        <v>31945</v>
      </c>
    </row>
    <row r="761" spans="1:21" x14ac:dyDescent="0.35">
      <c r="A761" s="16" t="s">
        <v>1048</v>
      </c>
      <c r="B761" s="16">
        <v>40552</v>
      </c>
      <c r="C761" s="16" t="s">
        <v>1048</v>
      </c>
      <c r="D761" s="16">
        <v>31089</v>
      </c>
      <c r="E761" s="16" t="s">
        <v>1048</v>
      </c>
      <c r="F761" s="16">
        <v>28442</v>
      </c>
      <c r="G761" s="16" t="s">
        <v>1048</v>
      </c>
      <c r="H761" s="16">
        <v>2646</v>
      </c>
      <c r="I761" s="16"/>
      <c r="K761" s="16" t="s">
        <v>1048</v>
      </c>
      <c r="L761" s="16">
        <v>29304</v>
      </c>
      <c r="M761" s="16" t="s">
        <v>1048</v>
      </c>
      <c r="N761" s="27">
        <v>929</v>
      </c>
      <c r="T761" s="16" t="s">
        <v>1048</v>
      </c>
      <c r="U761" s="16">
        <v>31982</v>
      </c>
    </row>
    <row r="762" spans="1:21" x14ac:dyDescent="0.35">
      <c r="A762" s="16" t="s">
        <v>1049</v>
      </c>
      <c r="B762" s="16">
        <v>40550</v>
      </c>
      <c r="C762" s="16" t="s">
        <v>1049</v>
      </c>
      <c r="D762" s="16">
        <v>31125</v>
      </c>
      <c r="E762" s="16" t="s">
        <v>1049</v>
      </c>
      <c r="F762" s="16">
        <v>28441</v>
      </c>
      <c r="G762" s="16" t="s">
        <v>1049</v>
      </c>
      <c r="H762" s="16">
        <v>2684</v>
      </c>
      <c r="I762" s="16"/>
      <c r="K762" s="16" t="s">
        <v>1049</v>
      </c>
      <c r="L762" s="16">
        <v>29331</v>
      </c>
      <c r="M762" s="16" t="s">
        <v>1049</v>
      </c>
      <c r="N762" s="27">
        <v>927.8</v>
      </c>
      <c r="T762" s="16" t="s">
        <v>1049</v>
      </c>
      <c r="U762" s="16">
        <v>32044</v>
      </c>
    </row>
    <row r="763" spans="1:21" x14ac:dyDescent="0.35">
      <c r="A763" s="16" t="s">
        <v>1050</v>
      </c>
      <c r="B763" s="16">
        <v>40548</v>
      </c>
      <c r="C763" s="16" t="s">
        <v>1050</v>
      </c>
      <c r="D763" s="16">
        <v>31131</v>
      </c>
      <c r="E763" s="16" t="s">
        <v>1050</v>
      </c>
      <c r="F763" s="16">
        <v>28468</v>
      </c>
      <c r="G763" s="16" t="s">
        <v>1050</v>
      </c>
      <c r="H763" s="16">
        <v>2663</v>
      </c>
      <c r="I763" s="16"/>
      <c r="K763" s="16" t="s">
        <v>1050</v>
      </c>
      <c r="L763" s="16">
        <v>29349</v>
      </c>
      <c r="M763" s="16" t="s">
        <v>1050</v>
      </c>
      <c r="N763" s="27">
        <v>926</v>
      </c>
      <c r="T763" s="16" t="s">
        <v>1050</v>
      </c>
      <c r="U763" s="16">
        <v>32038</v>
      </c>
    </row>
    <row r="764" spans="1:21" x14ac:dyDescent="0.35">
      <c r="A764" s="16" t="s">
        <v>1051</v>
      </c>
      <c r="B764" s="16">
        <v>40546</v>
      </c>
      <c r="C764" s="16" t="s">
        <v>1051</v>
      </c>
      <c r="D764" s="16">
        <v>31127</v>
      </c>
      <c r="E764" s="16" t="s">
        <v>1051</v>
      </c>
      <c r="F764" s="16">
        <v>28475</v>
      </c>
      <c r="G764" s="16" t="s">
        <v>1051</v>
      </c>
      <c r="H764" s="16">
        <v>2652</v>
      </c>
      <c r="I764" s="16"/>
      <c r="K764" s="16" t="s">
        <v>1051</v>
      </c>
      <c r="L764" s="16">
        <v>29354</v>
      </c>
      <c r="M764" s="16" t="s">
        <v>1051</v>
      </c>
      <c r="N764" s="27">
        <v>931.2</v>
      </c>
      <c r="T764" s="16" t="s">
        <v>1051</v>
      </c>
      <c r="U764" s="16">
        <v>32030</v>
      </c>
    </row>
    <row r="765" spans="1:21" x14ac:dyDescent="0.35">
      <c r="A765" s="16" t="s">
        <v>1052</v>
      </c>
      <c r="B765" s="16">
        <v>40544</v>
      </c>
      <c r="C765" s="16" t="s">
        <v>1052</v>
      </c>
      <c r="D765" s="16">
        <v>31135</v>
      </c>
      <c r="E765" s="16" t="s">
        <v>1052</v>
      </c>
      <c r="F765" s="16">
        <v>28502</v>
      </c>
      <c r="G765" s="16" t="s">
        <v>1052</v>
      </c>
      <c r="H765" s="16">
        <v>2633</v>
      </c>
      <c r="I765" s="16"/>
      <c r="K765" s="16" t="s">
        <v>1052</v>
      </c>
      <c r="L765" s="16">
        <v>29390</v>
      </c>
      <c r="M765" s="16" t="s">
        <v>1052</v>
      </c>
      <c r="N765" s="27">
        <v>932.3</v>
      </c>
      <c r="T765" s="16" t="s">
        <v>1052</v>
      </c>
      <c r="U765" s="16">
        <v>32047</v>
      </c>
    </row>
    <row r="766" spans="1:21" x14ac:dyDescent="0.35">
      <c r="A766" s="16" t="s">
        <v>1053</v>
      </c>
      <c r="B766" s="16">
        <v>40541</v>
      </c>
      <c r="C766" s="16" t="s">
        <v>1053</v>
      </c>
      <c r="D766" s="16">
        <v>31170</v>
      </c>
      <c r="E766" s="16" t="s">
        <v>1053</v>
      </c>
      <c r="F766" s="16">
        <v>28562</v>
      </c>
      <c r="G766" s="16" t="s">
        <v>1053</v>
      </c>
      <c r="H766" s="16">
        <v>2607</v>
      </c>
      <c r="I766" s="16"/>
      <c r="K766" s="16" t="s">
        <v>1053</v>
      </c>
      <c r="L766" s="16">
        <v>29464</v>
      </c>
      <c r="M766" s="16" t="s">
        <v>1053</v>
      </c>
      <c r="N766" s="27">
        <v>934.9</v>
      </c>
      <c r="T766" s="16" t="s">
        <v>1053</v>
      </c>
      <c r="U766" s="16">
        <v>32101</v>
      </c>
    </row>
    <row r="767" spans="1:21" x14ac:dyDescent="0.35">
      <c r="A767" s="16" t="s">
        <v>1054</v>
      </c>
      <c r="B767" s="16">
        <v>40539</v>
      </c>
      <c r="C767" s="16" t="s">
        <v>1054</v>
      </c>
      <c r="D767" s="16">
        <v>31185</v>
      </c>
      <c r="E767" s="16" t="s">
        <v>1054</v>
      </c>
      <c r="F767" s="16">
        <v>28585</v>
      </c>
      <c r="G767" s="16" t="s">
        <v>1054</v>
      </c>
      <c r="H767" s="16">
        <v>2600</v>
      </c>
      <c r="I767" s="16"/>
      <c r="K767" s="16" t="s">
        <v>1054</v>
      </c>
      <c r="L767" s="16">
        <v>29503</v>
      </c>
      <c r="M767" s="16" t="s">
        <v>1054</v>
      </c>
      <c r="N767" s="27">
        <v>935.5</v>
      </c>
      <c r="T767" s="16" t="s">
        <v>1054</v>
      </c>
      <c r="U767" s="16">
        <v>32131</v>
      </c>
    </row>
    <row r="768" spans="1:21" x14ac:dyDescent="0.35">
      <c r="A768" s="16" t="s">
        <v>1055</v>
      </c>
      <c r="B768" s="16">
        <v>40537</v>
      </c>
      <c r="C768" s="16" t="s">
        <v>1055</v>
      </c>
      <c r="D768" s="16">
        <v>31214</v>
      </c>
      <c r="E768" s="16" t="s">
        <v>1055</v>
      </c>
      <c r="F768" s="16">
        <v>28636</v>
      </c>
      <c r="G768" s="16" t="s">
        <v>1055</v>
      </c>
      <c r="H768" s="16">
        <v>2578</v>
      </c>
      <c r="I768" s="16"/>
      <c r="K768" s="16" t="s">
        <v>1055</v>
      </c>
      <c r="L768" s="16">
        <v>29577</v>
      </c>
      <c r="M768" s="16" t="s">
        <v>1055</v>
      </c>
      <c r="N768" s="27">
        <v>944.4</v>
      </c>
      <c r="T768" s="16" t="s">
        <v>1055</v>
      </c>
      <c r="U768" s="16">
        <v>32179</v>
      </c>
    </row>
    <row r="769" spans="1:21" x14ac:dyDescent="0.35">
      <c r="A769" s="16" t="s">
        <v>1056</v>
      </c>
      <c r="B769" s="16">
        <v>40535</v>
      </c>
      <c r="C769" s="16" t="s">
        <v>1056</v>
      </c>
      <c r="D769" s="16">
        <v>31294</v>
      </c>
      <c r="E769" s="16" t="s">
        <v>1056</v>
      </c>
      <c r="F769" s="16">
        <v>28734</v>
      </c>
      <c r="G769" s="16" t="s">
        <v>1056</v>
      </c>
      <c r="H769" s="16">
        <v>2560</v>
      </c>
      <c r="I769" s="16"/>
      <c r="K769" s="16" t="s">
        <v>1056</v>
      </c>
      <c r="L769" s="16">
        <v>29681</v>
      </c>
      <c r="M769" s="16" t="s">
        <v>1056</v>
      </c>
      <c r="N769" s="27">
        <v>941.3</v>
      </c>
      <c r="T769" s="16" t="s">
        <v>1056</v>
      </c>
      <c r="U769" s="16">
        <v>32261</v>
      </c>
    </row>
    <row r="770" spans="1:21" x14ac:dyDescent="0.35">
      <c r="A770" s="16" t="s">
        <v>1057</v>
      </c>
      <c r="B770" s="16">
        <v>40533</v>
      </c>
      <c r="C770" s="16" t="s">
        <v>1057</v>
      </c>
      <c r="D770" s="16">
        <v>31375</v>
      </c>
      <c r="E770" s="16" t="s">
        <v>1057</v>
      </c>
      <c r="F770" s="16">
        <v>28795</v>
      </c>
      <c r="G770" s="16" t="s">
        <v>1057</v>
      </c>
      <c r="H770" s="16">
        <v>2580</v>
      </c>
      <c r="I770" s="16"/>
      <c r="K770" s="16" t="s">
        <v>1057</v>
      </c>
      <c r="L770" s="16">
        <v>29760</v>
      </c>
      <c r="M770" s="16" t="s">
        <v>1057</v>
      </c>
      <c r="N770" s="27">
        <v>940.1</v>
      </c>
      <c r="T770" s="16" t="s">
        <v>1057</v>
      </c>
      <c r="U770" s="16">
        <v>32362</v>
      </c>
    </row>
    <row r="771" spans="1:21" x14ac:dyDescent="0.35">
      <c r="A771" s="16" t="s">
        <v>1058</v>
      </c>
      <c r="B771" s="16">
        <v>40540</v>
      </c>
      <c r="C771" s="16" t="s">
        <v>1058</v>
      </c>
      <c r="D771" s="16">
        <v>31373</v>
      </c>
      <c r="E771" s="16" t="s">
        <v>1058</v>
      </c>
      <c r="F771" s="16">
        <v>28839</v>
      </c>
      <c r="G771" s="16" t="s">
        <v>1058</v>
      </c>
      <c r="H771" s="16">
        <v>2534</v>
      </c>
      <c r="I771" s="16"/>
      <c r="K771" s="16" t="s">
        <v>1058</v>
      </c>
      <c r="L771" s="16">
        <v>29796</v>
      </c>
      <c r="M771" s="16" t="s">
        <v>1058</v>
      </c>
      <c r="N771" s="27">
        <v>941.8</v>
      </c>
      <c r="T771" s="16" t="s">
        <v>1058</v>
      </c>
      <c r="U771" s="16">
        <v>32350</v>
      </c>
    </row>
    <row r="772" spans="1:21" x14ac:dyDescent="0.35">
      <c r="A772" s="16" t="s">
        <v>1059</v>
      </c>
      <c r="B772" s="16">
        <v>40548</v>
      </c>
      <c r="C772" s="16" t="s">
        <v>1059</v>
      </c>
      <c r="D772" s="16">
        <v>31353</v>
      </c>
      <c r="E772" s="16" t="s">
        <v>1059</v>
      </c>
      <c r="F772" s="16">
        <v>28830</v>
      </c>
      <c r="G772" s="16" t="s">
        <v>1059</v>
      </c>
      <c r="H772" s="16">
        <v>2523</v>
      </c>
      <c r="I772" s="16"/>
      <c r="K772" s="16" t="s">
        <v>1059</v>
      </c>
      <c r="L772" s="16">
        <v>29778</v>
      </c>
      <c r="M772" s="16" t="s">
        <v>1059</v>
      </c>
      <c r="N772" s="27">
        <v>950.8</v>
      </c>
      <c r="T772" s="16" t="s">
        <v>1059</v>
      </c>
      <c r="U772" s="16">
        <v>32320</v>
      </c>
    </row>
    <row r="773" spans="1:21" x14ac:dyDescent="0.35">
      <c r="A773" s="16" t="s">
        <v>1060</v>
      </c>
      <c r="B773" s="16">
        <v>40555</v>
      </c>
      <c r="C773" s="16" t="s">
        <v>1060</v>
      </c>
      <c r="D773" s="16">
        <v>31328</v>
      </c>
      <c r="E773" s="16" t="s">
        <v>1060</v>
      </c>
      <c r="F773" s="16">
        <v>28810</v>
      </c>
      <c r="G773" s="16" t="s">
        <v>1060</v>
      </c>
      <c r="H773" s="16">
        <v>2518</v>
      </c>
      <c r="I773" s="16"/>
      <c r="K773" s="16" t="s">
        <v>1060</v>
      </c>
      <c r="L773" s="16">
        <v>29765</v>
      </c>
      <c r="M773" s="16" t="s">
        <v>1060</v>
      </c>
      <c r="N773" s="27">
        <v>953.5</v>
      </c>
      <c r="T773" s="16" t="s">
        <v>1060</v>
      </c>
      <c r="U773" s="16">
        <v>32304</v>
      </c>
    </row>
    <row r="774" spans="1:21" x14ac:dyDescent="0.35">
      <c r="A774" s="16" t="s">
        <v>1061</v>
      </c>
      <c r="B774" s="16">
        <v>40562</v>
      </c>
      <c r="C774" s="16" t="s">
        <v>1061</v>
      </c>
      <c r="D774" s="16">
        <v>31415</v>
      </c>
      <c r="E774" s="16" t="s">
        <v>1061</v>
      </c>
      <c r="F774" s="16">
        <v>28902</v>
      </c>
      <c r="G774" s="16" t="s">
        <v>1061</v>
      </c>
      <c r="H774" s="16">
        <v>2513</v>
      </c>
      <c r="I774" s="16"/>
      <c r="K774" s="16" t="s">
        <v>1061</v>
      </c>
      <c r="L774" s="16">
        <v>29872</v>
      </c>
      <c r="M774" s="16" t="s">
        <v>1061</v>
      </c>
      <c r="N774" s="27">
        <v>947.1</v>
      </c>
      <c r="T774" s="16" t="s">
        <v>1061</v>
      </c>
      <c r="U774" s="16">
        <v>32409</v>
      </c>
    </row>
    <row r="775" spans="1:21" x14ac:dyDescent="0.35">
      <c r="A775" s="16" t="s">
        <v>1062</v>
      </c>
      <c r="B775" s="16">
        <v>40570</v>
      </c>
      <c r="C775" s="16" t="s">
        <v>1062</v>
      </c>
      <c r="D775" s="16">
        <v>31471</v>
      </c>
      <c r="E775" s="16" t="s">
        <v>1062</v>
      </c>
      <c r="F775" s="16">
        <v>28953</v>
      </c>
      <c r="G775" s="16" t="s">
        <v>1062</v>
      </c>
      <c r="H775" s="16">
        <v>2518</v>
      </c>
      <c r="I775" s="16"/>
      <c r="K775" s="16" t="s">
        <v>1062</v>
      </c>
      <c r="L775" s="16">
        <v>29932</v>
      </c>
      <c r="M775" s="16" t="s">
        <v>1062</v>
      </c>
      <c r="N775" s="27">
        <v>953.7</v>
      </c>
      <c r="T775" s="16" t="s">
        <v>1062</v>
      </c>
      <c r="U775" s="16">
        <v>32473</v>
      </c>
    </row>
    <row r="776" spans="1:21" x14ac:dyDescent="0.35">
      <c r="A776" s="16" t="s">
        <v>1063</v>
      </c>
      <c r="B776" s="16">
        <v>40578</v>
      </c>
      <c r="C776" s="16" t="s">
        <v>1063</v>
      </c>
      <c r="D776" s="16">
        <v>31463</v>
      </c>
      <c r="E776" s="16" t="s">
        <v>1063</v>
      </c>
      <c r="F776" s="16">
        <v>28938</v>
      </c>
      <c r="G776" s="16" t="s">
        <v>1063</v>
      </c>
      <c r="H776" s="16">
        <v>2525</v>
      </c>
      <c r="I776" s="16"/>
      <c r="K776" s="16" t="s">
        <v>1063</v>
      </c>
      <c r="L776" s="16">
        <v>29917</v>
      </c>
      <c r="M776" s="16" t="s">
        <v>1063</v>
      </c>
      <c r="N776" s="27">
        <v>954.8</v>
      </c>
      <c r="T776" s="16" t="s">
        <v>1063</v>
      </c>
      <c r="U776" s="16">
        <v>32460</v>
      </c>
    </row>
    <row r="777" spans="1:21" x14ac:dyDescent="0.35">
      <c r="A777" s="16" t="s">
        <v>1064</v>
      </c>
      <c r="B777" s="16">
        <v>40585</v>
      </c>
      <c r="C777" s="16" t="s">
        <v>1064</v>
      </c>
      <c r="D777" s="16">
        <v>31438</v>
      </c>
      <c r="E777" s="16" t="s">
        <v>1064</v>
      </c>
      <c r="F777" s="16">
        <v>28863</v>
      </c>
      <c r="G777" s="16" t="s">
        <v>1064</v>
      </c>
      <c r="H777" s="16">
        <v>2575</v>
      </c>
      <c r="I777" s="16"/>
      <c r="K777" s="16" t="s">
        <v>1064</v>
      </c>
      <c r="L777" s="16">
        <v>29843</v>
      </c>
      <c r="M777" s="16" t="s">
        <v>1064</v>
      </c>
      <c r="N777" s="27">
        <v>954.3</v>
      </c>
      <c r="T777" s="16" t="s">
        <v>1064</v>
      </c>
      <c r="U777" s="16">
        <v>32434</v>
      </c>
    </row>
    <row r="778" spans="1:21" x14ac:dyDescent="0.35">
      <c r="A778" s="16" t="s">
        <v>1065</v>
      </c>
      <c r="B778" s="16">
        <v>40592</v>
      </c>
      <c r="C778" s="16" t="s">
        <v>1065</v>
      </c>
      <c r="D778" s="16">
        <v>31403</v>
      </c>
      <c r="E778" s="16" t="s">
        <v>1065</v>
      </c>
      <c r="F778" s="16">
        <v>28874</v>
      </c>
      <c r="G778" s="16" t="s">
        <v>1065</v>
      </c>
      <c r="H778" s="16">
        <v>2529</v>
      </c>
      <c r="I778" s="16"/>
      <c r="K778" s="16" t="s">
        <v>1065</v>
      </c>
      <c r="L778" s="16">
        <v>29869</v>
      </c>
      <c r="M778" s="16" t="s">
        <v>1065</v>
      </c>
      <c r="N778" s="27">
        <v>954.5</v>
      </c>
      <c r="T778" s="16" t="s">
        <v>1065</v>
      </c>
      <c r="U778" s="16">
        <v>32416</v>
      </c>
    </row>
    <row r="779" spans="1:21" x14ac:dyDescent="0.35">
      <c r="A779" s="16" t="s">
        <v>1066</v>
      </c>
      <c r="B779" s="16">
        <v>40600</v>
      </c>
      <c r="C779" s="16" t="s">
        <v>1066</v>
      </c>
      <c r="D779" s="16">
        <v>31415</v>
      </c>
      <c r="E779" s="16" t="s">
        <v>1066</v>
      </c>
      <c r="F779" s="16">
        <v>28903</v>
      </c>
      <c r="G779" s="16" t="s">
        <v>1066</v>
      </c>
      <c r="H779" s="16">
        <v>2512</v>
      </c>
      <c r="I779" s="16"/>
      <c r="K779" s="16" t="s">
        <v>1066</v>
      </c>
      <c r="L779" s="16">
        <v>29916</v>
      </c>
      <c r="M779" s="16" t="s">
        <v>1066</v>
      </c>
      <c r="N779" s="27">
        <v>953.7</v>
      </c>
      <c r="T779" s="16" t="s">
        <v>1066</v>
      </c>
      <c r="U779" s="16">
        <v>32448</v>
      </c>
    </row>
    <row r="780" spans="1:21" x14ac:dyDescent="0.35">
      <c r="A780" s="16" t="s">
        <v>1067</v>
      </c>
      <c r="B780" s="16">
        <v>40607</v>
      </c>
      <c r="C780" s="16" t="s">
        <v>1067</v>
      </c>
      <c r="D780" s="16">
        <v>31391</v>
      </c>
      <c r="E780" s="16" t="s">
        <v>1067</v>
      </c>
      <c r="F780" s="16">
        <v>28893</v>
      </c>
      <c r="G780" s="16" t="s">
        <v>1067</v>
      </c>
      <c r="H780" s="16">
        <v>2498</v>
      </c>
      <c r="I780" s="16"/>
      <c r="K780" s="16" t="s">
        <v>1067</v>
      </c>
      <c r="L780" s="16">
        <v>29894</v>
      </c>
      <c r="M780" s="16" t="s">
        <v>1067</v>
      </c>
      <c r="N780" s="27">
        <v>955.5</v>
      </c>
      <c r="T780" s="16" t="s">
        <v>1067</v>
      </c>
      <c r="U780" s="16">
        <v>32413</v>
      </c>
    </row>
    <row r="781" spans="1:21" x14ac:dyDescent="0.35">
      <c r="A781" s="16" t="s">
        <v>1068</v>
      </c>
      <c r="B781" s="16">
        <v>40615</v>
      </c>
      <c r="C781" s="16" t="s">
        <v>1068</v>
      </c>
      <c r="D781" s="16">
        <v>31446</v>
      </c>
      <c r="E781" s="16" t="s">
        <v>1068</v>
      </c>
      <c r="F781" s="16">
        <v>28948</v>
      </c>
      <c r="G781" s="16" t="s">
        <v>1068</v>
      </c>
      <c r="H781" s="16">
        <v>2498</v>
      </c>
      <c r="I781" s="16"/>
      <c r="K781" s="16" t="s">
        <v>1068</v>
      </c>
      <c r="L781" s="16">
        <v>29974</v>
      </c>
      <c r="M781" s="16" t="s">
        <v>1068</v>
      </c>
      <c r="N781" s="27">
        <v>957.1</v>
      </c>
      <c r="T781" s="16" t="s">
        <v>1068</v>
      </c>
      <c r="U781" s="16">
        <v>32497</v>
      </c>
    </row>
    <row r="782" spans="1:21" x14ac:dyDescent="0.35">
      <c r="A782" s="16" t="s">
        <v>1069</v>
      </c>
      <c r="B782" s="16">
        <v>40622</v>
      </c>
      <c r="C782" s="16" t="s">
        <v>1069</v>
      </c>
      <c r="D782" s="16">
        <v>31491</v>
      </c>
      <c r="E782" s="16" t="s">
        <v>1069</v>
      </c>
      <c r="F782" s="16">
        <v>29014</v>
      </c>
      <c r="G782" s="16" t="s">
        <v>1069</v>
      </c>
      <c r="H782" s="16">
        <v>2477</v>
      </c>
      <c r="I782" s="16"/>
      <c r="K782" s="16" t="s">
        <v>1069</v>
      </c>
      <c r="L782" s="16">
        <v>30031</v>
      </c>
      <c r="M782" s="16" t="s">
        <v>1069</v>
      </c>
      <c r="N782" s="27">
        <v>963.1</v>
      </c>
      <c r="T782" s="16" t="s">
        <v>1069</v>
      </c>
      <c r="U782" s="16">
        <v>32533</v>
      </c>
    </row>
    <row r="783" spans="1:21" x14ac:dyDescent="0.35">
      <c r="A783" s="16" t="s">
        <v>1070</v>
      </c>
      <c r="B783" s="16">
        <v>40634</v>
      </c>
      <c r="C783" s="16" t="s">
        <v>1070</v>
      </c>
      <c r="D783" s="16">
        <v>31520</v>
      </c>
      <c r="E783" s="16" t="s">
        <v>1070</v>
      </c>
      <c r="F783" s="16">
        <v>29032</v>
      </c>
      <c r="G783" s="16" t="s">
        <v>1070</v>
      </c>
      <c r="H783" s="16">
        <v>2488</v>
      </c>
      <c r="I783" s="16"/>
      <c r="K783" s="16" t="s">
        <v>1070</v>
      </c>
      <c r="L783" s="16">
        <v>30062</v>
      </c>
      <c r="M783" s="16" t="s">
        <v>1070</v>
      </c>
      <c r="N783" s="27">
        <v>964.3</v>
      </c>
      <c r="T783" s="16" t="s">
        <v>1070</v>
      </c>
      <c r="U783" s="16">
        <v>32575</v>
      </c>
    </row>
    <row r="784" spans="1:21" x14ac:dyDescent="0.35">
      <c r="A784" s="16" t="s">
        <v>1071</v>
      </c>
      <c r="B784" s="16">
        <v>40646</v>
      </c>
      <c r="C784" s="16" t="s">
        <v>1071</v>
      </c>
      <c r="D784" s="16">
        <v>31569</v>
      </c>
      <c r="E784" s="16" t="s">
        <v>1071</v>
      </c>
      <c r="F784" s="16">
        <v>29098</v>
      </c>
      <c r="G784" s="16" t="s">
        <v>1071</v>
      </c>
      <c r="H784" s="16">
        <v>2471</v>
      </c>
      <c r="I784" s="16"/>
      <c r="K784" s="16" t="s">
        <v>1071</v>
      </c>
      <c r="L784" s="16">
        <v>30144</v>
      </c>
      <c r="M784" s="16" t="s">
        <v>1071</v>
      </c>
      <c r="N784" s="27">
        <v>968.4</v>
      </c>
      <c r="T784" s="16" t="s">
        <v>1071</v>
      </c>
      <c r="U784" s="16">
        <v>32637</v>
      </c>
    </row>
    <row r="785" spans="1:21" x14ac:dyDescent="0.35">
      <c r="A785" s="16" t="s">
        <v>1072</v>
      </c>
      <c r="B785" s="16">
        <v>40659</v>
      </c>
      <c r="C785" s="16" t="s">
        <v>1072</v>
      </c>
      <c r="D785" s="16">
        <v>31585</v>
      </c>
      <c r="E785" s="16" t="s">
        <v>1072</v>
      </c>
      <c r="F785" s="16">
        <v>29196</v>
      </c>
      <c r="G785" s="16" t="s">
        <v>1072</v>
      </c>
      <c r="H785" s="16">
        <v>2389</v>
      </c>
      <c r="I785" s="16"/>
      <c r="K785" s="16" t="s">
        <v>1072</v>
      </c>
      <c r="L785" s="16">
        <v>30261</v>
      </c>
      <c r="M785" s="16" t="s">
        <v>1072</v>
      </c>
      <c r="N785" s="27">
        <v>970.6</v>
      </c>
      <c r="T785" s="16" t="s">
        <v>1072</v>
      </c>
      <c r="U785" s="16">
        <v>32675</v>
      </c>
    </row>
    <row r="786" spans="1:21" x14ac:dyDescent="0.35">
      <c r="A786" s="16" t="s">
        <v>1073</v>
      </c>
      <c r="B786" s="16">
        <v>40671</v>
      </c>
      <c r="C786" s="16" t="s">
        <v>1073</v>
      </c>
      <c r="D786" s="16">
        <v>31594</v>
      </c>
      <c r="E786" s="16" t="s">
        <v>1073</v>
      </c>
      <c r="F786" s="16">
        <v>29268</v>
      </c>
      <c r="G786" s="16" t="s">
        <v>1073</v>
      </c>
      <c r="H786" s="16">
        <v>2326</v>
      </c>
      <c r="I786" s="16"/>
      <c r="K786" s="16" t="s">
        <v>1073</v>
      </c>
      <c r="L786" s="16">
        <v>30341</v>
      </c>
      <c r="M786" s="16" t="s">
        <v>1073</v>
      </c>
      <c r="N786" s="27">
        <v>971.9</v>
      </c>
      <c r="T786" s="16" t="s">
        <v>1073</v>
      </c>
      <c r="U786" s="16">
        <v>32691</v>
      </c>
    </row>
    <row r="787" spans="1:21" x14ac:dyDescent="0.35">
      <c r="A787" s="16" t="s">
        <v>1074</v>
      </c>
      <c r="B787" s="16">
        <v>40684</v>
      </c>
      <c r="C787" s="16" t="s">
        <v>1074</v>
      </c>
      <c r="D787" s="16">
        <v>31598</v>
      </c>
      <c r="E787" s="16" t="s">
        <v>1074</v>
      </c>
      <c r="F787" s="16">
        <v>29261</v>
      </c>
      <c r="G787" s="16" t="s">
        <v>1074</v>
      </c>
      <c r="H787" s="16">
        <v>2337</v>
      </c>
      <c r="I787" s="16"/>
      <c r="K787" s="16" t="s">
        <v>1074</v>
      </c>
      <c r="L787" s="16">
        <v>30330</v>
      </c>
      <c r="M787" s="16" t="s">
        <v>1074</v>
      </c>
      <c r="N787" s="27">
        <v>970.1</v>
      </c>
      <c r="T787" s="16" t="s">
        <v>1074</v>
      </c>
      <c r="U787" s="16">
        <v>32698</v>
      </c>
    </row>
    <row r="788" spans="1:21" x14ac:dyDescent="0.35">
      <c r="A788" s="16" t="s">
        <v>1075</v>
      </c>
      <c r="B788" s="16">
        <v>40696</v>
      </c>
      <c r="C788" s="16" t="s">
        <v>1075</v>
      </c>
      <c r="D788" s="16">
        <v>31633</v>
      </c>
      <c r="E788" s="16" t="s">
        <v>1075</v>
      </c>
      <c r="F788" s="16">
        <v>29313</v>
      </c>
      <c r="G788" s="16" t="s">
        <v>1075</v>
      </c>
      <c r="H788" s="16">
        <v>2320</v>
      </c>
      <c r="I788" s="16"/>
      <c r="K788" s="16" t="s">
        <v>1075</v>
      </c>
      <c r="L788" s="16">
        <v>30369</v>
      </c>
      <c r="M788" s="16" t="s">
        <v>1075</v>
      </c>
      <c r="N788" s="27">
        <v>970.1</v>
      </c>
      <c r="T788" s="16" t="s">
        <v>1075</v>
      </c>
      <c r="U788" s="16">
        <v>32719</v>
      </c>
    </row>
    <row r="789" spans="1:21" x14ac:dyDescent="0.35">
      <c r="A789" s="16" t="s">
        <v>1076</v>
      </c>
      <c r="B789" s="16">
        <v>40708</v>
      </c>
      <c r="C789" s="16" t="s">
        <v>1076</v>
      </c>
      <c r="D789" s="16">
        <v>31666</v>
      </c>
      <c r="E789" s="16" t="s">
        <v>1076</v>
      </c>
      <c r="F789" s="16">
        <v>29430</v>
      </c>
      <c r="G789" s="16" t="s">
        <v>1076</v>
      </c>
      <c r="H789" s="16">
        <v>2236</v>
      </c>
      <c r="I789" s="16"/>
      <c r="K789" s="16" t="s">
        <v>1076</v>
      </c>
      <c r="L789" s="16">
        <v>30533</v>
      </c>
      <c r="M789" s="16" t="s">
        <v>1076</v>
      </c>
      <c r="N789" s="27">
        <v>976.1</v>
      </c>
      <c r="T789" s="16" t="s">
        <v>1076</v>
      </c>
      <c r="U789" s="16">
        <v>32800</v>
      </c>
    </row>
    <row r="790" spans="1:21" x14ac:dyDescent="0.35">
      <c r="A790" s="16" t="s">
        <v>1077</v>
      </c>
      <c r="B790" s="16">
        <v>40720</v>
      </c>
      <c r="C790" s="16" t="s">
        <v>1077</v>
      </c>
      <c r="D790" s="16">
        <v>31670</v>
      </c>
      <c r="E790" s="16" t="s">
        <v>1077</v>
      </c>
      <c r="F790" s="16">
        <v>29473</v>
      </c>
      <c r="G790" s="16" t="s">
        <v>1077</v>
      </c>
      <c r="H790" s="16">
        <v>2196</v>
      </c>
      <c r="I790" s="16"/>
      <c r="K790" s="16" t="s">
        <v>1077</v>
      </c>
      <c r="L790" s="16">
        <v>30573</v>
      </c>
      <c r="M790" s="16" t="s">
        <v>1077</v>
      </c>
      <c r="N790" s="27">
        <v>978.9</v>
      </c>
      <c r="T790" s="16" t="s">
        <v>1077</v>
      </c>
      <c r="U790" s="16">
        <v>32796</v>
      </c>
    </row>
    <row r="791" spans="1:21" x14ac:dyDescent="0.35">
      <c r="A791" s="16" t="s">
        <v>1078</v>
      </c>
      <c r="B791" s="16">
        <v>40732</v>
      </c>
      <c r="C791" s="16" t="s">
        <v>1078</v>
      </c>
      <c r="D791" s="16">
        <v>31718</v>
      </c>
      <c r="E791" s="16" t="s">
        <v>1078</v>
      </c>
      <c r="F791" s="16">
        <v>29575</v>
      </c>
      <c r="G791" s="16" t="s">
        <v>1078</v>
      </c>
      <c r="H791" s="16">
        <v>2144</v>
      </c>
      <c r="I791" s="16"/>
      <c r="K791" s="16" t="s">
        <v>1078</v>
      </c>
      <c r="L791" s="16">
        <v>30682</v>
      </c>
      <c r="M791" s="16" t="s">
        <v>1078</v>
      </c>
      <c r="N791" s="27">
        <v>983.8</v>
      </c>
      <c r="T791" s="16" t="s">
        <v>1078</v>
      </c>
      <c r="U791" s="16">
        <v>32854</v>
      </c>
    </row>
    <row r="792" spans="1:21" x14ac:dyDescent="0.35">
      <c r="A792" s="16" t="s">
        <v>1079</v>
      </c>
      <c r="B792" s="16">
        <v>40745</v>
      </c>
      <c r="C792" s="16" t="s">
        <v>1079</v>
      </c>
      <c r="D792" s="16">
        <v>31765</v>
      </c>
      <c r="E792" s="16" t="s">
        <v>1079</v>
      </c>
      <c r="F792" s="16">
        <v>29669</v>
      </c>
      <c r="G792" s="16" t="s">
        <v>1079</v>
      </c>
      <c r="H792" s="16">
        <v>2096</v>
      </c>
      <c r="I792" s="16"/>
      <c r="K792" s="16" t="s">
        <v>1079</v>
      </c>
      <c r="L792" s="16">
        <v>30784</v>
      </c>
      <c r="M792" s="16" t="s">
        <v>1079</v>
      </c>
      <c r="N792" s="27">
        <v>988</v>
      </c>
      <c r="T792" s="16" t="s">
        <v>1079</v>
      </c>
      <c r="U792" s="16">
        <v>32908</v>
      </c>
    </row>
    <row r="793" spans="1:21" x14ac:dyDescent="0.35">
      <c r="A793" s="16" t="s">
        <v>1080</v>
      </c>
      <c r="B793" s="16">
        <v>40757</v>
      </c>
      <c r="C793" s="16" t="s">
        <v>1080</v>
      </c>
      <c r="D793" s="16">
        <v>31695</v>
      </c>
      <c r="E793" s="16" t="s">
        <v>1080</v>
      </c>
      <c r="F793" s="16">
        <v>29648</v>
      </c>
      <c r="G793" s="16" t="s">
        <v>1080</v>
      </c>
      <c r="H793" s="16">
        <v>2048</v>
      </c>
      <c r="I793" s="16"/>
      <c r="K793" s="16" t="s">
        <v>1080</v>
      </c>
      <c r="L793" s="16">
        <v>30747</v>
      </c>
      <c r="M793" s="16" t="s">
        <v>1080</v>
      </c>
      <c r="N793" s="27">
        <v>988.4</v>
      </c>
      <c r="T793" s="16" t="s">
        <v>1080</v>
      </c>
      <c r="U793" s="16">
        <v>32820</v>
      </c>
    </row>
    <row r="794" spans="1:21" x14ac:dyDescent="0.35">
      <c r="A794" s="16" t="s">
        <v>1081</v>
      </c>
      <c r="B794" s="16">
        <v>40769</v>
      </c>
      <c r="C794" s="16" t="s">
        <v>1081</v>
      </c>
      <c r="D794" s="16">
        <v>31639</v>
      </c>
      <c r="E794" s="16" t="s">
        <v>1081</v>
      </c>
      <c r="F794" s="16">
        <v>29637</v>
      </c>
      <c r="G794" s="16" t="s">
        <v>1081</v>
      </c>
      <c r="H794" s="16">
        <v>2002</v>
      </c>
      <c r="I794" s="16"/>
      <c r="K794" s="16" t="s">
        <v>1081</v>
      </c>
      <c r="L794" s="16">
        <v>30745</v>
      </c>
      <c r="M794" s="16" t="s">
        <v>1081</v>
      </c>
      <c r="N794" s="27">
        <v>987.2</v>
      </c>
      <c r="T794" s="16" t="s">
        <v>1081</v>
      </c>
      <c r="U794" s="16">
        <v>32767</v>
      </c>
    </row>
    <row r="795" spans="1:21" x14ac:dyDescent="0.35">
      <c r="A795" s="16" t="s">
        <v>1082</v>
      </c>
      <c r="B795" s="16">
        <v>40787</v>
      </c>
      <c r="C795" s="16" t="s">
        <v>1082</v>
      </c>
      <c r="D795" s="16">
        <v>31691</v>
      </c>
      <c r="E795" s="16" t="s">
        <v>1082</v>
      </c>
      <c r="F795" s="16">
        <v>29726</v>
      </c>
      <c r="G795" s="16" t="s">
        <v>1082</v>
      </c>
      <c r="H795" s="16">
        <v>1966</v>
      </c>
      <c r="I795" s="16"/>
      <c r="K795" s="16" t="s">
        <v>1082</v>
      </c>
      <c r="L795" s="16">
        <v>30828</v>
      </c>
      <c r="M795" s="16" t="s">
        <v>1082</v>
      </c>
      <c r="N795" s="27">
        <v>990.2</v>
      </c>
      <c r="T795" s="16" t="s">
        <v>1082</v>
      </c>
      <c r="U795" s="16">
        <v>32812</v>
      </c>
    </row>
    <row r="796" spans="1:21" x14ac:dyDescent="0.35">
      <c r="A796" s="16" t="s">
        <v>1083</v>
      </c>
      <c r="B796" s="16">
        <v>40804</v>
      </c>
      <c r="C796" s="16" t="s">
        <v>1083</v>
      </c>
      <c r="D796" s="16">
        <v>31718</v>
      </c>
      <c r="E796" s="16" t="s">
        <v>1083</v>
      </c>
      <c r="F796" s="16">
        <v>29765</v>
      </c>
      <c r="G796" s="16" t="s">
        <v>1083</v>
      </c>
      <c r="H796" s="16">
        <v>1953</v>
      </c>
      <c r="I796" s="16"/>
      <c r="K796" s="16" t="s">
        <v>1083</v>
      </c>
      <c r="L796" s="16">
        <v>30873</v>
      </c>
      <c r="M796" s="16" t="s">
        <v>1083</v>
      </c>
      <c r="N796" s="27">
        <v>991.6</v>
      </c>
      <c r="T796" s="16" t="s">
        <v>1083</v>
      </c>
      <c r="U796" s="16">
        <v>32847</v>
      </c>
    </row>
    <row r="797" spans="1:21" x14ac:dyDescent="0.35">
      <c r="A797" s="16" t="s">
        <v>1084</v>
      </c>
      <c r="B797" s="16">
        <v>40821</v>
      </c>
      <c r="C797" s="16" t="s">
        <v>1084</v>
      </c>
      <c r="D797" s="16">
        <v>31709</v>
      </c>
      <c r="E797" s="16" t="s">
        <v>1084</v>
      </c>
      <c r="F797" s="16">
        <v>29762</v>
      </c>
      <c r="G797" s="16" t="s">
        <v>1084</v>
      </c>
      <c r="H797" s="16">
        <v>1947</v>
      </c>
      <c r="I797" s="16"/>
      <c r="K797" s="16" t="s">
        <v>1084</v>
      </c>
      <c r="L797" s="16">
        <v>30887</v>
      </c>
      <c r="M797" s="16" t="s">
        <v>1084</v>
      </c>
      <c r="N797" s="27">
        <v>996.3</v>
      </c>
      <c r="T797" s="16" t="s">
        <v>1084</v>
      </c>
      <c r="U797" s="16">
        <v>32854</v>
      </c>
    </row>
    <row r="798" spans="1:21" x14ac:dyDescent="0.35">
      <c r="A798" s="16" t="s">
        <v>1085</v>
      </c>
      <c r="B798" s="16">
        <v>40838</v>
      </c>
      <c r="C798" s="16" t="s">
        <v>1085</v>
      </c>
      <c r="D798" s="16">
        <v>31685</v>
      </c>
      <c r="E798" s="16" t="s">
        <v>1085</v>
      </c>
      <c r="F798" s="16">
        <v>29767</v>
      </c>
      <c r="G798" s="16" t="s">
        <v>1085</v>
      </c>
      <c r="H798" s="16">
        <v>1918</v>
      </c>
      <c r="I798" s="16"/>
      <c r="K798" s="16" t="s">
        <v>1085</v>
      </c>
      <c r="L798" s="16">
        <v>30888</v>
      </c>
      <c r="M798" s="16" t="s">
        <v>1085</v>
      </c>
      <c r="N798" s="27">
        <v>996</v>
      </c>
      <c r="T798" s="16" t="s">
        <v>1085</v>
      </c>
      <c r="U798" s="16">
        <v>32825</v>
      </c>
    </row>
    <row r="799" spans="1:21" x14ac:dyDescent="0.35">
      <c r="A799" s="16" t="s">
        <v>1086</v>
      </c>
      <c r="B799" s="16">
        <v>40856</v>
      </c>
      <c r="C799" s="16" t="s">
        <v>1086</v>
      </c>
      <c r="D799" s="16">
        <v>31730</v>
      </c>
      <c r="E799" s="16" t="s">
        <v>1086</v>
      </c>
      <c r="F799" s="16">
        <v>29865</v>
      </c>
      <c r="G799" s="16" t="s">
        <v>1086</v>
      </c>
      <c r="H799" s="16">
        <v>1865</v>
      </c>
      <c r="I799" s="16"/>
      <c r="K799" s="16" t="s">
        <v>1086</v>
      </c>
      <c r="L799" s="16">
        <v>30981</v>
      </c>
      <c r="M799" s="16" t="s">
        <v>1086</v>
      </c>
      <c r="N799" s="27">
        <v>997.5</v>
      </c>
      <c r="T799" s="16" t="s">
        <v>1086</v>
      </c>
      <c r="U799" s="16">
        <v>32864</v>
      </c>
    </row>
    <row r="800" spans="1:21" x14ac:dyDescent="0.35">
      <c r="A800" s="16" t="s">
        <v>1087</v>
      </c>
      <c r="B800" s="16">
        <v>40873</v>
      </c>
      <c r="C800" s="16" t="s">
        <v>1087</v>
      </c>
      <c r="D800" s="16">
        <v>31766</v>
      </c>
      <c r="E800" s="16" t="s">
        <v>1087</v>
      </c>
      <c r="F800" s="16">
        <v>29914</v>
      </c>
      <c r="G800" s="16" t="s">
        <v>1087</v>
      </c>
      <c r="H800" s="16">
        <v>1851</v>
      </c>
      <c r="I800" s="16"/>
      <c r="K800" s="16" t="s">
        <v>1087</v>
      </c>
      <c r="L800" s="16">
        <v>31039</v>
      </c>
      <c r="M800" s="16" t="s">
        <v>1087</v>
      </c>
      <c r="N800" s="27">
        <v>996.7</v>
      </c>
      <c r="T800" s="16" t="s">
        <v>1087</v>
      </c>
      <c r="U800" s="16">
        <v>32911</v>
      </c>
    </row>
    <row r="801" spans="1:21" x14ac:dyDescent="0.35">
      <c r="A801" s="16" t="s">
        <v>1088</v>
      </c>
      <c r="B801" s="16">
        <v>40890</v>
      </c>
      <c r="C801" s="16" t="s">
        <v>1088</v>
      </c>
      <c r="D801" s="16">
        <v>31815</v>
      </c>
      <c r="E801" s="16" t="s">
        <v>1088</v>
      </c>
      <c r="F801" s="16">
        <v>29981</v>
      </c>
      <c r="G801" s="16" t="s">
        <v>1088</v>
      </c>
      <c r="H801" s="16">
        <v>1835</v>
      </c>
      <c r="I801" s="16"/>
      <c r="K801" s="16" t="s">
        <v>1088</v>
      </c>
      <c r="L801" s="16">
        <v>31156</v>
      </c>
      <c r="M801" s="16" t="s">
        <v>1088</v>
      </c>
      <c r="N801" s="27">
        <v>999</v>
      </c>
      <c r="T801" s="16" t="s">
        <v>1088</v>
      </c>
      <c r="U801" s="16">
        <v>33010</v>
      </c>
    </row>
    <row r="802" spans="1:21" x14ac:dyDescent="0.35">
      <c r="A802" s="16" t="s">
        <v>1089</v>
      </c>
      <c r="B802" s="16">
        <v>40907</v>
      </c>
      <c r="C802" s="16" t="s">
        <v>1089</v>
      </c>
      <c r="D802" s="16">
        <v>31811</v>
      </c>
      <c r="E802" s="16" t="s">
        <v>1089</v>
      </c>
      <c r="F802" s="16">
        <v>29994</v>
      </c>
      <c r="G802" s="16" t="s">
        <v>1089</v>
      </c>
      <c r="H802" s="16">
        <v>1818</v>
      </c>
      <c r="I802" s="16"/>
      <c r="K802" s="16" t="s">
        <v>1089</v>
      </c>
      <c r="L802" s="16">
        <v>31188</v>
      </c>
      <c r="M802" s="16" t="s">
        <v>1089</v>
      </c>
      <c r="N802" s="27">
        <v>1000.3</v>
      </c>
      <c r="T802" s="16" t="s">
        <v>1089</v>
      </c>
      <c r="U802" s="16">
        <v>33028</v>
      </c>
    </row>
    <row r="803" spans="1:21" x14ac:dyDescent="0.35">
      <c r="A803" s="16" t="s">
        <v>1090</v>
      </c>
      <c r="B803" s="16">
        <v>40924</v>
      </c>
      <c r="C803" s="16" t="s">
        <v>1090</v>
      </c>
      <c r="D803" s="16">
        <v>31812</v>
      </c>
      <c r="E803" s="16" t="s">
        <v>1090</v>
      </c>
      <c r="F803" s="16">
        <v>30004</v>
      </c>
      <c r="G803" s="16" t="s">
        <v>1090</v>
      </c>
      <c r="H803" s="16">
        <v>1808</v>
      </c>
      <c r="I803" s="16"/>
      <c r="K803" s="16" t="s">
        <v>1090</v>
      </c>
      <c r="L803" s="16">
        <v>31160</v>
      </c>
      <c r="M803" s="16" t="s">
        <v>1090</v>
      </c>
      <c r="N803" s="27">
        <v>1000.2</v>
      </c>
      <c r="T803" s="16" t="s">
        <v>1090</v>
      </c>
      <c r="U803" s="16">
        <v>32988</v>
      </c>
    </row>
    <row r="804" spans="1:21" x14ac:dyDescent="0.35">
      <c r="A804" s="16" t="s">
        <v>1091</v>
      </c>
      <c r="B804" s="16">
        <v>40941</v>
      </c>
      <c r="C804" s="16" t="s">
        <v>1091</v>
      </c>
      <c r="D804" s="16">
        <v>31809</v>
      </c>
      <c r="E804" s="16" t="s">
        <v>1091</v>
      </c>
      <c r="F804" s="16">
        <v>29964</v>
      </c>
      <c r="G804" s="16" t="s">
        <v>1091</v>
      </c>
      <c r="H804" s="16">
        <v>1845</v>
      </c>
      <c r="I804" s="16"/>
      <c r="K804" s="16" t="s">
        <v>1091</v>
      </c>
      <c r="L804" s="16">
        <v>31088</v>
      </c>
      <c r="M804" s="16" t="s">
        <v>1091</v>
      </c>
      <c r="N804" s="27">
        <v>997.8</v>
      </c>
      <c r="T804" s="16" t="s">
        <v>1091</v>
      </c>
      <c r="U804" s="16">
        <v>32951</v>
      </c>
    </row>
    <row r="805" spans="1:21" x14ac:dyDescent="0.35">
      <c r="A805" s="16" t="s">
        <v>1092</v>
      </c>
      <c r="B805" s="16">
        <v>40958</v>
      </c>
      <c r="C805" s="16" t="s">
        <v>1092</v>
      </c>
      <c r="D805" s="16">
        <v>31847</v>
      </c>
      <c r="E805" s="16" t="s">
        <v>1092</v>
      </c>
      <c r="F805" s="16">
        <v>30006</v>
      </c>
      <c r="G805" s="16" t="s">
        <v>1092</v>
      </c>
      <c r="H805" s="16">
        <v>1841</v>
      </c>
      <c r="I805" s="16"/>
      <c r="K805" s="16" t="s">
        <v>1092</v>
      </c>
      <c r="L805" s="16">
        <v>31140</v>
      </c>
      <c r="M805" s="16" t="s">
        <v>1092</v>
      </c>
      <c r="N805" s="27">
        <v>999</v>
      </c>
      <c r="T805" s="16" t="s">
        <v>1092</v>
      </c>
      <c r="U805" s="16">
        <v>33003</v>
      </c>
    </row>
    <row r="806" spans="1:21" x14ac:dyDescent="0.35">
      <c r="A806" s="16" t="s">
        <v>1093</v>
      </c>
      <c r="B806" s="16">
        <v>40975</v>
      </c>
      <c r="C806" s="16" t="s">
        <v>1093</v>
      </c>
      <c r="D806" s="16">
        <v>31871</v>
      </c>
      <c r="E806" s="16" t="s">
        <v>1093</v>
      </c>
      <c r="F806" s="16">
        <v>30057</v>
      </c>
      <c r="G806" s="16" t="s">
        <v>1093</v>
      </c>
      <c r="H806" s="16">
        <v>1814</v>
      </c>
      <c r="I806" s="16"/>
      <c r="K806" s="16" t="s">
        <v>1093</v>
      </c>
      <c r="L806" s="16">
        <v>31216</v>
      </c>
      <c r="M806" s="16" t="s">
        <v>1093</v>
      </c>
      <c r="N806" s="27">
        <v>997.5</v>
      </c>
      <c r="T806" s="16" t="s">
        <v>1093</v>
      </c>
      <c r="U806" s="16">
        <v>33053</v>
      </c>
    </row>
    <row r="807" spans="1:21" x14ac:dyDescent="0.35">
      <c r="A807" s="16" t="s">
        <v>1094</v>
      </c>
      <c r="B807" s="16">
        <v>40995</v>
      </c>
      <c r="C807" s="16" t="s">
        <v>1094</v>
      </c>
      <c r="D807" s="16">
        <v>31873</v>
      </c>
      <c r="E807" s="16" t="s">
        <v>1094</v>
      </c>
      <c r="F807" s="16">
        <v>30102</v>
      </c>
      <c r="G807" s="16" t="s">
        <v>1094</v>
      </c>
      <c r="H807" s="16">
        <v>1771</v>
      </c>
      <c r="I807" s="16"/>
      <c r="K807" s="16" t="s">
        <v>1094</v>
      </c>
      <c r="L807" s="16">
        <v>31248</v>
      </c>
      <c r="M807" s="16" t="s">
        <v>1094</v>
      </c>
      <c r="N807" s="27">
        <v>1000.1</v>
      </c>
      <c r="T807" s="16" t="s">
        <v>1094</v>
      </c>
      <c r="U807" s="16">
        <v>33043</v>
      </c>
    </row>
    <row r="808" spans="1:21" x14ac:dyDescent="0.35">
      <c r="A808" s="16" t="s">
        <v>1095</v>
      </c>
      <c r="B808" s="16">
        <v>41015</v>
      </c>
      <c r="C808" s="16" t="s">
        <v>1095</v>
      </c>
      <c r="D808" s="16">
        <v>31959</v>
      </c>
      <c r="E808" s="16" t="s">
        <v>1095</v>
      </c>
      <c r="F808" s="16">
        <v>30204</v>
      </c>
      <c r="G808" s="16" t="s">
        <v>1095</v>
      </c>
      <c r="H808" s="16">
        <v>1756</v>
      </c>
      <c r="I808" s="16"/>
      <c r="K808" s="16" t="s">
        <v>1095</v>
      </c>
      <c r="L808" s="16">
        <v>31361</v>
      </c>
      <c r="M808" s="16" t="s">
        <v>1095</v>
      </c>
      <c r="N808" s="27">
        <v>999.3</v>
      </c>
      <c r="T808" s="16" t="s">
        <v>1095</v>
      </c>
      <c r="U808" s="16">
        <v>33137</v>
      </c>
    </row>
    <row r="809" spans="1:21" x14ac:dyDescent="0.35">
      <c r="A809" s="16" t="s">
        <v>1096</v>
      </c>
      <c r="B809" s="16">
        <v>41035</v>
      </c>
      <c r="C809" s="16" t="s">
        <v>1096</v>
      </c>
      <c r="D809" s="16">
        <v>32012</v>
      </c>
      <c r="E809" s="16" t="s">
        <v>1096</v>
      </c>
      <c r="F809" s="16">
        <v>30300</v>
      </c>
      <c r="G809" s="16" t="s">
        <v>1096</v>
      </c>
      <c r="H809" s="16">
        <v>1711</v>
      </c>
      <c r="I809" s="16"/>
      <c r="K809" s="16" t="s">
        <v>1096</v>
      </c>
      <c r="L809" s="16">
        <v>31465</v>
      </c>
      <c r="M809" s="16" t="s">
        <v>1096</v>
      </c>
      <c r="N809" s="27">
        <v>1008.6</v>
      </c>
      <c r="T809" s="16" t="s">
        <v>1096</v>
      </c>
      <c r="U809" s="16">
        <v>33197</v>
      </c>
    </row>
    <row r="810" spans="1:21" x14ac:dyDescent="0.35">
      <c r="A810" s="16" t="s">
        <v>1097</v>
      </c>
      <c r="B810" s="16">
        <v>41054</v>
      </c>
      <c r="C810" s="16" t="s">
        <v>1097</v>
      </c>
      <c r="D810" s="16">
        <v>32026</v>
      </c>
      <c r="E810" s="16" t="s">
        <v>1097</v>
      </c>
      <c r="F810" s="16">
        <v>30341</v>
      </c>
      <c r="G810" s="16" t="s">
        <v>1097</v>
      </c>
      <c r="H810" s="16">
        <v>1685</v>
      </c>
      <c r="I810" s="16"/>
      <c r="K810" s="16" t="s">
        <v>1097</v>
      </c>
      <c r="L810" s="16">
        <v>31542</v>
      </c>
      <c r="M810" s="16" t="s">
        <v>1097</v>
      </c>
      <c r="N810" s="27">
        <v>1014.3</v>
      </c>
      <c r="T810" s="16" t="s">
        <v>1097</v>
      </c>
      <c r="U810" s="16">
        <v>33246</v>
      </c>
    </row>
    <row r="811" spans="1:21" x14ac:dyDescent="0.35">
      <c r="A811" s="16" t="s">
        <v>1098</v>
      </c>
      <c r="B811" s="16">
        <v>41074</v>
      </c>
      <c r="C811" s="16" t="s">
        <v>1098</v>
      </c>
      <c r="D811" s="16">
        <v>32066</v>
      </c>
      <c r="E811" s="16" t="s">
        <v>1098</v>
      </c>
      <c r="F811" s="16">
        <v>30380</v>
      </c>
      <c r="G811" s="16" t="s">
        <v>1098</v>
      </c>
      <c r="H811" s="16">
        <v>1686</v>
      </c>
      <c r="I811" s="16"/>
      <c r="K811" s="16" t="s">
        <v>1098</v>
      </c>
      <c r="L811" s="16">
        <v>31569</v>
      </c>
      <c r="M811" s="16" t="s">
        <v>1098</v>
      </c>
      <c r="N811" s="27">
        <v>1019</v>
      </c>
      <c r="T811" s="16" t="s">
        <v>1098</v>
      </c>
      <c r="U811" s="16">
        <v>33274</v>
      </c>
    </row>
    <row r="812" spans="1:21" x14ac:dyDescent="0.35">
      <c r="A812" s="16" t="s">
        <v>1099</v>
      </c>
      <c r="B812" s="16">
        <v>41093</v>
      </c>
      <c r="C812" s="16" t="s">
        <v>1099</v>
      </c>
      <c r="D812" s="16">
        <v>32067</v>
      </c>
      <c r="E812" s="16" t="s">
        <v>1099</v>
      </c>
      <c r="F812" s="16">
        <v>30384</v>
      </c>
      <c r="G812" s="16" t="s">
        <v>1099</v>
      </c>
      <c r="H812" s="16">
        <v>1683</v>
      </c>
      <c r="I812" s="16"/>
      <c r="K812" s="16" t="s">
        <v>1099</v>
      </c>
      <c r="L812" s="16">
        <v>31571</v>
      </c>
      <c r="M812" s="16" t="s">
        <v>1099</v>
      </c>
      <c r="N812" s="27">
        <v>1014.5</v>
      </c>
      <c r="T812" s="16" t="s">
        <v>1099</v>
      </c>
      <c r="U812" s="16">
        <v>33273</v>
      </c>
    </row>
    <row r="813" spans="1:21" x14ac:dyDescent="0.35">
      <c r="A813" s="16" t="s">
        <v>1100</v>
      </c>
      <c r="B813" s="16">
        <v>41113</v>
      </c>
      <c r="C813" s="16" t="s">
        <v>1100</v>
      </c>
      <c r="D813" s="16">
        <v>32115</v>
      </c>
      <c r="E813" s="16" t="s">
        <v>1100</v>
      </c>
      <c r="F813" s="16">
        <v>30418</v>
      </c>
      <c r="G813" s="16" t="s">
        <v>1100</v>
      </c>
      <c r="H813" s="16">
        <v>1697</v>
      </c>
      <c r="I813" s="16"/>
      <c r="K813" s="16" t="s">
        <v>1100</v>
      </c>
      <c r="L813" s="16">
        <v>31585</v>
      </c>
      <c r="M813" s="16" t="s">
        <v>1100</v>
      </c>
      <c r="N813" s="27">
        <v>1012.9</v>
      </c>
      <c r="T813" s="16" t="s">
        <v>1100</v>
      </c>
      <c r="U813" s="16">
        <v>33304</v>
      </c>
    </row>
    <row r="814" spans="1:21" x14ac:dyDescent="0.35">
      <c r="A814" s="16" t="s">
        <v>1101</v>
      </c>
      <c r="B814" s="16">
        <v>41133</v>
      </c>
      <c r="C814" s="16" t="s">
        <v>1101</v>
      </c>
      <c r="D814" s="16">
        <v>32113</v>
      </c>
      <c r="E814" s="16" t="s">
        <v>1101</v>
      </c>
      <c r="F814" s="16">
        <v>30429</v>
      </c>
      <c r="G814" s="16" t="s">
        <v>1101</v>
      </c>
      <c r="H814" s="16">
        <v>1684</v>
      </c>
      <c r="I814" s="16"/>
      <c r="K814" s="16" t="s">
        <v>1101</v>
      </c>
      <c r="L814" s="16">
        <v>31603</v>
      </c>
      <c r="M814" s="16" t="s">
        <v>1101</v>
      </c>
      <c r="N814" s="27">
        <v>1013.9</v>
      </c>
      <c r="T814" s="16" t="s">
        <v>1101</v>
      </c>
      <c r="U814" s="16">
        <v>33308</v>
      </c>
    </row>
    <row r="815" spans="1:21" x14ac:dyDescent="0.35">
      <c r="A815" s="16" t="s">
        <v>1102</v>
      </c>
      <c r="B815" s="16">
        <v>41152</v>
      </c>
      <c r="C815" s="16" t="s">
        <v>1102</v>
      </c>
      <c r="D815" s="16">
        <v>32127</v>
      </c>
      <c r="E815" s="16" t="s">
        <v>1102</v>
      </c>
      <c r="F815" s="16">
        <v>30465</v>
      </c>
      <c r="G815" s="16" t="s">
        <v>1102</v>
      </c>
      <c r="H815" s="16">
        <v>1662</v>
      </c>
      <c r="I815" s="16"/>
      <c r="K815" s="16" t="s">
        <v>1102</v>
      </c>
      <c r="L815" s="16">
        <v>31635</v>
      </c>
      <c r="M815" s="16" t="s">
        <v>1102</v>
      </c>
      <c r="N815" s="27">
        <v>1014.7</v>
      </c>
      <c r="T815" s="16" t="s">
        <v>1102</v>
      </c>
      <c r="U815" s="16">
        <v>33319</v>
      </c>
    </row>
    <row r="816" spans="1:21" x14ac:dyDescent="0.35">
      <c r="A816" s="16" t="s">
        <v>1103</v>
      </c>
      <c r="B816" s="16">
        <v>41172</v>
      </c>
      <c r="C816" s="16" t="s">
        <v>1103</v>
      </c>
      <c r="D816" s="16">
        <v>32191</v>
      </c>
      <c r="E816" s="16" t="s">
        <v>1103</v>
      </c>
      <c r="F816" s="16">
        <v>30546</v>
      </c>
      <c r="G816" s="16" t="s">
        <v>1103</v>
      </c>
      <c r="H816" s="16">
        <v>1645</v>
      </c>
      <c r="I816" s="16"/>
      <c r="K816" s="16" t="s">
        <v>1103</v>
      </c>
      <c r="L816" s="16">
        <v>31743</v>
      </c>
      <c r="M816" s="16" t="s">
        <v>1103</v>
      </c>
      <c r="N816" s="27">
        <v>1018</v>
      </c>
      <c r="T816" s="16" t="s">
        <v>1103</v>
      </c>
      <c r="U816" s="16">
        <v>33410</v>
      </c>
    </row>
    <row r="817" spans="1:21" x14ac:dyDescent="0.35">
      <c r="A817" s="16" t="s">
        <v>1104</v>
      </c>
      <c r="B817" s="16">
        <v>41191</v>
      </c>
      <c r="C817" s="16" t="s">
        <v>1104</v>
      </c>
      <c r="D817" s="16">
        <v>32229</v>
      </c>
      <c r="E817" s="16" t="s">
        <v>1104</v>
      </c>
      <c r="F817" s="16">
        <v>30583</v>
      </c>
      <c r="G817" s="16" t="s">
        <v>1104</v>
      </c>
      <c r="H817" s="16">
        <v>1645</v>
      </c>
      <c r="I817" s="16"/>
      <c r="K817" s="16" t="s">
        <v>1104</v>
      </c>
      <c r="L817" s="16">
        <v>31778</v>
      </c>
      <c r="M817" s="16" t="s">
        <v>1104</v>
      </c>
      <c r="N817" s="27">
        <v>1016.5</v>
      </c>
      <c r="T817" s="16" t="s">
        <v>1104</v>
      </c>
      <c r="U817" s="16">
        <v>33441</v>
      </c>
    </row>
    <row r="818" spans="1:21" x14ac:dyDescent="0.35">
      <c r="A818" s="16" t="s">
        <v>1105</v>
      </c>
      <c r="B818" s="16">
        <v>41211</v>
      </c>
      <c r="C818" s="16" t="s">
        <v>1105</v>
      </c>
      <c r="D818" s="16">
        <v>32271</v>
      </c>
      <c r="E818" s="16" t="s">
        <v>1105</v>
      </c>
      <c r="F818" s="16">
        <v>30633</v>
      </c>
      <c r="G818" s="16" t="s">
        <v>1105</v>
      </c>
      <c r="H818" s="16">
        <v>1638</v>
      </c>
      <c r="I818" s="16"/>
      <c r="K818" s="16" t="s">
        <v>1105</v>
      </c>
      <c r="L818" s="16">
        <v>31811</v>
      </c>
      <c r="M818" s="16" t="s">
        <v>1105</v>
      </c>
      <c r="N818" s="27">
        <v>1018.3</v>
      </c>
      <c r="T818" s="16" t="s">
        <v>1105</v>
      </c>
      <c r="U818" s="16">
        <v>33466</v>
      </c>
    </row>
    <row r="819" spans="1:21" x14ac:dyDescent="0.35">
      <c r="A819" s="16" t="s">
        <v>1106</v>
      </c>
      <c r="B819" s="16">
        <v>41221</v>
      </c>
      <c r="C819" s="16" t="s">
        <v>1106</v>
      </c>
      <c r="D819" s="16">
        <v>32305</v>
      </c>
      <c r="E819" s="16" t="s">
        <v>1106</v>
      </c>
      <c r="F819" s="16">
        <v>30631</v>
      </c>
      <c r="G819" s="16" t="s">
        <v>1106</v>
      </c>
      <c r="H819" s="16">
        <v>1674</v>
      </c>
      <c r="I819" s="16"/>
      <c r="K819" s="16" t="s">
        <v>1106</v>
      </c>
      <c r="L819" s="16">
        <v>31843</v>
      </c>
      <c r="M819" s="16" t="s">
        <v>1106</v>
      </c>
      <c r="N819" s="27">
        <v>1016.2</v>
      </c>
      <c r="T819" s="16" t="s">
        <v>1106</v>
      </c>
      <c r="U819" s="16">
        <v>33532</v>
      </c>
    </row>
    <row r="820" spans="1:21" x14ac:dyDescent="0.35">
      <c r="A820" s="16" t="s">
        <v>1107</v>
      </c>
      <c r="B820" s="16">
        <v>41232</v>
      </c>
      <c r="C820" s="16" t="s">
        <v>1107</v>
      </c>
      <c r="D820" s="16">
        <v>32244</v>
      </c>
      <c r="E820" s="16" t="s">
        <v>1107</v>
      </c>
      <c r="F820" s="16">
        <v>30622</v>
      </c>
      <c r="G820" s="16" t="s">
        <v>1107</v>
      </c>
      <c r="H820" s="16">
        <v>1622</v>
      </c>
      <c r="I820" s="16"/>
      <c r="K820" s="16" t="s">
        <v>1107</v>
      </c>
      <c r="L820" s="16">
        <v>31843</v>
      </c>
      <c r="M820" s="16" t="s">
        <v>1107</v>
      </c>
      <c r="N820" s="27">
        <v>1018.9</v>
      </c>
      <c r="T820" s="16" t="s">
        <v>1107</v>
      </c>
      <c r="U820" s="16">
        <v>33481</v>
      </c>
    </row>
    <row r="821" spans="1:21" x14ac:dyDescent="0.35">
      <c r="A821" s="16" t="s">
        <v>1108</v>
      </c>
      <c r="B821" s="16">
        <v>41242</v>
      </c>
      <c r="C821" s="16" t="s">
        <v>1108</v>
      </c>
      <c r="D821" s="16">
        <v>32240</v>
      </c>
      <c r="E821" s="16" t="s">
        <v>1108</v>
      </c>
      <c r="F821" s="16">
        <v>30622</v>
      </c>
      <c r="G821" s="16" t="s">
        <v>1108</v>
      </c>
      <c r="H821" s="16">
        <v>1618</v>
      </c>
      <c r="I821" s="16"/>
      <c r="K821" s="16" t="s">
        <v>1108</v>
      </c>
      <c r="L821" s="16">
        <v>31826</v>
      </c>
      <c r="M821" s="16" t="s">
        <v>1108</v>
      </c>
      <c r="N821" s="27">
        <v>1014.8</v>
      </c>
      <c r="T821" s="16" t="s">
        <v>1108</v>
      </c>
      <c r="U821" s="16">
        <v>33461</v>
      </c>
    </row>
    <row r="822" spans="1:21" x14ac:dyDescent="0.35">
      <c r="A822" s="16" t="s">
        <v>1109</v>
      </c>
      <c r="B822" s="16">
        <v>41252</v>
      </c>
      <c r="C822" s="16" t="s">
        <v>1109</v>
      </c>
      <c r="D822" s="16">
        <v>32242</v>
      </c>
      <c r="E822" s="16" t="s">
        <v>1109</v>
      </c>
      <c r="F822" s="16">
        <v>30635</v>
      </c>
      <c r="G822" s="16" t="s">
        <v>1109</v>
      </c>
      <c r="H822" s="16">
        <v>1607</v>
      </c>
      <c r="I822" s="16"/>
      <c r="K822" s="16" t="s">
        <v>1109</v>
      </c>
      <c r="L822" s="16">
        <v>31840</v>
      </c>
      <c r="M822" s="16" t="s">
        <v>1109</v>
      </c>
      <c r="N822" s="27">
        <v>1019.1</v>
      </c>
      <c r="T822" s="16" t="s">
        <v>1109</v>
      </c>
      <c r="U822" s="16">
        <v>33463</v>
      </c>
    </row>
    <row r="823" spans="1:21" x14ac:dyDescent="0.35">
      <c r="A823" s="16" t="s">
        <v>1110</v>
      </c>
      <c r="B823" s="16">
        <v>41263</v>
      </c>
      <c r="C823" s="16" t="s">
        <v>1110</v>
      </c>
      <c r="D823" s="16">
        <v>32281</v>
      </c>
      <c r="E823" s="16" t="s">
        <v>1110</v>
      </c>
      <c r="F823" s="16">
        <v>30691</v>
      </c>
      <c r="G823" s="16" t="s">
        <v>1110</v>
      </c>
      <c r="H823" s="16">
        <v>1590</v>
      </c>
      <c r="I823" s="16"/>
      <c r="K823" s="16" t="s">
        <v>1110</v>
      </c>
      <c r="L823" s="16">
        <v>31877</v>
      </c>
      <c r="M823" s="16" t="s">
        <v>1110</v>
      </c>
      <c r="N823" s="27">
        <v>1022.9</v>
      </c>
      <c r="T823" s="16" t="s">
        <v>1110</v>
      </c>
      <c r="U823" s="16">
        <v>33485</v>
      </c>
    </row>
    <row r="824" spans="1:21" x14ac:dyDescent="0.35">
      <c r="A824" s="16" t="s">
        <v>1111</v>
      </c>
      <c r="B824" s="16">
        <v>41273</v>
      </c>
      <c r="C824" s="16" t="s">
        <v>1111</v>
      </c>
      <c r="D824" s="16">
        <v>32265</v>
      </c>
      <c r="E824" s="16" t="s">
        <v>1111</v>
      </c>
      <c r="F824" s="16">
        <v>30685</v>
      </c>
      <c r="G824" s="16" t="s">
        <v>1111</v>
      </c>
      <c r="H824" s="16">
        <v>1580</v>
      </c>
      <c r="I824" s="16"/>
      <c r="K824" s="16" t="s">
        <v>1111</v>
      </c>
      <c r="L824" s="16">
        <v>31880</v>
      </c>
      <c r="M824" s="16" t="s">
        <v>1111</v>
      </c>
      <c r="N824" s="27">
        <v>1027</v>
      </c>
      <c r="T824" s="16" t="s">
        <v>1111</v>
      </c>
      <c r="U824" s="16">
        <v>33475</v>
      </c>
    </row>
    <row r="825" spans="1:21" x14ac:dyDescent="0.35">
      <c r="A825" s="16" t="s">
        <v>1112</v>
      </c>
      <c r="B825" s="16">
        <v>41283</v>
      </c>
      <c r="C825" s="16" t="s">
        <v>1112</v>
      </c>
      <c r="D825" s="16">
        <v>32287</v>
      </c>
      <c r="E825" s="16" t="s">
        <v>1112</v>
      </c>
      <c r="F825" s="16">
        <v>30727</v>
      </c>
      <c r="G825" s="16" t="s">
        <v>1112</v>
      </c>
      <c r="H825" s="16">
        <v>1560</v>
      </c>
      <c r="I825" s="16"/>
      <c r="K825" s="16" t="s">
        <v>1112</v>
      </c>
      <c r="L825" s="16">
        <v>31892</v>
      </c>
      <c r="M825" s="16" t="s">
        <v>1112</v>
      </c>
      <c r="N825" s="27">
        <v>1029.0999999999999</v>
      </c>
      <c r="T825" s="16" t="s">
        <v>1112</v>
      </c>
      <c r="U825" s="16">
        <v>33465</v>
      </c>
    </row>
    <row r="826" spans="1:21" x14ac:dyDescent="0.35">
      <c r="A826" s="16" t="s">
        <v>1113</v>
      </c>
      <c r="B826" s="16">
        <v>41293</v>
      </c>
      <c r="C826" s="16" t="s">
        <v>1113</v>
      </c>
      <c r="D826" s="16">
        <v>32330</v>
      </c>
      <c r="E826" s="16" t="s">
        <v>1113</v>
      </c>
      <c r="F826" s="16">
        <v>30793</v>
      </c>
      <c r="G826" s="16" t="s">
        <v>1113</v>
      </c>
      <c r="H826" s="16">
        <v>1538</v>
      </c>
      <c r="I826" s="16"/>
      <c r="K826" s="16" t="s">
        <v>1113</v>
      </c>
      <c r="L826" s="16">
        <v>31978</v>
      </c>
      <c r="M826" s="16" t="s">
        <v>1113</v>
      </c>
      <c r="N826" s="27">
        <v>1029.3</v>
      </c>
      <c r="T826" s="16" t="s">
        <v>1113</v>
      </c>
      <c r="U826" s="16">
        <v>33529</v>
      </c>
    </row>
    <row r="827" spans="1:21" x14ac:dyDescent="0.35">
      <c r="A827" s="16" t="s">
        <v>1114</v>
      </c>
      <c r="B827" s="16">
        <v>41304</v>
      </c>
      <c r="C827" s="16" t="s">
        <v>1114</v>
      </c>
      <c r="D827" s="16">
        <v>32330</v>
      </c>
      <c r="E827" s="16" t="s">
        <v>1114</v>
      </c>
      <c r="F827" s="16">
        <v>30799</v>
      </c>
      <c r="G827" s="16" t="s">
        <v>1114</v>
      </c>
      <c r="H827" s="16">
        <v>1531</v>
      </c>
      <c r="I827" s="16"/>
      <c r="K827" s="16" t="s">
        <v>1114</v>
      </c>
      <c r="L827" s="16">
        <v>31988</v>
      </c>
      <c r="M827" s="16" t="s">
        <v>1114</v>
      </c>
      <c r="N827" s="27">
        <v>1029.9000000000001</v>
      </c>
      <c r="T827" s="16" t="s">
        <v>1114</v>
      </c>
      <c r="U827" s="16">
        <v>33531</v>
      </c>
    </row>
    <row r="828" spans="1:21" x14ac:dyDescent="0.35">
      <c r="A828" s="16" t="s">
        <v>1115</v>
      </c>
      <c r="B828" s="16">
        <v>41315</v>
      </c>
      <c r="C828" s="16" t="s">
        <v>1115</v>
      </c>
      <c r="D828" s="16">
        <v>32364</v>
      </c>
      <c r="E828" s="16" t="s">
        <v>1115</v>
      </c>
      <c r="F828" s="16">
        <v>30864</v>
      </c>
      <c r="G828" s="16" t="s">
        <v>1115</v>
      </c>
      <c r="H828" s="16">
        <v>1500</v>
      </c>
      <c r="I828" s="16"/>
      <c r="K828" s="16" t="s">
        <v>1115</v>
      </c>
      <c r="L828" s="16">
        <v>32043</v>
      </c>
      <c r="M828" s="16" t="s">
        <v>1115</v>
      </c>
      <c r="N828" s="27">
        <v>1029.5</v>
      </c>
      <c r="T828" s="16" t="s">
        <v>1115</v>
      </c>
      <c r="U828" s="16">
        <v>33556</v>
      </c>
    </row>
    <row r="829" spans="1:21" x14ac:dyDescent="0.35">
      <c r="A829" s="16" t="s">
        <v>1116</v>
      </c>
      <c r="B829" s="16">
        <v>41325</v>
      </c>
      <c r="C829" s="16" t="s">
        <v>1116</v>
      </c>
      <c r="D829" s="16">
        <v>32442</v>
      </c>
      <c r="E829" s="16" t="s">
        <v>1116</v>
      </c>
      <c r="F829" s="16">
        <v>30951</v>
      </c>
      <c r="G829" s="16" t="s">
        <v>1116</v>
      </c>
      <c r="H829" s="16">
        <v>1491</v>
      </c>
      <c r="I829" s="16"/>
      <c r="K829" s="16" t="s">
        <v>1116</v>
      </c>
      <c r="L829" s="16">
        <v>32098</v>
      </c>
      <c r="M829" s="16" t="s">
        <v>1116</v>
      </c>
      <c r="N829" s="27">
        <v>1034.8</v>
      </c>
      <c r="T829" s="16" t="s">
        <v>1116</v>
      </c>
      <c r="U829" s="16">
        <v>33606</v>
      </c>
    </row>
    <row r="830" spans="1:21" x14ac:dyDescent="0.35">
      <c r="A830" s="16" t="s">
        <v>1117</v>
      </c>
      <c r="B830" s="16">
        <v>41335</v>
      </c>
      <c r="C830" s="16" t="s">
        <v>1117</v>
      </c>
      <c r="D830" s="16">
        <v>32480</v>
      </c>
      <c r="E830" s="16" t="s">
        <v>1117</v>
      </c>
      <c r="F830" s="16">
        <v>31023</v>
      </c>
      <c r="G830" s="16" t="s">
        <v>1117</v>
      </c>
      <c r="H830" s="16">
        <v>1457</v>
      </c>
      <c r="I830" s="16"/>
      <c r="K830" s="16" t="s">
        <v>1117</v>
      </c>
      <c r="L830" s="16">
        <v>32166</v>
      </c>
      <c r="M830" s="16" t="s">
        <v>1117</v>
      </c>
      <c r="N830" s="27">
        <v>1033.0999999999999</v>
      </c>
      <c r="T830" s="16" t="s">
        <v>1117</v>
      </c>
      <c r="U830" s="16">
        <v>33647</v>
      </c>
    </row>
    <row r="831" spans="1:21" x14ac:dyDescent="0.35">
      <c r="A831" s="16" t="s">
        <v>1118</v>
      </c>
      <c r="B831" s="16">
        <v>41345</v>
      </c>
      <c r="C831" s="16" t="s">
        <v>1118</v>
      </c>
      <c r="D831" s="16">
        <v>32430</v>
      </c>
      <c r="E831" s="16" t="s">
        <v>1118</v>
      </c>
      <c r="F831" s="16">
        <v>30976</v>
      </c>
      <c r="G831" s="16" t="s">
        <v>1118</v>
      </c>
      <c r="H831" s="16">
        <v>1454</v>
      </c>
      <c r="I831" s="16"/>
      <c r="K831" s="16" t="s">
        <v>1118</v>
      </c>
      <c r="L831" s="16">
        <v>32135</v>
      </c>
      <c r="M831" s="16" t="s">
        <v>1118</v>
      </c>
      <c r="N831" s="27">
        <v>1030.5999999999999</v>
      </c>
      <c r="T831" s="16" t="s">
        <v>1118</v>
      </c>
      <c r="U831" s="16">
        <v>33612</v>
      </c>
    </row>
    <row r="832" spans="1:21" x14ac:dyDescent="0.35">
      <c r="A832" s="16" t="s">
        <v>1119</v>
      </c>
      <c r="B832" s="16">
        <v>41355</v>
      </c>
      <c r="C832" s="16" t="s">
        <v>1119</v>
      </c>
      <c r="D832" s="16">
        <v>32361</v>
      </c>
      <c r="E832" s="16" t="s">
        <v>1119</v>
      </c>
      <c r="F832" s="16">
        <v>30928</v>
      </c>
      <c r="G832" s="16" t="s">
        <v>1119</v>
      </c>
      <c r="H832" s="16">
        <v>1433</v>
      </c>
      <c r="I832" s="16"/>
      <c r="K832" s="16" t="s">
        <v>1119</v>
      </c>
      <c r="L832" s="16">
        <v>32093</v>
      </c>
      <c r="M832" s="16" t="s">
        <v>1119</v>
      </c>
      <c r="N832" s="27">
        <v>1024.5</v>
      </c>
      <c r="T832" s="16" t="s">
        <v>1119</v>
      </c>
      <c r="U832" s="16">
        <v>33547</v>
      </c>
    </row>
    <row r="833" spans="1:21" x14ac:dyDescent="0.35">
      <c r="A833" s="16" t="s">
        <v>1120</v>
      </c>
      <c r="B833" s="16">
        <v>41365</v>
      </c>
      <c r="C833" s="16" t="s">
        <v>1120</v>
      </c>
      <c r="D833" s="16">
        <v>32387</v>
      </c>
      <c r="E833" s="16" t="s">
        <v>1120</v>
      </c>
      <c r="F833" s="16">
        <v>30961</v>
      </c>
      <c r="G833" s="16" t="s">
        <v>1120</v>
      </c>
      <c r="H833" s="16">
        <v>1426</v>
      </c>
      <c r="I833" s="16"/>
      <c r="K833" s="16" t="s">
        <v>1120</v>
      </c>
      <c r="L833" s="16">
        <v>32123</v>
      </c>
      <c r="M833" s="16" t="s">
        <v>1120</v>
      </c>
      <c r="N833" s="27">
        <v>1024.9000000000001</v>
      </c>
      <c r="T833" s="16" t="s">
        <v>1120</v>
      </c>
      <c r="U833" s="16">
        <v>33571</v>
      </c>
    </row>
    <row r="834" spans="1:21" x14ac:dyDescent="0.35">
      <c r="A834" s="16" t="s">
        <v>1121</v>
      </c>
      <c r="B834" s="16">
        <v>41375</v>
      </c>
      <c r="C834" s="16" t="s">
        <v>1121</v>
      </c>
      <c r="D834" s="16">
        <v>32516</v>
      </c>
      <c r="E834" s="16" t="s">
        <v>1121</v>
      </c>
      <c r="F834" s="16">
        <v>31074</v>
      </c>
      <c r="G834" s="16" t="s">
        <v>1121</v>
      </c>
      <c r="H834" s="16">
        <v>1442</v>
      </c>
      <c r="I834" s="16"/>
      <c r="K834" s="16" t="s">
        <v>1121</v>
      </c>
      <c r="L834" s="16">
        <v>32240</v>
      </c>
      <c r="M834" s="16" t="s">
        <v>1121</v>
      </c>
      <c r="N834" s="27">
        <v>1028.5</v>
      </c>
      <c r="T834" s="16" t="s">
        <v>1121</v>
      </c>
      <c r="U834" s="16">
        <v>33703</v>
      </c>
    </row>
    <row r="835" spans="1:21" x14ac:dyDescent="0.35">
      <c r="A835" s="16" t="s">
        <v>1122</v>
      </c>
      <c r="B835" s="16">
        <v>41385</v>
      </c>
      <c r="C835" s="16" t="s">
        <v>1122</v>
      </c>
      <c r="D835" s="16">
        <v>32481</v>
      </c>
      <c r="E835" s="16" t="s">
        <v>1122</v>
      </c>
      <c r="F835" s="16">
        <v>31012</v>
      </c>
      <c r="G835" s="16" t="s">
        <v>1122</v>
      </c>
      <c r="H835" s="16">
        <v>1469</v>
      </c>
      <c r="I835" s="16"/>
      <c r="K835" s="16" t="s">
        <v>1122</v>
      </c>
      <c r="L835" s="16">
        <v>32179</v>
      </c>
      <c r="M835" s="16" t="s">
        <v>1122</v>
      </c>
      <c r="N835" s="27">
        <v>1026.9000000000001</v>
      </c>
      <c r="T835" s="16" t="s">
        <v>1122</v>
      </c>
      <c r="U835" s="16">
        <v>33669</v>
      </c>
    </row>
    <row r="836" spans="1:21" x14ac:dyDescent="0.35">
      <c r="A836" s="16" t="s">
        <v>1123</v>
      </c>
      <c r="B836" s="16">
        <v>41394</v>
      </c>
      <c r="C836" s="16" t="s">
        <v>1123</v>
      </c>
      <c r="D836" s="16">
        <v>32530</v>
      </c>
      <c r="E836" s="16" t="s">
        <v>1123</v>
      </c>
      <c r="F836" s="16">
        <v>31069</v>
      </c>
      <c r="G836" s="16" t="s">
        <v>1123</v>
      </c>
      <c r="H836" s="16">
        <v>1461</v>
      </c>
      <c r="I836" s="16"/>
      <c r="K836" s="16" t="s">
        <v>1123</v>
      </c>
      <c r="L836" s="16">
        <v>32265</v>
      </c>
      <c r="M836" s="16" t="s">
        <v>1123</v>
      </c>
      <c r="N836" s="27">
        <v>1034.5999999999999</v>
      </c>
      <c r="T836" s="16" t="s">
        <v>1123</v>
      </c>
      <c r="U836" s="16">
        <v>33743</v>
      </c>
    </row>
    <row r="837" spans="1:21" x14ac:dyDescent="0.35">
      <c r="A837" s="16" t="s">
        <v>1124</v>
      </c>
      <c r="B837" s="16">
        <v>41404</v>
      </c>
      <c r="C837" s="16" t="s">
        <v>1124</v>
      </c>
      <c r="D837" s="16">
        <v>32531</v>
      </c>
      <c r="E837" s="16" t="s">
        <v>1124</v>
      </c>
      <c r="F837" s="16">
        <v>31104</v>
      </c>
      <c r="G837" s="16" t="s">
        <v>1124</v>
      </c>
      <c r="H837" s="16">
        <v>1427</v>
      </c>
      <c r="I837" s="16"/>
      <c r="K837" s="16" t="s">
        <v>1124</v>
      </c>
      <c r="L837" s="16">
        <v>32286</v>
      </c>
      <c r="M837" s="16" t="s">
        <v>1124</v>
      </c>
      <c r="N837" s="27">
        <v>1031.7</v>
      </c>
      <c r="T837" s="16" t="s">
        <v>1124</v>
      </c>
      <c r="U837" s="16">
        <v>33733</v>
      </c>
    </row>
    <row r="838" spans="1:21" x14ac:dyDescent="0.35">
      <c r="A838" s="16" t="s">
        <v>1125</v>
      </c>
      <c r="B838" s="16">
        <v>41414</v>
      </c>
      <c r="C838" s="16" t="s">
        <v>1125</v>
      </c>
      <c r="D838" s="16">
        <v>32609</v>
      </c>
      <c r="E838" s="16" t="s">
        <v>1125</v>
      </c>
      <c r="F838" s="16">
        <v>31185</v>
      </c>
      <c r="G838" s="16" t="s">
        <v>1125</v>
      </c>
      <c r="H838" s="16">
        <v>1423</v>
      </c>
      <c r="I838" s="16"/>
      <c r="K838" s="16" t="s">
        <v>1125</v>
      </c>
      <c r="L838" s="16">
        <v>32364</v>
      </c>
      <c r="M838" s="16" t="s">
        <v>1125</v>
      </c>
      <c r="N838" s="27">
        <v>1031.9000000000001</v>
      </c>
      <c r="T838" s="16" t="s">
        <v>1125</v>
      </c>
      <c r="U838" s="16">
        <v>33809</v>
      </c>
    </row>
    <row r="839" spans="1:21" x14ac:dyDescent="0.35">
      <c r="A839" s="16" t="s">
        <v>1126</v>
      </c>
      <c r="B839" s="16">
        <v>41424</v>
      </c>
      <c r="C839" s="16" t="s">
        <v>1126</v>
      </c>
      <c r="D839" s="16">
        <v>32627</v>
      </c>
      <c r="E839" s="16" t="s">
        <v>1126</v>
      </c>
      <c r="F839" s="16">
        <v>31204</v>
      </c>
      <c r="G839" s="16" t="s">
        <v>1126</v>
      </c>
      <c r="H839" s="16">
        <v>1423</v>
      </c>
      <c r="I839" s="16"/>
      <c r="K839" s="16" t="s">
        <v>1126</v>
      </c>
      <c r="L839" s="16">
        <v>32409</v>
      </c>
      <c r="M839" s="16" t="s">
        <v>1126</v>
      </c>
      <c r="N839" s="27">
        <v>1029.5999999999999</v>
      </c>
      <c r="T839" s="16" t="s">
        <v>1126</v>
      </c>
      <c r="U839" s="16">
        <v>33853</v>
      </c>
    </row>
    <row r="840" spans="1:21" x14ac:dyDescent="0.35">
      <c r="A840" s="16" t="s">
        <v>1127</v>
      </c>
      <c r="B840" s="16">
        <v>41434</v>
      </c>
      <c r="C840" s="16" t="s">
        <v>1127</v>
      </c>
      <c r="D840" s="16">
        <v>32640</v>
      </c>
      <c r="E840" s="16" t="s">
        <v>1127</v>
      </c>
      <c r="F840" s="16">
        <v>31225</v>
      </c>
      <c r="G840" s="16" t="s">
        <v>1127</v>
      </c>
      <c r="H840" s="16">
        <v>1415</v>
      </c>
      <c r="I840" s="16"/>
      <c r="K840" s="16" t="s">
        <v>1127</v>
      </c>
      <c r="L840" s="16">
        <v>32413</v>
      </c>
      <c r="M840" s="16" t="s">
        <v>1127</v>
      </c>
      <c r="N840" s="27">
        <v>1032.5</v>
      </c>
      <c r="T840" s="16" t="s">
        <v>1127</v>
      </c>
      <c r="U840" s="16">
        <v>33850</v>
      </c>
    </row>
    <row r="841" spans="1:21" x14ac:dyDescent="0.35">
      <c r="A841" s="16" t="s">
        <v>1128</v>
      </c>
      <c r="B841" s="16">
        <v>41443</v>
      </c>
      <c r="C841" s="16" t="s">
        <v>1128</v>
      </c>
      <c r="D841" s="16">
        <v>32571</v>
      </c>
      <c r="E841" s="16" t="s">
        <v>1128</v>
      </c>
      <c r="F841" s="16">
        <v>31195</v>
      </c>
      <c r="G841" s="16" t="s">
        <v>1128</v>
      </c>
      <c r="H841" s="16">
        <v>1375</v>
      </c>
      <c r="I841" s="16"/>
      <c r="K841" s="16" t="s">
        <v>1128</v>
      </c>
      <c r="L841" s="16">
        <v>32403</v>
      </c>
      <c r="M841" s="16" t="s">
        <v>1128</v>
      </c>
      <c r="N841" s="27">
        <v>1033.5999999999999</v>
      </c>
      <c r="T841" s="16" t="s">
        <v>1128</v>
      </c>
      <c r="U841" s="16">
        <v>33795</v>
      </c>
    </row>
    <row r="842" spans="1:21" x14ac:dyDescent="0.35">
      <c r="A842" s="16" t="s">
        <v>1129</v>
      </c>
      <c r="B842" s="16">
        <v>41454</v>
      </c>
      <c r="C842" s="16" t="s">
        <v>1129</v>
      </c>
      <c r="D842" s="16">
        <v>32560</v>
      </c>
      <c r="E842" s="16" t="s">
        <v>1129</v>
      </c>
      <c r="F842" s="16">
        <v>31188</v>
      </c>
      <c r="G842" s="16" t="s">
        <v>1129</v>
      </c>
      <c r="H842" s="16">
        <v>1372</v>
      </c>
      <c r="I842" s="16"/>
      <c r="K842" s="16" t="s">
        <v>1129</v>
      </c>
      <c r="L842" s="16">
        <v>32423</v>
      </c>
      <c r="M842" s="16" t="s">
        <v>1129</v>
      </c>
      <c r="N842" s="27">
        <v>1035.2</v>
      </c>
      <c r="T842" s="16" t="s">
        <v>1129</v>
      </c>
      <c r="U842" s="16">
        <v>33810</v>
      </c>
    </row>
    <row r="843" spans="1:21" x14ac:dyDescent="0.35">
      <c r="A843" s="16" t="s">
        <v>1130</v>
      </c>
      <c r="B843" s="16">
        <v>41464</v>
      </c>
      <c r="C843" s="16" t="s">
        <v>1130</v>
      </c>
      <c r="D843" s="16">
        <v>32585</v>
      </c>
      <c r="E843" s="16" t="s">
        <v>1130</v>
      </c>
      <c r="F843" s="16">
        <v>31210</v>
      </c>
      <c r="G843" s="16" t="s">
        <v>1130</v>
      </c>
      <c r="H843" s="16">
        <v>1376</v>
      </c>
      <c r="I843" s="16"/>
      <c r="K843" s="16" t="s">
        <v>1130</v>
      </c>
      <c r="L843" s="16">
        <v>32427</v>
      </c>
      <c r="M843" s="16" t="s">
        <v>1130</v>
      </c>
      <c r="N843" s="27">
        <v>1041.0999999999999</v>
      </c>
      <c r="T843" s="16" t="s">
        <v>1130</v>
      </c>
      <c r="U843" s="16">
        <v>33820</v>
      </c>
    </row>
    <row r="844" spans="1:21" x14ac:dyDescent="0.35">
      <c r="A844" s="16" t="s">
        <v>1131</v>
      </c>
      <c r="B844" s="16">
        <v>41475</v>
      </c>
      <c r="C844" s="16" t="s">
        <v>1131</v>
      </c>
      <c r="D844" s="16">
        <v>32607</v>
      </c>
      <c r="E844" s="16" t="s">
        <v>1131</v>
      </c>
      <c r="F844" s="16">
        <v>31214</v>
      </c>
      <c r="G844" s="16" t="s">
        <v>1131</v>
      </c>
      <c r="H844" s="16">
        <v>1393</v>
      </c>
      <c r="I844" s="16"/>
      <c r="K844" s="16" t="s">
        <v>1131</v>
      </c>
      <c r="L844" s="16">
        <v>32448</v>
      </c>
      <c r="M844" s="16" t="s">
        <v>1131</v>
      </c>
      <c r="N844" s="27">
        <v>1042.7</v>
      </c>
      <c r="T844" s="16" t="s">
        <v>1131</v>
      </c>
      <c r="U844" s="16">
        <v>33856</v>
      </c>
    </row>
    <row r="845" spans="1:21" x14ac:dyDescent="0.35">
      <c r="A845" s="16" t="s">
        <v>1132</v>
      </c>
      <c r="B845" s="16">
        <v>41487</v>
      </c>
      <c r="C845" s="16" t="s">
        <v>1132</v>
      </c>
      <c r="D845" s="16">
        <v>32676</v>
      </c>
      <c r="E845" s="16" t="s">
        <v>1132</v>
      </c>
      <c r="F845" s="16">
        <v>31286</v>
      </c>
      <c r="G845" s="16" t="s">
        <v>1132</v>
      </c>
      <c r="H845" s="16">
        <v>1390</v>
      </c>
      <c r="I845" s="16"/>
      <c r="K845" s="16" t="s">
        <v>1132</v>
      </c>
      <c r="L845" s="16">
        <v>32511</v>
      </c>
      <c r="M845" s="16" t="s">
        <v>1132</v>
      </c>
      <c r="N845" s="27">
        <v>1044.8</v>
      </c>
      <c r="T845" s="16" t="s">
        <v>1132</v>
      </c>
      <c r="U845" s="16">
        <v>33915</v>
      </c>
    </row>
    <row r="846" spans="1:21" x14ac:dyDescent="0.35">
      <c r="A846" s="16" t="s">
        <v>1133</v>
      </c>
      <c r="B846" s="16">
        <v>41498</v>
      </c>
      <c r="C846" s="16" t="s">
        <v>1133</v>
      </c>
      <c r="D846" s="16">
        <v>32700</v>
      </c>
      <c r="E846" s="16" t="s">
        <v>1133</v>
      </c>
      <c r="F846" s="16">
        <v>31312</v>
      </c>
      <c r="G846" s="16" t="s">
        <v>1133</v>
      </c>
      <c r="H846" s="16">
        <v>1387</v>
      </c>
      <c r="I846" s="16"/>
      <c r="K846" s="16" t="s">
        <v>1133</v>
      </c>
      <c r="L846" s="16">
        <v>32562</v>
      </c>
      <c r="M846" s="16" t="s">
        <v>1133</v>
      </c>
      <c r="N846" s="27">
        <v>1040.0999999999999</v>
      </c>
      <c r="T846" s="16" t="s">
        <v>1133</v>
      </c>
      <c r="U846" s="16">
        <v>33963</v>
      </c>
    </row>
    <row r="847" spans="1:21" x14ac:dyDescent="0.35">
      <c r="A847" s="16" t="s">
        <v>1134</v>
      </c>
      <c r="B847" s="16">
        <v>41509</v>
      </c>
      <c r="C847" s="16" t="s">
        <v>1134</v>
      </c>
      <c r="D847" s="16">
        <v>32726</v>
      </c>
      <c r="E847" s="16" t="s">
        <v>1134</v>
      </c>
      <c r="F847" s="16">
        <v>31349</v>
      </c>
      <c r="G847" s="16" t="s">
        <v>1134</v>
      </c>
      <c r="H847" s="16">
        <v>1377</v>
      </c>
      <c r="I847" s="16"/>
      <c r="K847" s="16" t="s">
        <v>1134</v>
      </c>
      <c r="L847" s="16">
        <v>32618</v>
      </c>
      <c r="M847" s="16" t="s">
        <v>1134</v>
      </c>
      <c r="N847" s="27">
        <v>1042</v>
      </c>
      <c r="T847" s="16" t="s">
        <v>1134</v>
      </c>
      <c r="U847" s="16">
        <v>34013</v>
      </c>
    </row>
    <row r="848" spans="1:21" x14ac:dyDescent="0.35">
      <c r="A848" s="16" t="s">
        <v>1135</v>
      </c>
      <c r="B848" s="16">
        <v>41521</v>
      </c>
      <c r="C848" s="16" t="s">
        <v>1135</v>
      </c>
      <c r="D848" s="16">
        <v>32818</v>
      </c>
      <c r="E848" s="16" t="s">
        <v>1135</v>
      </c>
      <c r="F848" s="16">
        <v>31468</v>
      </c>
      <c r="G848" s="16" t="s">
        <v>1135</v>
      </c>
      <c r="H848" s="16">
        <v>1350</v>
      </c>
      <c r="I848" s="16"/>
      <c r="K848" s="16" t="s">
        <v>1135</v>
      </c>
      <c r="L848" s="16">
        <v>32736</v>
      </c>
      <c r="M848" s="16" t="s">
        <v>1135</v>
      </c>
      <c r="N848" s="27">
        <v>1047.5</v>
      </c>
      <c r="T848" s="16" t="s">
        <v>1135</v>
      </c>
      <c r="U848" s="16">
        <v>34107</v>
      </c>
    </row>
    <row r="849" spans="1:21" x14ac:dyDescent="0.35">
      <c r="A849" s="16" t="s">
        <v>1136</v>
      </c>
      <c r="B849" s="16">
        <v>41531</v>
      </c>
      <c r="C849" s="16" t="s">
        <v>1136</v>
      </c>
      <c r="D849" s="16">
        <v>32839</v>
      </c>
      <c r="E849" s="16" t="s">
        <v>1136</v>
      </c>
      <c r="F849" s="16">
        <v>31483</v>
      </c>
      <c r="G849" s="16" t="s">
        <v>1136</v>
      </c>
      <c r="H849" s="16">
        <v>1356</v>
      </c>
      <c r="I849" s="16"/>
      <c r="K849" s="16" t="s">
        <v>1136</v>
      </c>
      <c r="L849" s="16">
        <v>32744</v>
      </c>
      <c r="M849" s="16" t="s">
        <v>1136</v>
      </c>
      <c r="N849" s="27">
        <v>1052.9000000000001</v>
      </c>
      <c r="T849" s="16" t="s">
        <v>1136</v>
      </c>
      <c r="U849" s="16">
        <v>34119</v>
      </c>
    </row>
    <row r="850" spans="1:21" x14ac:dyDescent="0.35">
      <c r="A850" s="16" t="s">
        <v>1137</v>
      </c>
      <c r="B850" s="16">
        <v>41542</v>
      </c>
      <c r="C850" s="16" t="s">
        <v>1137</v>
      </c>
      <c r="D850" s="16">
        <v>32774</v>
      </c>
      <c r="E850" s="16" t="s">
        <v>1137</v>
      </c>
      <c r="F850" s="16">
        <v>31460</v>
      </c>
      <c r="G850" s="16" t="s">
        <v>1137</v>
      </c>
      <c r="H850" s="16">
        <v>1314</v>
      </c>
      <c r="I850" s="16"/>
      <c r="K850" s="16" t="s">
        <v>1137</v>
      </c>
      <c r="L850" s="16">
        <v>32721</v>
      </c>
      <c r="M850" s="16" t="s">
        <v>1137</v>
      </c>
      <c r="N850" s="27">
        <v>1052.9000000000001</v>
      </c>
      <c r="T850" s="16" t="s">
        <v>1137</v>
      </c>
      <c r="U850" s="16">
        <v>34052</v>
      </c>
    </row>
    <row r="851" spans="1:21" x14ac:dyDescent="0.35">
      <c r="A851" s="16" t="s">
        <v>1138</v>
      </c>
      <c r="B851" s="16">
        <v>41554</v>
      </c>
      <c r="C851" s="16" t="s">
        <v>1138</v>
      </c>
      <c r="D851" s="16">
        <v>32811</v>
      </c>
      <c r="E851" s="16" t="s">
        <v>1138</v>
      </c>
      <c r="F851" s="16">
        <v>31489</v>
      </c>
      <c r="G851" s="16" t="s">
        <v>1138</v>
      </c>
      <c r="H851" s="16">
        <v>1322</v>
      </c>
      <c r="I851" s="16"/>
      <c r="K851" s="16" t="s">
        <v>1138</v>
      </c>
      <c r="L851" s="16">
        <v>32772</v>
      </c>
      <c r="M851" s="16" t="s">
        <v>1138</v>
      </c>
      <c r="N851" s="27">
        <v>1054.0999999999999</v>
      </c>
      <c r="T851" s="16" t="s">
        <v>1138</v>
      </c>
      <c r="U851" s="16">
        <v>34110</v>
      </c>
    </row>
    <row r="852" spans="1:21" x14ac:dyDescent="0.35">
      <c r="A852" s="16" t="s">
        <v>1139</v>
      </c>
      <c r="B852" s="16">
        <v>41565</v>
      </c>
      <c r="C852" s="16" t="s">
        <v>1139</v>
      </c>
      <c r="D852" s="16">
        <v>32781</v>
      </c>
      <c r="E852" s="16" t="s">
        <v>1139</v>
      </c>
      <c r="F852" s="16">
        <v>31469</v>
      </c>
      <c r="G852" s="16" t="s">
        <v>1139</v>
      </c>
      <c r="H852" s="16">
        <v>1311</v>
      </c>
      <c r="I852" s="16"/>
      <c r="K852" s="16" t="s">
        <v>1139</v>
      </c>
      <c r="L852" s="16">
        <v>32775</v>
      </c>
      <c r="M852" s="16" t="s">
        <v>1139</v>
      </c>
      <c r="N852" s="27">
        <v>1052.4000000000001</v>
      </c>
      <c r="T852" s="16" t="s">
        <v>1139</v>
      </c>
      <c r="U852" s="16">
        <v>34102</v>
      </c>
    </row>
    <row r="853" spans="1:21" x14ac:dyDescent="0.35">
      <c r="A853" s="16" t="s">
        <v>1140</v>
      </c>
      <c r="B853" s="16">
        <v>41576</v>
      </c>
      <c r="C853" s="16" t="s">
        <v>1140</v>
      </c>
      <c r="D853" s="16">
        <v>32846</v>
      </c>
      <c r="E853" s="16" t="s">
        <v>1140</v>
      </c>
      <c r="F853" s="16">
        <v>31497</v>
      </c>
      <c r="G853" s="16" t="s">
        <v>1140</v>
      </c>
      <c r="H853" s="16">
        <v>1348</v>
      </c>
      <c r="I853" s="16"/>
      <c r="K853" s="16" t="s">
        <v>1140</v>
      </c>
      <c r="L853" s="16">
        <v>32839</v>
      </c>
      <c r="M853" s="16" t="s">
        <v>1140</v>
      </c>
      <c r="N853" s="27">
        <v>1052.5999999999999</v>
      </c>
      <c r="T853" s="16" t="s">
        <v>1140</v>
      </c>
      <c r="U853" s="16">
        <v>34203</v>
      </c>
    </row>
    <row r="854" spans="1:21" x14ac:dyDescent="0.35">
      <c r="A854" s="16" t="s">
        <v>1141</v>
      </c>
      <c r="B854" s="16">
        <v>41587</v>
      </c>
      <c r="C854" s="16" t="s">
        <v>1141</v>
      </c>
      <c r="D854" s="16">
        <v>32830</v>
      </c>
      <c r="E854" s="16" t="s">
        <v>1141</v>
      </c>
      <c r="F854" s="16">
        <v>31514</v>
      </c>
      <c r="G854" s="16" t="s">
        <v>1141</v>
      </c>
      <c r="H854" s="16">
        <v>1316</v>
      </c>
      <c r="I854" s="16"/>
      <c r="K854" s="16" t="s">
        <v>1141</v>
      </c>
      <c r="L854" s="16">
        <v>32806</v>
      </c>
      <c r="M854" s="16" t="s">
        <v>1141</v>
      </c>
      <c r="N854" s="27">
        <v>1049.8</v>
      </c>
      <c r="T854" s="16" t="s">
        <v>1141</v>
      </c>
      <c r="U854" s="16">
        <v>34135</v>
      </c>
    </row>
    <row r="855" spans="1:21" x14ac:dyDescent="0.35">
      <c r="A855" s="16" t="s">
        <v>1142</v>
      </c>
      <c r="B855" s="16">
        <v>41596</v>
      </c>
      <c r="C855" s="16" t="s">
        <v>1142</v>
      </c>
      <c r="D855" s="16">
        <v>32748</v>
      </c>
      <c r="E855" s="16" t="s">
        <v>1142</v>
      </c>
      <c r="F855" s="16">
        <v>31415</v>
      </c>
      <c r="G855" s="16" t="s">
        <v>1142</v>
      </c>
      <c r="H855" s="16">
        <v>1333</v>
      </c>
      <c r="I855" s="16"/>
      <c r="K855" s="16" t="s">
        <v>1142</v>
      </c>
      <c r="L855" s="16">
        <v>32720</v>
      </c>
      <c r="M855" s="16" t="s">
        <v>1142</v>
      </c>
      <c r="N855" s="27">
        <v>1049.2</v>
      </c>
      <c r="T855" s="16" t="s">
        <v>1142</v>
      </c>
      <c r="U855" s="16">
        <v>34069</v>
      </c>
    </row>
    <row r="856" spans="1:21" x14ac:dyDescent="0.35">
      <c r="A856" s="16" t="s">
        <v>1143</v>
      </c>
      <c r="B856" s="16">
        <v>41605</v>
      </c>
      <c r="C856" s="16" t="s">
        <v>1143</v>
      </c>
      <c r="D856" s="16">
        <v>32816</v>
      </c>
      <c r="E856" s="16" t="s">
        <v>1143</v>
      </c>
      <c r="F856" s="16">
        <v>31491</v>
      </c>
      <c r="G856" s="16" t="s">
        <v>1143</v>
      </c>
      <c r="H856" s="16">
        <v>1325</v>
      </c>
      <c r="I856" s="16"/>
      <c r="K856" s="16" t="s">
        <v>1143</v>
      </c>
      <c r="L856" s="16">
        <v>32779</v>
      </c>
      <c r="M856" s="16" t="s">
        <v>1143</v>
      </c>
      <c r="N856" s="27">
        <v>1052.5999999999999</v>
      </c>
      <c r="T856" s="16" t="s">
        <v>1143</v>
      </c>
      <c r="U856" s="16">
        <v>34120</v>
      </c>
    </row>
    <row r="857" spans="1:21" x14ac:dyDescent="0.35">
      <c r="A857" s="16" t="s">
        <v>1144</v>
      </c>
      <c r="B857" s="16">
        <v>41614</v>
      </c>
      <c r="C857" s="16" t="s">
        <v>1144</v>
      </c>
      <c r="D857" s="16">
        <v>32833</v>
      </c>
      <c r="E857" s="16" t="s">
        <v>1144</v>
      </c>
      <c r="F857" s="16">
        <v>31540</v>
      </c>
      <c r="G857" s="16" t="s">
        <v>1144</v>
      </c>
      <c r="H857" s="16">
        <v>1293</v>
      </c>
      <c r="I857" s="16"/>
      <c r="K857" s="16" t="s">
        <v>1144</v>
      </c>
      <c r="L857" s="16">
        <v>32825</v>
      </c>
      <c r="M857" s="16" t="s">
        <v>1144</v>
      </c>
      <c r="N857" s="27">
        <v>1055.7</v>
      </c>
      <c r="T857" s="16" t="s">
        <v>1144</v>
      </c>
      <c r="U857" s="16">
        <v>34141</v>
      </c>
    </row>
    <row r="858" spans="1:21" x14ac:dyDescent="0.35">
      <c r="A858" s="16" t="s">
        <v>1145</v>
      </c>
      <c r="B858" s="16">
        <v>41622</v>
      </c>
      <c r="C858" s="16" t="s">
        <v>1145</v>
      </c>
      <c r="D858" s="16">
        <v>32940</v>
      </c>
      <c r="E858" s="16" t="s">
        <v>1145</v>
      </c>
      <c r="F858" s="16">
        <v>31623</v>
      </c>
      <c r="G858" s="16" t="s">
        <v>1145</v>
      </c>
      <c r="H858" s="16">
        <v>1317</v>
      </c>
      <c r="I858" s="16"/>
      <c r="K858" s="16" t="s">
        <v>1145</v>
      </c>
      <c r="L858" s="16">
        <v>32923</v>
      </c>
      <c r="M858" s="16" t="s">
        <v>1145</v>
      </c>
      <c r="N858" s="27">
        <v>1054.0999999999999</v>
      </c>
      <c r="T858" s="16" t="s">
        <v>1145</v>
      </c>
      <c r="U858" s="16">
        <v>34265</v>
      </c>
    </row>
    <row r="859" spans="1:21" x14ac:dyDescent="0.35">
      <c r="A859" s="16" t="s">
        <v>1146</v>
      </c>
      <c r="B859" s="16">
        <v>41631</v>
      </c>
      <c r="C859" s="16" t="s">
        <v>1146</v>
      </c>
      <c r="D859" s="16">
        <v>32976</v>
      </c>
      <c r="E859" s="16" t="s">
        <v>1146</v>
      </c>
      <c r="F859" s="16">
        <v>31682</v>
      </c>
      <c r="G859" s="16" t="s">
        <v>1146</v>
      </c>
      <c r="H859" s="16">
        <v>1294</v>
      </c>
      <c r="I859" s="16"/>
      <c r="K859" s="16" t="s">
        <v>1146</v>
      </c>
      <c r="L859" s="16">
        <v>32954</v>
      </c>
      <c r="M859" s="16" t="s">
        <v>1146</v>
      </c>
      <c r="N859" s="27">
        <v>1050.0999999999999</v>
      </c>
      <c r="T859" s="16" t="s">
        <v>1146</v>
      </c>
      <c r="U859" s="16">
        <v>34280</v>
      </c>
    </row>
    <row r="860" spans="1:21" x14ac:dyDescent="0.35">
      <c r="A860" s="16" t="s">
        <v>1147</v>
      </c>
      <c r="B860" s="16">
        <v>41640</v>
      </c>
      <c r="C860" s="16" t="s">
        <v>1147</v>
      </c>
      <c r="D860" s="16">
        <v>33030</v>
      </c>
      <c r="E860" s="16" t="s">
        <v>1147</v>
      </c>
      <c r="F860" s="16">
        <v>31681</v>
      </c>
      <c r="G860" s="16" t="s">
        <v>1147</v>
      </c>
      <c r="H860" s="16">
        <v>1349</v>
      </c>
      <c r="I860" s="16"/>
      <c r="K860" s="16" t="s">
        <v>1147</v>
      </c>
      <c r="L860" s="16">
        <v>33004</v>
      </c>
      <c r="M860" s="16" t="s">
        <v>1147</v>
      </c>
      <c r="N860" s="27">
        <v>1051.0999999999999</v>
      </c>
      <c r="T860" s="16" t="s">
        <v>1147</v>
      </c>
      <c r="U860" s="16">
        <v>34383</v>
      </c>
    </row>
    <row r="861" spans="1:21" x14ac:dyDescent="0.35">
      <c r="A861" s="16" t="s">
        <v>1148</v>
      </c>
      <c r="B861" s="16">
        <v>41649</v>
      </c>
      <c r="C861" s="16" t="s">
        <v>1148</v>
      </c>
      <c r="D861" s="16">
        <v>33098</v>
      </c>
      <c r="E861" s="16" t="s">
        <v>1148</v>
      </c>
      <c r="F861" s="16">
        <v>31730</v>
      </c>
      <c r="G861" s="16" t="s">
        <v>1148</v>
      </c>
      <c r="H861" s="16">
        <v>1369</v>
      </c>
      <c r="I861" s="16"/>
      <c r="K861" s="16" t="s">
        <v>1148</v>
      </c>
      <c r="L861" s="16">
        <v>33090</v>
      </c>
      <c r="M861" s="16" t="s">
        <v>1148</v>
      </c>
      <c r="N861" s="27">
        <v>1052.2</v>
      </c>
      <c r="T861" s="16" t="s">
        <v>1148</v>
      </c>
      <c r="U861" s="16">
        <v>34491</v>
      </c>
    </row>
    <row r="862" spans="1:21" x14ac:dyDescent="0.35">
      <c r="A862" s="16" t="s">
        <v>1149</v>
      </c>
      <c r="B862" s="16">
        <v>41628</v>
      </c>
      <c r="C862" s="16" t="s">
        <v>1149</v>
      </c>
      <c r="D862" s="16">
        <v>33000</v>
      </c>
      <c r="E862" s="16" t="s">
        <v>1149</v>
      </c>
      <c r="F862" s="16">
        <v>31615</v>
      </c>
      <c r="G862" s="16" t="s">
        <v>1149</v>
      </c>
      <c r="H862" s="16">
        <v>1385</v>
      </c>
      <c r="I862" s="16"/>
      <c r="K862" s="16" t="s">
        <v>1149</v>
      </c>
      <c r="L862" s="16">
        <v>33000</v>
      </c>
      <c r="M862" s="16" t="s">
        <v>1149</v>
      </c>
      <c r="N862" s="27">
        <v>1032.7</v>
      </c>
      <c r="T862" s="16" t="s">
        <v>1149</v>
      </c>
      <c r="U862" s="16">
        <v>34412</v>
      </c>
    </row>
    <row r="863" spans="1:21" x14ac:dyDescent="0.35">
      <c r="A863" s="16" t="s">
        <v>1150</v>
      </c>
      <c r="B863" s="16">
        <v>41602</v>
      </c>
      <c r="C863" s="16" t="s">
        <v>1150</v>
      </c>
      <c r="D863" s="16">
        <v>32852</v>
      </c>
      <c r="E863" s="16" t="s">
        <v>1150</v>
      </c>
      <c r="F863" s="16">
        <v>31453</v>
      </c>
      <c r="G863" s="16" t="s">
        <v>1150</v>
      </c>
      <c r="H863" s="16">
        <v>1400</v>
      </c>
      <c r="I863" s="16"/>
      <c r="K863" s="16" t="s">
        <v>1150</v>
      </c>
      <c r="L863" s="16">
        <v>32793</v>
      </c>
      <c r="M863" s="16" t="s">
        <v>1150</v>
      </c>
      <c r="N863" s="27">
        <v>960.2</v>
      </c>
      <c r="T863" s="16" t="s">
        <v>1150</v>
      </c>
      <c r="U863" s="16">
        <v>34214</v>
      </c>
    </row>
    <row r="864" spans="1:21" x14ac:dyDescent="0.35">
      <c r="A864" s="16" t="s">
        <v>1151</v>
      </c>
      <c r="B864" s="16">
        <v>41602</v>
      </c>
      <c r="C864" s="16" t="s">
        <v>1151</v>
      </c>
      <c r="D864" s="16">
        <v>32823</v>
      </c>
      <c r="E864" s="16" t="s">
        <v>1151</v>
      </c>
      <c r="F864" s="16">
        <v>31404</v>
      </c>
      <c r="G864" s="16" t="s">
        <v>1151</v>
      </c>
      <c r="H864" s="16">
        <v>1419</v>
      </c>
      <c r="I864" s="16"/>
      <c r="K864" s="16" t="s">
        <v>1151</v>
      </c>
      <c r="L864" s="16">
        <v>32691</v>
      </c>
      <c r="M864" s="16" t="s">
        <v>1151</v>
      </c>
      <c r="N864" s="27">
        <v>882.9</v>
      </c>
      <c r="T864" s="16" t="s">
        <v>1151</v>
      </c>
      <c r="U864" s="16">
        <v>34131</v>
      </c>
    </row>
    <row r="865" spans="1:21" x14ac:dyDescent="0.35">
      <c r="A865" s="16" t="s">
        <v>1152</v>
      </c>
      <c r="B865" s="16">
        <v>41593</v>
      </c>
      <c r="C865" s="16" t="s">
        <v>1152</v>
      </c>
      <c r="D865" s="16">
        <v>32746</v>
      </c>
      <c r="E865" s="16" t="s">
        <v>1152</v>
      </c>
      <c r="F865" s="16">
        <v>31329</v>
      </c>
      <c r="G865" s="16" t="s">
        <v>1152</v>
      </c>
      <c r="H865" s="16">
        <v>1418</v>
      </c>
      <c r="I865" s="16"/>
      <c r="K865" s="16" t="s">
        <v>1152</v>
      </c>
      <c r="L865" s="16">
        <v>32571</v>
      </c>
      <c r="M865" s="16" t="s">
        <v>1152</v>
      </c>
      <c r="N865" s="27">
        <v>848.4</v>
      </c>
      <c r="T865" s="16" t="s">
        <v>1152</v>
      </c>
      <c r="U865" s="16">
        <v>34005</v>
      </c>
    </row>
    <row r="866" spans="1:21" x14ac:dyDescent="0.35">
      <c r="A866" s="16" t="s">
        <v>1153</v>
      </c>
      <c r="B866" s="16">
        <v>41636</v>
      </c>
      <c r="C866" s="16" t="s">
        <v>1153</v>
      </c>
      <c r="D866" s="16">
        <v>32794</v>
      </c>
      <c r="E866" s="16" t="s">
        <v>1153</v>
      </c>
      <c r="F866" s="16">
        <v>31303</v>
      </c>
      <c r="G866" s="16" t="s">
        <v>1153</v>
      </c>
      <c r="H866" s="16">
        <v>1491</v>
      </c>
      <c r="I866" s="16"/>
      <c r="K866" s="16" t="s">
        <v>1153</v>
      </c>
      <c r="L866" s="16">
        <v>32557</v>
      </c>
      <c r="M866" s="16" t="s">
        <v>1153</v>
      </c>
      <c r="N866" s="27">
        <v>853.5</v>
      </c>
      <c r="T866" s="16" t="s">
        <v>1153</v>
      </c>
      <c r="U866" s="16">
        <v>34071</v>
      </c>
    </row>
    <row r="867" spans="1:21" x14ac:dyDescent="0.35">
      <c r="A867" s="16" t="s">
        <v>1154</v>
      </c>
      <c r="B867" s="16">
        <v>41663</v>
      </c>
      <c r="C867" s="16" t="s">
        <v>1154</v>
      </c>
      <c r="D867" s="16">
        <v>32774</v>
      </c>
      <c r="E867" s="16" t="s">
        <v>1154</v>
      </c>
      <c r="F867" s="16">
        <v>31208</v>
      </c>
      <c r="G867" s="16" t="s">
        <v>1154</v>
      </c>
      <c r="H867" s="16">
        <v>1565</v>
      </c>
      <c r="I867" s="16"/>
      <c r="K867" s="16" t="s">
        <v>1154</v>
      </c>
      <c r="L867" s="16">
        <v>32476</v>
      </c>
      <c r="M867" s="16" t="s">
        <v>1154</v>
      </c>
      <c r="N867" s="27">
        <v>882.8</v>
      </c>
      <c r="T867" s="16" t="s">
        <v>1154</v>
      </c>
      <c r="U867" s="16">
        <v>34063</v>
      </c>
    </row>
    <row r="868" spans="1:21" x14ac:dyDescent="0.35">
      <c r="A868" s="16" t="s">
        <v>1155</v>
      </c>
      <c r="B868" s="16">
        <v>41678</v>
      </c>
      <c r="C868" s="16" t="s">
        <v>1155</v>
      </c>
      <c r="D868" s="16">
        <v>32731</v>
      </c>
      <c r="E868" s="16" t="s">
        <v>1155</v>
      </c>
      <c r="F868" s="16">
        <v>31062</v>
      </c>
      <c r="G868" s="16" t="s">
        <v>1155</v>
      </c>
      <c r="H868" s="16">
        <v>1668</v>
      </c>
      <c r="I868" s="16"/>
      <c r="K868" s="16" t="s">
        <v>1155</v>
      </c>
      <c r="L868" s="16">
        <v>32354</v>
      </c>
      <c r="M868" s="16" t="s">
        <v>1155</v>
      </c>
      <c r="N868" s="27">
        <v>915.9</v>
      </c>
      <c r="T868" s="16" t="s">
        <v>1155</v>
      </c>
      <c r="U868" s="16">
        <v>34052</v>
      </c>
    </row>
    <row r="869" spans="1:21" x14ac:dyDescent="0.35">
      <c r="A869" s="16" t="s">
        <v>1156</v>
      </c>
      <c r="B869" s="16">
        <v>41687</v>
      </c>
      <c r="C869" s="16" t="s">
        <v>1156</v>
      </c>
      <c r="D869" s="16">
        <v>32770</v>
      </c>
      <c r="E869" s="16" t="s">
        <v>1156</v>
      </c>
      <c r="F869" s="16">
        <v>31035</v>
      </c>
      <c r="G869" s="16" t="s">
        <v>1156</v>
      </c>
      <c r="H869" s="16">
        <v>1735</v>
      </c>
      <c r="I869" s="16"/>
      <c r="K869" s="16" t="s">
        <v>1156</v>
      </c>
      <c r="L869" s="16">
        <v>32335</v>
      </c>
      <c r="M869" s="16" t="s">
        <v>1156</v>
      </c>
      <c r="N869" s="27">
        <v>947.9</v>
      </c>
      <c r="T869" s="16" t="s">
        <v>1156</v>
      </c>
      <c r="U869" s="16">
        <v>34097</v>
      </c>
    </row>
    <row r="870" spans="1:21" x14ac:dyDescent="0.35">
      <c r="A870" s="16" t="s">
        <v>1157</v>
      </c>
      <c r="B870" s="16">
        <v>41683</v>
      </c>
      <c r="C870" s="16" t="s">
        <v>1157</v>
      </c>
      <c r="D870" s="16">
        <v>32791</v>
      </c>
      <c r="E870" s="16" t="s">
        <v>1157</v>
      </c>
      <c r="F870" s="16">
        <v>31037</v>
      </c>
      <c r="G870" s="16" t="s">
        <v>1157</v>
      </c>
      <c r="H870" s="16">
        <v>1753</v>
      </c>
      <c r="I870" s="16"/>
      <c r="K870" s="16" t="s">
        <v>1157</v>
      </c>
      <c r="L870" s="16">
        <v>32339</v>
      </c>
      <c r="M870" s="16" t="s">
        <v>1157</v>
      </c>
      <c r="N870" s="27">
        <v>968.3</v>
      </c>
      <c r="T870" s="16" t="s">
        <v>1157</v>
      </c>
      <c r="U870" s="16">
        <v>34126</v>
      </c>
    </row>
    <row r="871" spans="1:21" x14ac:dyDescent="0.35">
      <c r="A871" s="16" t="s">
        <v>1158</v>
      </c>
      <c r="B871" s="16">
        <v>41681</v>
      </c>
      <c r="C871" s="16" t="s">
        <v>1158</v>
      </c>
      <c r="D871" s="16">
        <v>32702</v>
      </c>
      <c r="E871" s="16" t="s">
        <v>1158</v>
      </c>
      <c r="F871" s="16">
        <v>30916</v>
      </c>
      <c r="G871" s="16" t="s">
        <v>1158</v>
      </c>
      <c r="H871" s="16">
        <v>1786</v>
      </c>
      <c r="I871" s="16"/>
      <c r="K871" s="16" t="s">
        <v>1158</v>
      </c>
      <c r="L871" s="16">
        <v>32198</v>
      </c>
      <c r="M871" s="16" t="s">
        <v>1158</v>
      </c>
      <c r="N871" s="27">
        <v>968.1</v>
      </c>
      <c r="T871" s="16" t="s">
        <v>1158</v>
      </c>
      <c r="U871" s="16">
        <v>34013</v>
      </c>
    </row>
    <row r="872" spans="1:21" x14ac:dyDescent="0.35">
      <c r="A872" s="16" t="s">
        <v>1159</v>
      </c>
      <c r="B872" s="16">
        <v>41675</v>
      </c>
      <c r="C872" s="16" t="s">
        <v>1159</v>
      </c>
      <c r="D872" s="16">
        <v>32656</v>
      </c>
      <c r="E872" s="16" t="s">
        <v>1159</v>
      </c>
      <c r="F872" s="16">
        <v>30902</v>
      </c>
      <c r="G872" s="16" t="s">
        <v>1159</v>
      </c>
      <c r="H872" s="16">
        <v>1754</v>
      </c>
      <c r="I872" s="16"/>
      <c r="K872" s="16" t="s">
        <v>1159</v>
      </c>
      <c r="L872" s="16">
        <v>32170</v>
      </c>
      <c r="M872" s="16" t="s">
        <v>1159</v>
      </c>
      <c r="N872" s="27">
        <v>959.8</v>
      </c>
      <c r="T872" s="16" t="s">
        <v>1159</v>
      </c>
      <c r="U872" s="16">
        <v>33955</v>
      </c>
    </row>
    <row r="873" spans="1:21" x14ac:dyDescent="0.35">
      <c r="A873" s="16" t="s">
        <v>1160</v>
      </c>
      <c r="B873" s="16">
        <v>41683</v>
      </c>
      <c r="C873" s="16" t="s">
        <v>1160</v>
      </c>
      <c r="D873" s="16">
        <v>32688</v>
      </c>
      <c r="E873" s="16" t="s">
        <v>1160</v>
      </c>
      <c r="F873" s="16">
        <v>30961</v>
      </c>
      <c r="G873" s="16" t="s">
        <v>1160</v>
      </c>
      <c r="H873" s="16">
        <v>1727</v>
      </c>
      <c r="I873" s="16"/>
      <c r="K873" s="16" t="s">
        <v>1160</v>
      </c>
      <c r="L873" s="16">
        <v>32218</v>
      </c>
      <c r="M873" s="16" t="s">
        <v>1160</v>
      </c>
      <c r="N873" s="27">
        <v>956.3</v>
      </c>
      <c r="T873" s="16" t="s">
        <v>1160</v>
      </c>
      <c r="U873" s="16">
        <v>33977</v>
      </c>
    </row>
    <row r="874" spans="1:21" x14ac:dyDescent="0.35">
      <c r="A874" s="16" t="s">
        <v>1161</v>
      </c>
      <c r="B874" s="16">
        <v>41687</v>
      </c>
      <c r="C874" s="16" t="s">
        <v>1161</v>
      </c>
      <c r="D874" s="16">
        <v>32638</v>
      </c>
      <c r="E874" s="16" t="s">
        <v>1161</v>
      </c>
      <c r="F874" s="16">
        <v>30952</v>
      </c>
      <c r="G874" s="16" t="s">
        <v>1161</v>
      </c>
      <c r="H874" s="16">
        <v>1687</v>
      </c>
      <c r="I874" s="16"/>
      <c r="K874" s="16" t="s">
        <v>1161</v>
      </c>
      <c r="L874" s="16">
        <v>32221</v>
      </c>
      <c r="M874" s="16" t="s">
        <v>1161</v>
      </c>
      <c r="N874" s="27">
        <v>952.2</v>
      </c>
      <c r="T874" s="16" t="s">
        <v>1161</v>
      </c>
      <c r="U874" s="16">
        <v>33939</v>
      </c>
    </row>
    <row r="875" spans="1:21" x14ac:dyDescent="0.35">
      <c r="A875" s="16" t="s">
        <v>1162</v>
      </c>
      <c r="B875" s="16">
        <v>41694</v>
      </c>
      <c r="C875" s="16" t="s">
        <v>1162</v>
      </c>
      <c r="D875" s="16">
        <v>32631</v>
      </c>
      <c r="E875" s="16" t="s">
        <v>1162</v>
      </c>
      <c r="F875" s="16">
        <v>30965</v>
      </c>
      <c r="G875" s="16" t="s">
        <v>1162</v>
      </c>
      <c r="H875" s="16">
        <v>1666</v>
      </c>
      <c r="I875" s="16"/>
      <c r="K875" s="16" t="s">
        <v>1162</v>
      </c>
      <c r="L875" s="16">
        <v>32236</v>
      </c>
      <c r="M875" s="16" t="s">
        <v>1162</v>
      </c>
      <c r="N875" s="27">
        <v>969.3</v>
      </c>
      <c r="T875" s="16" t="s">
        <v>1162</v>
      </c>
      <c r="U875" s="16">
        <v>33937</v>
      </c>
    </row>
    <row r="876" spans="1:21" x14ac:dyDescent="0.35">
      <c r="A876" s="16" t="s">
        <v>1163</v>
      </c>
      <c r="B876" s="16">
        <v>41713</v>
      </c>
      <c r="C876" s="16" t="s">
        <v>1163</v>
      </c>
      <c r="D876" s="16">
        <v>32657</v>
      </c>
      <c r="E876" s="16" t="s">
        <v>1163</v>
      </c>
      <c r="F876" s="16">
        <v>31002</v>
      </c>
      <c r="G876" s="16" t="s">
        <v>1163</v>
      </c>
      <c r="H876" s="16">
        <v>1655</v>
      </c>
      <c r="I876" s="16"/>
      <c r="K876" s="16" t="s">
        <v>1163</v>
      </c>
      <c r="L876" s="16">
        <v>32260</v>
      </c>
      <c r="M876" s="16" t="s">
        <v>1163</v>
      </c>
      <c r="N876" s="27">
        <v>987.4</v>
      </c>
      <c r="T876" s="16" t="s">
        <v>1163</v>
      </c>
      <c r="U876" s="16">
        <v>33951</v>
      </c>
    </row>
    <row r="877" spans="1:21" x14ac:dyDescent="0.35">
      <c r="A877" s="16" t="s">
        <v>1164</v>
      </c>
      <c r="B877" s="16">
        <v>41726</v>
      </c>
      <c r="C877" s="16" t="s">
        <v>1164</v>
      </c>
      <c r="D877" s="16">
        <v>32733</v>
      </c>
      <c r="E877" s="16" t="s">
        <v>1164</v>
      </c>
      <c r="F877" s="16">
        <v>31121</v>
      </c>
      <c r="G877" s="16" t="s">
        <v>1164</v>
      </c>
      <c r="H877" s="16">
        <v>1612</v>
      </c>
      <c r="I877" s="16"/>
      <c r="K877" s="16" t="s">
        <v>1164</v>
      </c>
      <c r="L877" s="16">
        <v>32377</v>
      </c>
      <c r="M877" s="16" t="s">
        <v>1164</v>
      </c>
      <c r="N877" s="27">
        <v>1003.2</v>
      </c>
      <c r="T877" s="16" t="s">
        <v>1164</v>
      </c>
      <c r="U877" s="16">
        <v>34024</v>
      </c>
    </row>
    <row r="878" spans="1:21" x14ac:dyDescent="0.35">
      <c r="A878" s="16" t="s">
        <v>1165</v>
      </c>
      <c r="B878" s="16">
        <v>41782</v>
      </c>
      <c r="C878" s="16" t="s">
        <v>1165</v>
      </c>
      <c r="D878" s="16">
        <v>32784</v>
      </c>
      <c r="E878" s="16" t="s">
        <v>1165</v>
      </c>
      <c r="F878" s="16">
        <v>31212</v>
      </c>
      <c r="G878" s="16" t="s">
        <v>1165</v>
      </c>
      <c r="H878" s="16">
        <v>1572</v>
      </c>
      <c r="I878" s="16"/>
      <c r="K878" s="16" t="s">
        <v>1165</v>
      </c>
      <c r="L878" s="16">
        <v>32489</v>
      </c>
      <c r="M878" s="16" t="s">
        <v>1165</v>
      </c>
      <c r="N878" s="27">
        <v>1017.2</v>
      </c>
      <c r="T878" s="16" t="s">
        <v>1165</v>
      </c>
      <c r="U878" s="16">
        <v>34093</v>
      </c>
    </row>
    <row r="879" spans="1:21" x14ac:dyDescent="0.35">
      <c r="A879" s="16" t="s">
        <v>1166</v>
      </c>
      <c r="B879" s="16">
        <v>41820</v>
      </c>
      <c r="C879" s="16" t="s">
        <v>1166</v>
      </c>
      <c r="D879" s="16">
        <v>32810</v>
      </c>
      <c r="E879" s="16" t="s">
        <v>1166</v>
      </c>
      <c r="F879" s="16">
        <v>31279</v>
      </c>
      <c r="G879" s="16" t="s">
        <v>1166</v>
      </c>
      <c r="H879" s="16">
        <v>1530</v>
      </c>
      <c r="I879" s="16"/>
      <c r="K879" s="16" t="s">
        <v>1166</v>
      </c>
      <c r="L879" s="16">
        <v>32577</v>
      </c>
      <c r="M879" s="16" t="s">
        <v>1166</v>
      </c>
      <c r="N879" s="27">
        <v>1024</v>
      </c>
      <c r="T879" s="16" t="s">
        <v>1166</v>
      </c>
      <c r="U879" s="16">
        <v>34136</v>
      </c>
    </row>
    <row r="880" spans="1:21" x14ac:dyDescent="0.35">
      <c r="A880" s="16" t="s">
        <v>1167</v>
      </c>
      <c r="B880" s="16">
        <v>41845</v>
      </c>
      <c r="C880" s="16" t="s">
        <v>1167</v>
      </c>
      <c r="D880" s="16">
        <v>32804</v>
      </c>
      <c r="E880" s="16" t="s">
        <v>1167</v>
      </c>
      <c r="F880" s="16">
        <v>31336</v>
      </c>
      <c r="G880" s="16" t="s">
        <v>1167</v>
      </c>
      <c r="H880" s="16">
        <v>1468</v>
      </c>
      <c r="I880" s="16"/>
      <c r="K880" s="16" t="s">
        <v>1167</v>
      </c>
      <c r="L880" s="16">
        <v>32687</v>
      </c>
      <c r="M880" s="16" t="s">
        <v>1167</v>
      </c>
      <c r="N880" s="27">
        <v>1029.4000000000001</v>
      </c>
      <c r="T880" s="16" t="s">
        <v>1167</v>
      </c>
      <c r="U880" s="16">
        <v>34188</v>
      </c>
    </row>
    <row r="881" spans="1:21" x14ac:dyDescent="0.35">
      <c r="A881" s="16" t="s">
        <v>1168</v>
      </c>
      <c r="B881" s="16">
        <v>41869</v>
      </c>
      <c r="C881" s="16" t="s">
        <v>1168</v>
      </c>
      <c r="D881" s="16">
        <v>32811</v>
      </c>
      <c r="E881" s="16" t="s">
        <v>1168</v>
      </c>
      <c r="F881" s="16">
        <v>31371</v>
      </c>
      <c r="G881" s="16" t="s">
        <v>1168</v>
      </c>
      <c r="H881" s="16">
        <v>1439</v>
      </c>
      <c r="I881" s="16"/>
      <c r="K881" s="16" t="s">
        <v>1168</v>
      </c>
      <c r="L881" s="16">
        <v>32686</v>
      </c>
      <c r="M881" s="16" t="s">
        <v>1168</v>
      </c>
      <c r="N881" s="27">
        <v>1027.5</v>
      </c>
      <c r="T881" s="16" t="s">
        <v>1168</v>
      </c>
      <c r="U881" s="16">
        <v>34160</v>
      </c>
    </row>
    <row r="882" spans="1:21" x14ac:dyDescent="0.35">
      <c r="A882" s="16" t="s">
        <v>1169</v>
      </c>
      <c r="B882" s="16">
        <v>41868</v>
      </c>
      <c r="C882" s="16" t="s">
        <v>1169</v>
      </c>
      <c r="D882" s="16">
        <v>32785</v>
      </c>
      <c r="E882" s="16" t="s">
        <v>1169</v>
      </c>
      <c r="F882" s="16">
        <v>31382</v>
      </c>
      <c r="G882" s="16" t="s">
        <v>1169</v>
      </c>
      <c r="H882" s="16">
        <v>1403</v>
      </c>
      <c r="I882" s="16"/>
      <c r="K882" s="16" t="s">
        <v>1169</v>
      </c>
      <c r="L882" s="16">
        <v>32673</v>
      </c>
      <c r="M882" s="16" t="s">
        <v>1169</v>
      </c>
      <c r="N882" s="27">
        <v>1024.3</v>
      </c>
      <c r="T882" s="16" t="s">
        <v>1169</v>
      </c>
      <c r="U882" s="16">
        <v>34106</v>
      </c>
    </row>
    <row r="883" spans="1:21" x14ac:dyDescent="0.35">
      <c r="A883" s="16" t="s">
        <v>1170</v>
      </c>
      <c r="B883" s="16">
        <v>41869</v>
      </c>
      <c r="C883" s="16" t="s">
        <v>1170</v>
      </c>
      <c r="D883" s="16">
        <v>32798</v>
      </c>
      <c r="E883" s="16" t="s">
        <v>1170</v>
      </c>
      <c r="F883" s="16">
        <v>31403</v>
      </c>
      <c r="G883" s="16" t="s">
        <v>1170</v>
      </c>
      <c r="H883" s="16">
        <v>1396</v>
      </c>
      <c r="I883" s="16"/>
      <c r="K883" s="16" t="s">
        <v>1170</v>
      </c>
      <c r="L883" s="16">
        <v>32686</v>
      </c>
      <c r="M883" s="16" t="s">
        <v>1170</v>
      </c>
      <c r="N883" s="27">
        <v>1029.8</v>
      </c>
      <c r="T883" s="16" t="s">
        <v>1170</v>
      </c>
      <c r="U883" s="16">
        <v>34111</v>
      </c>
    </row>
    <row r="884" spans="1:21" x14ac:dyDescent="0.35">
      <c r="A884" s="16" t="s">
        <v>1171</v>
      </c>
      <c r="B884" s="16">
        <v>41873</v>
      </c>
      <c r="C884" s="16" t="s">
        <v>1171</v>
      </c>
      <c r="D884" s="16">
        <v>32759</v>
      </c>
      <c r="E884" s="16" t="s">
        <v>1171</v>
      </c>
      <c r="F884" s="16">
        <v>31388</v>
      </c>
      <c r="G884" s="16" t="s">
        <v>1171</v>
      </c>
      <c r="H884" s="16">
        <v>1371</v>
      </c>
      <c r="I884" s="16"/>
      <c r="K884" s="16" t="s">
        <v>1171</v>
      </c>
      <c r="L884" s="16">
        <v>32657</v>
      </c>
      <c r="M884" s="16" t="s">
        <v>1171</v>
      </c>
      <c r="N884" s="27">
        <v>1032.4000000000001</v>
      </c>
      <c r="T884" s="16" t="s">
        <v>1171</v>
      </c>
      <c r="U884" s="16">
        <v>34056</v>
      </c>
    </row>
    <row r="885" spans="1:21" x14ac:dyDescent="0.35">
      <c r="A885" s="16" t="s">
        <v>1172</v>
      </c>
      <c r="B885" s="16">
        <v>41895</v>
      </c>
      <c r="C885" s="16" t="s">
        <v>1172</v>
      </c>
      <c r="D885" s="16">
        <v>32741</v>
      </c>
      <c r="E885" s="16" t="s">
        <v>1172</v>
      </c>
      <c r="F885" s="16">
        <v>31416</v>
      </c>
      <c r="G885" s="16" t="s">
        <v>1172</v>
      </c>
      <c r="H885" s="16">
        <v>1325</v>
      </c>
      <c r="I885" s="16"/>
      <c r="K885" s="16" t="s">
        <v>1172</v>
      </c>
      <c r="L885" s="16">
        <v>32701</v>
      </c>
      <c r="M885" s="16" t="s">
        <v>1172</v>
      </c>
      <c r="N885" s="27">
        <v>1039.4000000000001</v>
      </c>
      <c r="T885" s="16" t="s">
        <v>1172</v>
      </c>
      <c r="U885" s="16">
        <v>34052</v>
      </c>
    </row>
    <row r="886" spans="1:21" x14ac:dyDescent="0.35">
      <c r="A886" s="16" t="s">
        <v>1173</v>
      </c>
      <c r="B886" s="16">
        <v>41924</v>
      </c>
      <c r="C886" s="16" t="s">
        <v>1173</v>
      </c>
      <c r="D886" s="16">
        <v>32794</v>
      </c>
      <c r="E886" s="16" t="s">
        <v>1173</v>
      </c>
      <c r="F886" s="16">
        <v>31503</v>
      </c>
      <c r="G886" s="16" t="s">
        <v>1173</v>
      </c>
      <c r="H886" s="16">
        <v>1291</v>
      </c>
      <c r="I886" s="16"/>
      <c r="K886" s="16" t="s">
        <v>1173</v>
      </c>
      <c r="L886" s="16">
        <v>32775</v>
      </c>
      <c r="M886" s="16" t="s">
        <v>1173</v>
      </c>
      <c r="N886" s="27">
        <v>1043.5</v>
      </c>
      <c r="T886" s="16" t="s">
        <v>1173</v>
      </c>
      <c r="U886" s="16">
        <v>34088</v>
      </c>
    </row>
    <row r="887" spans="1:21" x14ac:dyDescent="0.35">
      <c r="A887" s="16" t="s">
        <v>1174</v>
      </c>
      <c r="B887" s="16">
        <v>41944</v>
      </c>
      <c r="C887" s="16" t="s">
        <v>1174</v>
      </c>
      <c r="D887" s="16">
        <v>32857</v>
      </c>
      <c r="E887" s="16" t="s">
        <v>1174</v>
      </c>
      <c r="F887" s="16">
        <v>31525</v>
      </c>
      <c r="G887" s="16" t="s">
        <v>1174</v>
      </c>
      <c r="H887" s="16">
        <v>1332</v>
      </c>
      <c r="I887" s="16"/>
      <c r="K887" s="16" t="s">
        <v>1174</v>
      </c>
      <c r="L887" s="16">
        <v>32857</v>
      </c>
      <c r="M887" s="16" t="s">
        <v>1174</v>
      </c>
      <c r="N887" s="27">
        <v>1044.5999999999999</v>
      </c>
      <c r="T887" s="16" t="s">
        <v>1174</v>
      </c>
      <c r="U887" s="16">
        <v>34212</v>
      </c>
    </row>
    <row r="888" spans="1:21" x14ac:dyDescent="0.35">
      <c r="A888" s="16" t="s">
        <v>1175</v>
      </c>
      <c r="B888" s="16">
        <v>41975</v>
      </c>
      <c r="C888" s="16" t="s">
        <v>1175</v>
      </c>
      <c r="D888" s="16">
        <v>32953</v>
      </c>
      <c r="E888" s="16" t="s">
        <v>1175</v>
      </c>
      <c r="F888" s="16">
        <v>31637</v>
      </c>
      <c r="G888" s="16" t="s">
        <v>1175</v>
      </c>
      <c r="H888" s="16">
        <v>1317</v>
      </c>
      <c r="I888" s="16"/>
      <c r="K888" s="16" t="s">
        <v>1175</v>
      </c>
      <c r="L888" s="16">
        <v>33021</v>
      </c>
      <c r="M888" s="16" t="s">
        <v>1175</v>
      </c>
      <c r="N888" s="27">
        <v>1046.3</v>
      </c>
      <c r="T888" s="16" t="s">
        <v>1175</v>
      </c>
      <c r="U888" s="16">
        <v>34362</v>
      </c>
    </row>
    <row r="889" spans="1:21" x14ac:dyDescent="0.35">
      <c r="A889" s="16" t="s">
        <v>1176</v>
      </c>
      <c r="B889" s="16">
        <v>42000</v>
      </c>
      <c r="C889" s="16" t="s">
        <v>1176</v>
      </c>
      <c r="D889" s="16">
        <v>32831</v>
      </c>
      <c r="E889" s="16" t="s">
        <v>1176</v>
      </c>
      <c r="F889" s="16">
        <v>31509</v>
      </c>
      <c r="G889" s="16" t="s">
        <v>1176</v>
      </c>
      <c r="H889" s="16">
        <v>1322</v>
      </c>
      <c r="I889" s="16"/>
      <c r="K889" s="16" t="s">
        <v>1176</v>
      </c>
      <c r="L889" s="16">
        <v>32958</v>
      </c>
      <c r="M889" s="16" t="s">
        <v>1176</v>
      </c>
      <c r="N889" s="27">
        <v>1043.0999999999999</v>
      </c>
      <c r="T889" s="16" t="s">
        <v>1176</v>
      </c>
      <c r="U889" s="16">
        <v>34309</v>
      </c>
    </row>
    <row r="890" spans="1:21" x14ac:dyDescent="0.35">
      <c r="A890" s="16" t="s">
        <v>1177</v>
      </c>
      <c r="B890" s="16">
        <v>42069</v>
      </c>
      <c r="C890" s="16" t="s">
        <v>1177</v>
      </c>
      <c r="D890" s="16">
        <v>32775</v>
      </c>
      <c r="E890" s="16" t="s">
        <v>1177</v>
      </c>
      <c r="F890" s="16">
        <v>31520</v>
      </c>
      <c r="G890" s="16" t="s">
        <v>1177</v>
      </c>
      <c r="H890" s="16">
        <v>1256</v>
      </c>
      <c r="I890" s="16"/>
      <c r="K890" s="16" t="s">
        <v>1177</v>
      </c>
      <c r="L890" s="16">
        <v>32920</v>
      </c>
      <c r="M890" s="16" t="s">
        <v>1177</v>
      </c>
      <c r="N890" s="27">
        <v>1041.3</v>
      </c>
      <c r="T890" s="16" t="s">
        <v>1177</v>
      </c>
      <c r="U890" s="16">
        <v>34202</v>
      </c>
    </row>
    <row r="891" spans="1:21" x14ac:dyDescent="0.35">
      <c r="A891" s="16" t="s">
        <v>1178</v>
      </c>
      <c r="B891" s="16">
        <v>42100</v>
      </c>
      <c r="C891" s="16" t="s">
        <v>1178</v>
      </c>
      <c r="D891" s="16">
        <v>32816</v>
      </c>
      <c r="E891" s="16" t="s">
        <v>1178</v>
      </c>
      <c r="F891" s="16">
        <v>31592</v>
      </c>
      <c r="G891" s="16" t="s">
        <v>1178</v>
      </c>
      <c r="H891" s="16">
        <v>1224</v>
      </c>
      <c r="I891" s="16"/>
      <c r="K891" s="16" t="s">
        <v>1178</v>
      </c>
      <c r="L891" s="16">
        <v>32929</v>
      </c>
      <c r="M891" s="16" t="s">
        <v>1178</v>
      </c>
      <c r="N891" s="27">
        <v>1046.0999999999999</v>
      </c>
      <c r="T891" s="16" t="s">
        <v>1178</v>
      </c>
      <c r="U891" s="16">
        <v>34175</v>
      </c>
    </row>
    <row r="892" spans="1:21" x14ac:dyDescent="0.35">
      <c r="A892" s="16" t="s">
        <v>1179</v>
      </c>
      <c r="B892" s="16">
        <v>42120</v>
      </c>
      <c r="C892" s="16" t="s">
        <v>1179</v>
      </c>
      <c r="D892" s="16">
        <v>32835</v>
      </c>
      <c r="E892" s="16" t="s">
        <v>1179</v>
      </c>
      <c r="F892" s="16">
        <v>31577</v>
      </c>
      <c r="G892" s="16" t="s">
        <v>1179</v>
      </c>
      <c r="H892" s="16">
        <v>1258</v>
      </c>
      <c r="I892" s="16"/>
      <c r="K892" s="16" t="s">
        <v>1179</v>
      </c>
      <c r="L892" s="16">
        <v>32916</v>
      </c>
      <c r="M892" s="16" t="s">
        <v>1179</v>
      </c>
      <c r="N892" s="27">
        <v>1043.7</v>
      </c>
      <c r="T892" s="16" t="s">
        <v>1179</v>
      </c>
      <c r="U892" s="16">
        <v>34199</v>
      </c>
    </row>
    <row r="893" spans="1:21" x14ac:dyDescent="0.35">
      <c r="A893" s="16" t="s">
        <v>1180</v>
      </c>
      <c r="B893" s="16">
        <v>42134</v>
      </c>
      <c r="C893" s="16" t="s">
        <v>1180</v>
      </c>
      <c r="D893" s="16">
        <v>32910</v>
      </c>
      <c r="E893" s="16" t="s">
        <v>1180</v>
      </c>
      <c r="F893" s="16">
        <v>31619</v>
      </c>
      <c r="G893" s="16" t="s">
        <v>1180</v>
      </c>
      <c r="H893" s="16">
        <v>1291</v>
      </c>
      <c r="I893" s="16"/>
      <c r="K893" s="16" t="s">
        <v>1180</v>
      </c>
      <c r="L893" s="16">
        <v>32951</v>
      </c>
      <c r="M893" s="16" t="s">
        <v>1180</v>
      </c>
      <c r="N893" s="27">
        <v>1042.0999999999999</v>
      </c>
      <c r="T893" s="16" t="s">
        <v>1180</v>
      </c>
      <c r="U893" s="16">
        <v>34273</v>
      </c>
    </row>
    <row r="894" spans="1:21" x14ac:dyDescent="0.35">
      <c r="A894" s="16" t="s">
        <v>1181</v>
      </c>
      <c r="B894" s="16">
        <v>42148</v>
      </c>
      <c r="C894" s="16" t="s">
        <v>1181</v>
      </c>
      <c r="D894" s="16">
        <v>32986</v>
      </c>
      <c r="E894" s="16" t="s">
        <v>1181</v>
      </c>
      <c r="F894" s="16">
        <v>31711</v>
      </c>
      <c r="G894" s="16" t="s">
        <v>1181</v>
      </c>
      <c r="H894" s="16">
        <v>1275</v>
      </c>
      <c r="I894" s="16"/>
      <c r="K894" s="16" t="s">
        <v>1181</v>
      </c>
      <c r="L894" s="16">
        <v>33076</v>
      </c>
      <c r="M894" s="16" t="s">
        <v>1181</v>
      </c>
      <c r="N894" s="27">
        <v>1044</v>
      </c>
      <c r="T894" s="16" t="s">
        <v>1181</v>
      </c>
      <c r="U894" s="16">
        <v>34384</v>
      </c>
    </row>
    <row r="895" spans="1:21" x14ac:dyDescent="0.35">
      <c r="A895" s="16" t="s">
        <v>1182</v>
      </c>
      <c r="B895" s="16">
        <v>42162</v>
      </c>
      <c r="C895" s="16" t="s">
        <v>1182</v>
      </c>
      <c r="D895" s="16">
        <v>33005</v>
      </c>
      <c r="E895" s="16" t="s">
        <v>1182</v>
      </c>
      <c r="F895" s="16">
        <v>31700</v>
      </c>
      <c r="G895" s="16" t="s">
        <v>1182</v>
      </c>
      <c r="H895" s="16">
        <v>1304</v>
      </c>
      <c r="I895" s="16"/>
      <c r="K895" s="16" t="s">
        <v>1182</v>
      </c>
      <c r="L895" s="16">
        <v>33067</v>
      </c>
      <c r="M895" s="16" t="s">
        <v>1182</v>
      </c>
      <c r="N895" s="27">
        <v>1046.5999999999999</v>
      </c>
      <c r="T895" s="16" t="s">
        <v>1182</v>
      </c>
      <c r="U895" s="16">
        <v>34400</v>
      </c>
    </row>
    <row r="896" spans="1:21" x14ac:dyDescent="0.35">
      <c r="A896" s="16" t="s">
        <v>1183</v>
      </c>
      <c r="B896" s="16">
        <v>42177</v>
      </c>
      <c r="C896" s="16" t="s">
        <v>1183</v>
      </c>
      <c r="D896" s="16">
        <v>33027</v>
      </c>
      <c r="E896" s="16" t="s">
        <v>1183</v>
      </c>
      <c r="F896" s="16">
        <v>31736</v>
      </c>
      <c r="G896" s="16" t="s">
        <v>1183</v>
      </c>
      <c r="H896" s="16">
        <v>1291</v>
      </c>
      <c r="I896" s="16"/>
      <c r="K896" s="16" t="s">
        <v>1183</v>
      </c>
      <c r="L896" s="16">
        <v>33099</v>
      </c>
      <c r="M896" s="16" t="s">
        <v>1183</v>
      </c>
      <c r="N896" s="27">
        <v>1051.4000000000001</v>
      </c>
      <c r="T896" s="16" t="s">
        <v>1183</v>
      </c>
      <c r="U896" s="16">
        <v>34414</v>
      </c>
    </row>
    <row r="897" spans="1:21" x14ac:dyDescent="0.35">
      <c r="A897" s="16" t="s">
        <v>1184</v>
      </c>
      <c r="B897" s="16">
        <v>42191</v>
      </c>
      <c r="C897" s="16" t="s">
        <v>1184</v>
      </c>
      <c r="D897" s="16">
        <v>33062</v>
      </c>
      <c r="E897" s="16" t="s">
        <v>1184</v>
      </c>
      <c r="F897" s="16">
        <v>31744</v>
      </c>
      <c r="G897" s="16" t="s">
        <v>1184</v>
      </c>
      <c r="H897" s="16">
        <v>1318</v>
      </c>
      <c r="I897" s="16"/>
      <c r="K897" s="16" t="s">
        <v>1184</v>
      </c>
      <c r="L897" s="16">
        <v>33176</v>
      </c>
      <c r="M897" s="16" t="s">
        <v>1184</v>
      </c>
      <c r="N897" s="27">
        <v>1055.5</v>
      </c>
      <c r="T897" s="16" t="s">
        <v>1184</v>
      </c>
      <c r="U897" s="16">
        <v>34522</v>
      </c>
    </row>
    <row r="898" spans="1:21" x14ac:dyDescent="0.35">
      <c r="A898" s="16" t="s">
        <v>1185</v>
      </c>
      <c r="B898" s="16">
        <v>42205</v>
      </c>
      <c r="C898" s="16" t="s">
        <v>1185</v>
      </c>
      <c r="D898" s="16">
        <v>33125</v>
      </c>
      <c r="E898" s="16" t="s">
        <v>1185</v>
      </c>
      <c r="F898" s="16">
        <v>31771</v>
      </c>
      <c r="G898" s="16" t="s">
        <v>1185</v>
      </c>
      <c r="H898" s="16">
        <v>1353</v>
      </c>
      <c r="I898" s="16"/>
      <c r="K898" s="16" t="s">
        <v>1185</v>
      </c>
      <c r="L898" s="16">
        <v>33201</v>
      </c>
      <c r="M898" s="16" t="s">
        <v>1185</v>
      </c>
      <c r="N898" s="27">
        <v>1055.3</v>
      </c>
      <c r="T898" s="16" t="s">
        <v>1185</v>
      </c>
      <c r="U898" s="16">
        <v>34584</v>
      </c>
    </row>
    <row r="899" spans="1:21" x14ac:dyDescent="0.35">
      <c r="A899" s="16" t="s">
        <v>1186</v>
      </c>
      <c r="B899" s="16">
        <v>42220</v>
      </c>
      <c r="C899" s="16" t="s">
        <v>1186</v>
      </c>
      <c r="D899" s="16">
        <v>33171</v>
      </c>
      <c r="E899" s="16" t="s">
        <v>1186</v>
      </c>
      <c r="F899" s="16">
        <v>31847</v>
      </c>
      <c r="G899" s="16" t="s">
        <v>1186</v>
      </c>
      <c r="H899" s="16">
        <v>1324</v>
      </c>
      <c r="I899" s="16"/>
      <c r="K899" s="16" t="s">
        <v>1186</v>
      </c>
      <c r="L899" s="16">
        <v>33326</v>
      </c>
      <c r="M899" s="16" t="s">
        <v>1186</v>
      </c>
      <c r="N899" s="27">
        <v>1063</v>
      </c>
      <c r="T899" s="16" t="s">
        <v>1186</v>
      </c>
      <c r="U899" s="16">
        <v>34679</v>
      </c>
    </row>
    <row r="900" spans="1:21" x14ac:dyDescent="0.35">
      <c r="A900" s="16" t="s">
        <v>1187</v>
      </c>
      <c r="B900" s="16">
        <v>42234</v>
      </c>
      <c r="C900" s="16" t="s">
        <v>1187</v>
      </c>
      <c r="D900" s="16">
        <v>33240</v>
      </c>
      <c r="E900" s="16" t="s">
        <v>1187</v>
      </c>
      <c r="F900" s="16">
        <v>31870</v>
      </c>
      <c r="G900" s="16" t="s">
        <v>1187</v>
      </c>
      <c r="H900" s="16">
        <v>1371</v>
      </c>
      <c r="I900" s="16"/>
      <c r="K900" s="16" t="s">
        <v>1187</v>
      </c>
      <c r="L900" s="16">
        <v>33311</v>
      </c>
      <c r="M900" s="16" t="s">
        <v>1187</v>
      </c>
      <c r="N900" s="27">
        <v>1057.5999999999999</v>
      </c>
      <c r="T900" s="16" t="s">
        <v>1187</v>
      </c>
      <c r="U900" s="16">
        <v>34706</v>
      </c>
    </row>
    <row r="901" spans="1:21" x14ac:dyDescent="0.35">
      <c r="A901" s="16" t="s">
        <v>1188</v>
      </c>
      <c r="B901" s="16">
        <v>42248</v>
      </c>
      <c r="C901" s="16" t="s">
        <v>1188</v>
      </c>
      <c r="D901" s="16">
        <v>33188</v>
      </c>
      <c r="E901" s="16" t="s">
        <v>1188</v>
      </c>
      <c r="F901" s="16">
        <v>31757</v>
      </c>
      <c r="G901" s="16" t="s">
        <v>1188</v>
      </c>
      <c r="H901" s="16">
        <v>1431</v>
      </c>
      <c r="I901" s="16"/>
      <c r="K901" s="16" t="s">
        <v>1188</v>
      </c>
      <c r="L901" s="16">
        <v>33163</v>
      </c>
      <c r="M901" s="16" t="s">
        <v>1188</v>
      </c>
      <c r="N901" s="27">
        <v>1049</v>
      </c>
      <c r="T901" s="16" t="s">
        <v>1188</v>
      </c>
      <c r="U901" s="16">
        <v>34623</v>
      </c>
    </row>
    <row r="902" spans="1:21" x14ac:dyDescent="0.35">
      <c r="A902" s="16" t="s">
        <v>1189</v>
      </c>
      <c r="B902" s="16">
        <v>42262</v>
      </c>
      <c r="C902" s="16" t="s">
        <v>1189</v>
      </c>
      <c r="D902" s="16">
        <v>33125</v>
      </c>
      <c r="E902" s="16" t="s">
        <v>1189</v>
      </c>
      <c r="F902" s="16">
        <v>31659</v>
      </c>
      <c r="G902" s="16" t="s">
        <v>1189</v>
      </c>
      <c r="H902" s="16">
        <v>1465</v>
      </c>
      <c r="I902" s="16"/>
      <c r="K902" s="16" t="s">
        <v>1189</v>
      </c>
      <c r="L902" s="16">
        <v>33082</v>
      </c>
      <c r="M902" s="16" t="s">
        <v>1189</v>
      </c>
      <c r="N902" s="27">
        <v>1043.9000000000001</v>
      </c>
      <c r="T902" s="16" t="s">
        <v>1189</v>
      </c>
      <c r="U902" s="16">
        <v>34578</v>
      </c>
    </row>
    <row r="903" spans="1:21" x14ac:dyDescent="0.35">
      <c r="A903" s="16" t="s">
        <v>1622</v>
      </c>
      <c r="B903" s="16">
        <v>42277</v>
      </c>
      <c r="C903" s="16" t="s">
        <v>1622</v>
      </c>
      <c r="D903" s="16">
        <v>33027</v>
      </c>
      <c r="E903" s="16" t="s">
        <v>1622</v>
      </c>
      <c r="F903" s="16">
        <v>31600</v>
      </c>
      <c r="G903" s="16" t="s">
        <v>1622</v>
      </c>
      <c r="H903" s="16">
        <v>1428</v>
      </c>
      <c r="I903" s="16"/>
      <c r="K903" s="16" t="s">
        <v>1622</v>
      </c>
      <c r="L903" s="16">
        <v>33028</v>
      </c>
      <c r="M903" s="16" t="s">
        <v>1622</v>
      </c>
      <c r="N903" s="27">
        <v>1038.7</v>
      </c>
      <c r="T903" s="16" t="s">
        <v>1622</v>
      </c>
      <c r="U903" s="16">
        <v>34480</v>
      </c>
    </row>
    <row r="904" spans="1:21" x14ac:dyDescent="0.35">
      <c r="A904" s="16" t="s">
        <v>1623</v>
      </c>
      <c r="B904" s="16">
        <v>42291</v>
      </c>
      <c r="C904" s="16" t="s">
        <v>1623</v>
      </c>
      <c r="D904" s="16">
        <v>33037</v>
      </c>
      <c r="E904" s="16" t="s">
        <v>1623</v>
      </c>
      <c r="F904" s="16">
        <v>31654</v>
      </c>
      <c r="G904" s="16" t="s">
        <v>1623</v>
      </c>
      <c r="H904" s="16">
        <v>1383</v>
      </c>
      <c r="I904" s="16"/>
      <c r="K904" s="16" t="s">
        <v>1623</v>
      </c>
      <c r="L904" s="16">
        <v>33102</v>
      </c>
      <c r="M904" s="16" t="s">
        <v>1623</v>
      </c>
      <c r="N904" s="27">
        <v>1040</v>
      </c>
      <c r="T904" s="16" t="s">
        <v>1623</v>
      </c>
      <c r="U904" s="16">
        <v>34509</v>
      </c>
    </row>
    <row r="905" spans="1:21" x14ac:dyDescent="0.35">
      <c r="A905" s="16" t="s">
        <v>1624</v>
      </c>
      <c r="B905" s="16">
        <v>42306</v>
      </c>
      <c r="C905" s="16" t="s">
        <v>1624</v>
      </c>
      <c r="D905" s="16">
        <v>33100</v>
      </c>
      <c r="E905" s="16" t="s">
        <v>1624</v>
      </c>
      <c r="F905" s="16">
        <v>31756</v>
      </c>
      <c r="G905" s="16" t="s">
        <v>1624</v>
      </c>
      <c r="H905" s="16">
        <v>1344</v>
      </c>
      <c r="I905" s="16"/>
      <c r="K905" s="16" t="s">
        <v>1624</v>
      </c>
      <c r="L905" s="16">
        <v>33196</v>
      </c>
      <c r="M905" s="16" t="s">
        <v>1624</v>
      </c>
      <c r="N905" s="27">
        <v>1042.9000000000001</v>
      </c>
      <c r="T905" s="16" t="s">
        <v>1624</v>
      </c>
      <c r="U905" s="16">
        <v>34562</v>
      </c>
    </row>
    <row r="906" spans="1:21" x14ac:dyDescent="0.35">
      <c r="A906" s="16" t="s">
        <v>1625</v>
      </c>
      <c r="B906" s="16">
        <v>42320</v>
      </c>
      <c r="C906" s="16" t="s">
        <v>1625</v>
      </c>
      <c r="D906" s="16">
        <v>33066</v>
      </c>
      <c r="E906" s="16" t="s">
        <v>1625</v>
      </c>
      <c r="F906" s="16">
        <v>31735</v>
      </c>
      <c r="G906" s="16" t="s">
        <v>1625</v>
      </c>
      <c r="H906" s="16">
        <v>1331</v>
      </c>
      <c r="I906" s="16"/>
      <c r="K906" s="16" t="s">
        <v>1625</v>
      </c>
      <c r="L906" s="16">
        <v>33136</v>
      </c>
      <c r="M906" s="16" t="s">
        <v>1625</v>
      </c>
      <c r="N906" s="27">
        <v>1045.5</v>
      </c>
      <c r="T906" s="16" t="s">
        <v>1625</v>
      </c>
      <c r="U906" s="16">
        <v>34491</v>
      </c>
    </row>
    <row r="907" spans="1:21" x14ac:dyDescent="0.35">
      <c r="A907" s="16" t="s">
        <v>1626</v>
      </c>
      <c r="B907" s="16">
        <v>42335</v>
      </c>
      <c r="C907" s="16" t="s">
        <v>1626</v>
      </c>
      <c r="D907" s="16">
        <v>33057</v>
      </c>
      <c r="E907" s="16" t="s">
        <v>1626</v>
      </c>
      <c r="F907" s="16">
        <v>31755</v>
      </c>
      <c r="G907" s="16" t="s">
        <v>1626</v>
      </c>
      <c r="H907" s="16">
        <v>1302</v>
      </c>
      <c r="I907" s="16"/>
      <c r="K907" s="16" t="s">
        <v>1626</v>
      </c>
      <c r="L907" s="16">
        <v>33174</v>
      </c>
      <c r="M907" s="16" t="s">
        <v>1626</v>
      </c>
      <c r="N907" s="27">
        <v>1046.5999999999999</v>
      </c>
      <c r="T907" s="16" t="s">
        <v>1626</v>
      </c>
      <c r="U907" s="16">
        <v>34494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68C4E-3FC6-43BA-AD0D-7865600456E2}">
  <dimension ref="A1:P899"/>
  <sheetViews>
    <sheetView topLeftCell="A2" workbookViewId="0">
      <selection activeCell="J2" sqref="J2"/>
    </sheetView>
  </sheetViews>
  <sheetFormatPr defaultColWidth="11.453125" defaultRowHeight="12.5" x14ac:dyDescent="0.25"/>
  <cols>
    <col min="1" max="11" width="9.1796875" style="16" customWidth="1"/>
    <col min="12" max="13" width="11.453125" style="16"/>
    <col min="14" max="256" width="9.1796875" style="16" customWidth="1"/>
    <col min="257" max="16384" width="11.453125" style="16"/>
  </cols>
  <sheetData>
    <row r="1" spans="1:16" x14ac:dyDescent="0.25">
      <c r="A1" s="16" t="s">
        <v>285</v>
      </c>
      <c r="B1" s="16" t="s">
        <v>286</v>
      </c>
      <c r="D1" s="16" t="s">
        <v>285</v>
      </c>
      <c r="E1" s="16" t="s">
        <v>1195</v>
      </c>
      <c r="F1" s="16" t="s">
        <v>285</v>
      </c>
      <c r="G1" s="16" t="s">
        <v>1194</v>
      </c>
      <c r="I1" s="16" t="s">
        <v>285</v>
      </c>
      <c r="J1" s="16" t="s">
        <v>1193</v>
      </c>
    </row>
    <row r="2" spans="1:16" x14ac:dyDescent="0.25">
      <c r="A2" s="16" t="s">
        <v>287</v>
      </c>
      <c r="B2" s="16" t="s">
        <v>288</v>
      </c>
      <c r="D2" s="16" t="s">
        <v>287</v>
      </c>
      <c r="E2" s="16" t="s">
        <v>1192</v>
      </c>
      <c r="F2" s="16" t="s">
        <v>287</v>
      </c>
      <c r="G2" s="16" t="s">
        <v>1191</v>
      </c>
      <c r="I2" s="16" t="s">
        <v>287</v>
      </c>
      <c r="J2" s="16" t="s">
        <v>1190</v>
      </c>
    </row>
    <row r="3" spans="1:16" x14ac:dyDescent="0.25">
      <c r="A3" s="16" t="s">
        <v>289</v>
      </c>
      <c r="B3" s="16" t="s">
        <v>290</v>
      </c>
      <c r="D3" s="16" t="s">
        <v>289</v>
      </c>
      <c r="E3" s="16" t="s">
        <v>290</v>
      </c>
      <c r="F3" s="16" t="s">
        <v>289</v>
      </c>
      <c r="G3" s="16" t="s">
        <v>290</v>
      </c>
      <c r="I3" s="16" t="s">
        <v>289</v>
      </c>
      <c r="J3" s="16" t="s">
        <v>290</v>
      </c>
    </row>
    <row r="4" spans="1:16" x14ac:dyDescent="0.25">
      <c r="A4" s="16" t="s">
        <v>291</v>
      </c>
      <c r="B4" s="16" t="s">
        <v>292</v>
      </c>
      <c r="D4" s="16" t="s">
        <v>291</v>
      </c>
      <c r="E4" s="16" t="s">
        <v>292</v>
      </c>
      <c r="F4" s="16" t="s">
        <v>291</v>
      </c>
      <c r="G4" s="16" t="s">
        <v>292</v>
      </c>
      <c r="I4" s="16" t="s">
        <v>291</v>
      </c>
      <c r="J4" s="16" t="s">
        <v>292</v>
      </c>
    </row>
    <row r="5" spans="1:16" x14ac:dyDescent="0.25">
      <c r="A5" s="16" t="s">
        <v>293</v>
      </c>
      <c r="B5" s="16" t="s">
        <v>292</v>
      </c>
      <c r="D5" s="16" t="s">
        <v>293</v>
      </c>
      <c r="E5" s="16" t="s">
        <v>292</v>
      </c>
      <c r="F5" s="16" t="s">
        <v>293</v>
      </c>
      <c r="G5" s="16" t="s">
        <v>292</v>
      </c>
      <c r="I5" s="16" t="s">
        <v>293</v>
      </c>
      <c r="J5" s="16" t="s">
        <v>292</v>
      </c>
    </row>
    <row r="6" spans="1:16" x14ac:dyDescent="0.25">
      <c r="A6" s="16" t="s">
        <v>294</v>
      </c>
      <c r="B6" s="16" t="s">
        <v>295</v>
      </c>
      <c r="D6" s="16" t="s">
        <v>294</v>
      </c>
      <c r="E6" s="16" t="s">
        <v>295</v>
      </c>
      <c r="F6" s="16" t="s">
        <v>294</v>
      </c>
      <c r="G6" s="16" t="s">
        <v>295</v>
      </c>
      <c r="I6" s="16" t="s">
        <v>294</v>
      </c>
      <c r="J6" s="16" t="s">
        <v>295</v>
      </c>
    </row>
    <row r="7" spans="1:16" x14ac:dyDescent="0.25">
      <c r="A7" s="16" t="s">
        <v>296</v>
      </c>
      <c r="B7" s="16" t="s">
        <v>297</v>
      </c>
      <c r="D7" s="16" t="s">
        <v>296</v>
      </c>
      <c r="E7" s="16" t="s">
        <v>297</v>
      </c>
      <c r="F7" s="16" t="s">
        <v>296</v>
      </c>
      <c r="G7" s="16" t="s">
        <v>297</v>
      </c>
      <c r="I7" s="16" t="s">
        <v>296</v>
      </c>
      <c r="J7" s="16" t="s">
        <v>297</v>
      </c>
    </row>
    <row r="8" spans="1:16" x14ac:dyDescent="0.25">
      <c r="A8" s="16" t="s">
        <v>298</v>
      </c>
      <c r="D8" s="16" t="s">
        <v>298</v>
      </c>
      <c r="F8" s="16" t="s">
        <v>298</v>
      </c>
      <c r="I8" s="16" t="s">
        <v>298</v>
      </c>
    </row>
    <row r="9" spans="1:16" x14ac:dyDescent="0.25">
      <c r="A9" s="16" t="s">
        <v>299</v>
      </c>
      <c r="B9" s="16">
        <v>33580</v>
      </c>
      <c r="D9" s="16" t="s">
        <v>299</v>
      </c>
      <c r="E9" s="16">
        <v>25168</v>
      </c>
      <c r="F9" s="16" t="s">
        <v>299</v>
      </c>
      <c r="G9" s="16">
        <v>24122</v>
      </c>
      <c r="I9" s="16" t="s">
        <v>299</v>
      </c>
      <c r="J9" s="16">
        <v>1045</v>
      </c>
      <c r="L9" s="16">
        <f>G9+J9</f>
        <v>25167</v>
      </c>
      <c r="M9" s="16">
        <f>100*$G9/B9</f>
        <v>71.834425253126867</v>
      </c>
      <c r="P9" s="16">
        <f>100*$G9/E9</f>
        <v>95.843928798474252</v>
      </c>
    </row>
    <row r="10" spans="1:16" x14ac:dyDescent="0.25">
      <c r="A10" s="16" t="s">
        <v>300</v>
      </c>
      <c r="B10" s="16">
        <v>33616</v>
      </c>
      <c r="D10" s="16" t="s">
        <v>300</v>
      </c>
      <c r="E10" s="16">
        <v>25290</v>
      </c>
      <c r="F10" s="16" t="s">
        <v>300</v>
      </c>
      <c r="G10" s="16">
        <v>24188</v>
      </c>
      <c r="I10" s="16" t="s">
        <v>300</v>
      </c>
      <c r="J10" s="16">
        <v>1103</v>
      </c>
      <c r="L10" s="16">
        <f t="shared" ref="L10:L73" si="0">G10+J10</f>
        <v>25291</v>
      </c>
      <c r="M10" s="16">
        <f t="shared" ref="M10:M73" si="1">100*$G10/B10</f>
        <v>71.953831508805337</v>
      </c>
    </row>
    <row r="11" spans="1:16" x14ac:dyDescent="0.25">
      <c r="A11" s="16" t="s">
        <v>301</v>
      </c>
      <c r="B11" s="16">
        <v>33660</v>
      </c>
      <c r="D11" s="16" t="s">
        <v>301</v>
      </c>
      <c r="E11" s="16">
        <v>25480</v>
      </c>
      <c r="F11" s="16" t="s">
        <v>301</v>
      </c>
      <c r="G11" s="16">
        <v>24546</v>
      </c>
      <c r="I11" s="16" t="s">
        <v>301</v>
      </c>
      <c r="J11" s="16">
        <v>933</v>
      </c>
      <c r="L11" s="16">
        <f t="shared" si="0"/>
        <v>25479</v>
      </c>
      <c r="M11" s="16">
        <f t="shared" si="1"/>
        <v>72.923351158645275</v>
      </c>
    </row>
    <row r="12" spans="1:16" x14ac:dyDescent="0.25">
      <c r="A12" s="16" t="s">
        <v>302</v>
      </c>
      <c r="B12" s="16">
        <v>33694</v>
      </c>
      <c r="D12" s="16" t="s">
        <v>302</v>
      </c>
      <c r="E12" s="16">
        <v>25538</v>
      </c>
      <c r="F12" s="16" t="s">
        <v>302</v>
      </c>
      <c r="G12" s="16">
        <v>24602</v>
      </c>
      <c r="I12" s="16" t="s">
        <v>302</v>
      </c>
      <c r="J12" s="16">
        <v>935</v>
      </c>
      <c r="L12" s="16">
        <f t="shared" si="0"/>
        <v>25537</v>
      </c>
      <c r="M12" s="16">
        <f t="shared" si="1"/>
        <v>73.015967234522464</v>
      </c>
    </row>
    <row r="13" spans="1:16" x14ac:dyDescent="0.25">
      <c r="A13" s="16" t="s">
        <v>303</v>
      </c>
      <c r="B13" s="16">
        <v>33758</v>
      </c>
      <c r="D13" s="16" t="s">
        <v>303</v>
      </c>
      <c r="E13" s="16">
        <v>25674</v>
      </c>
      <c r="F13" s="16" t="s">
        <v>303</v>
      </c>
      <c r="G13" s="16">
        <v>24513</v>
      </c>
      <c r="I13" s="16" t="s">
        <v>303</v>
      </c>
      <c r="J13" s="16">
        <v>1160</v>
      </c>
      <c r="L13" s="16">
        <f t="shared" si="0"/>
        <v>25673</v>
      </c>
      <c r="M13" s="16">
        <f t="shared" si="1"/>
        <v>72.613898927661594</v>
      </c>
    </row>
    <row r="14" spans="1:16" x14ac:dyDescent="0.25">
      <c r="A14" s="16" t="s">
        <v>304</v>
      </c>
      <c r="B14" s="16">
        <v>33879</v>
      </c>
      <c r="D14" s="16" t="s">
        <v>304</v>
      </c>
      <c r="E14" s="16">
        <v>25769</v>
      </c>
      <c r="F14" s="16" t="s">
        <v>304</v>
      </c>
      <c r="G14" s="16">
        <v>24370</v>
      </c>
      <c r="I14" s="16" t="s">
        <v>304</v>
      </c>
      <c r="J14" s="16">
        <v>1399</v>
      </c>
      <c r="L14" s="16">
        <f t="shared" si="0"/>
        <v>25769</v>
      </c>
      <c r="M14" s="16">
        <f t="shared" si="1"/>
        <v>71.932465539124536</v>
      </c>
    </row>
    <row r="15" spans="1:16" x14ac:dyDescent="0.25">
      <c r="A15" s="16" t="s">
        <v>305</v>
      </c>
      <c r="B15" s="16">
        <v>34038</v>
      </c>
      <c r="D15" s="16" t="s">
        <v>305</v>
      </c>
      <c r="E15" s="16">
        <v>25834</v>
      </c>
      <c r="F15" s="16" t="s">
        <v>305</v>
      </c>
      <c r="G15" s="16">
        <v>24379</v>
      </c>
      <c r="I15" s="16" t="s">
        <v>305</v>
      </c>
      <c r="J15" s="16">
        <v>1455</v>
      </c>
      <c r="L15" s="16">
        <f t="shared" si="0"/>
        <v>25834</v>
      </c>
      <c r="M15" s="16">
        <f t="shared" si="1"/>
        <v>71.622892061813261</v>
      </c>
    </row>
    <row r="16" spans="1:16" x14ac:dyDescent="0.25">
      <c r="A16" s="16" t="s">
        <v>306</v>
      </c>
      <c r="B16" s="16">
        <v>34210</v>
      </c>
      <c r="D16" s="16" t="s">
        <v>306</v>
      </c>
      <c r="E16" s="16">
        <v>25922</v>
      </c>
      <c r="F16" s="16" t="s">
        <v>306</v>
      </c>
      <c r="G16" s="16">
        <v>24484</v>
      </c>
      <c r="I16" s="16" t="s">
        <v>306</v>
      </c>
      <c r="J16" s="16">
        <v>1438</v>
      </c>
      <c r="L16" s="16">
        <f t="shared" si="0"/>
        <v>25922</v>
      </c>
      <c r="M16" s="16">
        <f t="shared" si="1"/>
        <v>71.56971645717627</v>
      </c>
    </row>
    <row r="17" spans="1:13" x14ac:dyDescent="0.25">
      <c r="A17" s="16" t="s">
        <v>307</v>
      </c>
      <c r="B17" s="16">
        <v>34425</v>
      </c>
      <c r="D17" s="16" t="s">
        <v>307</v>
      </c>
      <c r="E17" s="16">
        <v>26113</v>
      </c>
      <c r="F17" s="16" t="s">
        <v>307</v>
      </c>
      <c r="G17" s="16">
        <v>24699</v>
      </c>
      <c r="I17" s="16" t="s">
        <v>307</v>
      </c>
      <c r="J17" s="16">
        <v>1414</v>
      </c>
      <c r="L17" s="16">
        <f t="shared" si="0"/>
        <v>26113</v>
      </c>
      <c r="M17" s="16">
        <f t="shared" si="1"/>
        <v>71.747276688453155</v>
      </c>
    </row>
    <row r="18" spans="1:13" x14ac:dyDescent="0.25">
      <c r="A18" s="16" t="s">
        <v>308</v>
      </c>
      <c r="B18" s="16">
        <v>34673</v>
      </c>
      <c r="D18" s="16" t="s">
        <v>308</v>
      </c>
      <c r="E18" s="16">
        <v>26374</v>
      </c>
      <c r="F18" s="16" t="s">
        <v>308</v>
      </c>
      <c r="G18" s="16">
        <v>24556</v>
      </c>
      <c r="I18" s="16" t="s">
        <v>308</v>
      </c>
      <c r="J18" s="16">
        <v>1819</v>
      </c>
      <c r="L18" s="16">
        <f t="shared" si="0"/>
        <v>26375</v>
      </c>
      <c r="M18" s="16">
        <f t="shared" si="1"/>
        <v>70.821676809044504</v>
      </c>
    </row>
    <row r="19" spans="1:13" x14ac:dyDescent="0.25">
      <c r="A19" s="16" t="s">
        <v>309</v>
      </c>
      <c r="B19" s="16">
        <v>34920</v>
      </c>
      <c r="D19" s="16" t="s">
        <v>309</v>
      </c>
      <c r="E19" s="16">
        <v>26511</v>
      </c>
      <c r="F19" s="16" t="s">
        <v>309</v>
      </c>
      <c r="G19" s="16">
        <v>23915</v>
      </c>
      <c r="I19" s="16" t="s">
        <v>309</v>
      </c>
      <c r="J19" s="16">
        <v>2596</v>
      </c>
      <c r="L19" s="16">
        <f t="shared" si="0"/>
        <v>26511</v>
      </c>
      <c r="M19" s="16">
        <f t="shared" si="1"/>
        <v>68.485108820160363</v>
      </c>
    </row>
    <row r="20" spans="1:13" x14ac:dyDescent="0.25">
      <c r="A20" s="16" t="s">
        <v>310</v>
      </c>
      <c r="B20" s="16">
        <v>35139</v>
      </c>
      <c r="D20" s="16" t="s">
        <v>310</v>
      </c>
      <c r="E20" s="16">
        <v>26335</v>
      </c>
      <c r="F20" s="16" t="s">
        <v>310</v>
      </c>
      <c r="G20" s="16">
        <v>23474</v>
      </c>
      <c r="I20" s="16" t="s">
        <v>310</v>
      </c>
      <c r="J20" s="16">
        <v>2861</v>
      </c>
      <c r="L20" s="16">
        <f t="shared" si="0"/>
        <v>26335</v>
      </c>
      <c r="M20" s="16">
        <f t="shared" si="1"/>
        <v>66.803267025242604</v>
      </c>
    </row>
    <row r="21" spans="1:13" x14ac:dyDescent="0.25">
      <c r="A21" s="16" t="s">
        <v>311</v>
      </c>
      <c r="B21" s="16">
        <v>35435</v>
      </c>
      <c r="D21" s="16" t="s">
        <v>311</v>
      </c>
      <c r="E21" s="16">
        <v>26402</v>
      </c>
      <c r="F21" s="16" t="s">
        <v>311</v>
      </c>
      <c r="G21" s="16">
        <v>23338</v>
      </c>
      <c r="I21" s="16" t="s">
        <v>311</v>
      </c>
      <c r="J21" s="16">
        <v>3064</v>
      </c>
      <c r="L21" s="16">
        <f t="shared" si="0"/>
        <v>26402</v>
      </c>
      <c r="M21" s="16">
        <f t="shared" si="1"/>
        <v>65.861436432905322</v>
      </c>
    </row>
    <row r="22" spans="1:13" x14ac:dyDescent="0.25">
      <c r="A22" s="16" t="s">
        <v>312</v>
      </c>
      <c r="B22" s="16">
        <v>35721</v>
      </c>
      <c r="D22" s="16" t="s">
        <v>312</v>
      </c>
      <c r="E22" s="16">
        <v>27066</v>
      </c>
      <c r="F22" s="16" t="s">
        <v>312</v>
      </c>
      <c r="G22" s="16">
        <v>23854</v>
      </c>
      <c r="I22" s="16" t="s">
        <v>312</v>
      </c>
      <c r="J22" s="16">
        <v>3212</v>
      </c>
      <c r="L22" s="16">
        <f t="shared" si="0"/>
        <v>27066</v>
      </c>
      <c r="M22" s="16">
        <f t="shared" si="1"/>
        <v>66.778645614624452</v>
      </c>
    </row>
    <row r="23" spans="1:13" x14ac:dyDescent="0.25">
      <c r="A23" s="16" t="s">
        <v>313</v>
      </c>
      <c r="B23" s="16">
        <v>35853</v>
      </c>
      <c r="D23" s="16" t="s">
        <v>313</v>
      </c>
      <c r="E23" s="16">
        <v>27290</v>
      </c>
      <c r="F23" s="16" t="s">
        <v>313</v>
      </c>
      <c r="G23" s="16">
        <v>24168</v>
      </c>
      <c r="I23" s="16" t="s">
        <v>313</v>
      </c>
      <c r="J23" s="16">
        <v>3121</v>
      </c>
      <c r="L23" s="16">
        <f t="shared" si="0"/>
        <v>27289</v>
      </c>
      <c r="M23" s="16">
        <f t="shared" si="1"/>
        <v>67.408585055643883</v>
      </c>
    </row>
    <row r="24" spans="1:13" x14ac:dyDescent="0.25">
      <c r="A24" s="16" t="s">
        <v>314</v>
      </c>
      <c r="B24" s="16">
        <v>35955</v>
      </c>
      <c r="D24" s="16" t="s">
        <v>314</v>
      </c>
      <c r="E24" s="16">
        <v>27477</v>
      </c>
      <c r="F24" s="16" t="s">
        <v>314</v>
      </c>
      <c r="G24" s="16">
        <v>24342</v>
      </c>
      <c r="I24" s="16" t="s">
        <v>314</v>
      </c>
      <c r="J24" s="16">
        <v>3135</v>
      </c>
      <c r="L24" s="16">
        <f t="shared" si="0"/>
        <v>27477</v>
      </c>
      <c r="M24" s="16">
        <f t="shared" si="1"/>
        <v>67.701293283270758</v>
      </c>
    </row>
    <row r="25" spans="1:13" x14ac:dyDescent="0.25">
      <c r="A25" s="16" t="s">
        <v>315</v>
      </c>
      <c r="B25" s="16">
        <v>36068</v>
      </c>
      <c r="D25" s="16" t="s">
        <v>315</v>
      </c>
      <c r="E25" s="16">
        <v>27745</v>
      </c>
      <c r="F25" s="16" t="s">
        <v>315</v>
      </c>
      <c r="G25" s="16">
        <v>24826</v>
      </c>
      <c r="I25" s="16" t="s">
        <v>315</v>
      </c>
      <c r="J25" s="16">
        <v>2919</v>
      </c>
      <c r="L25" s="16">
        <f t="shared" si="0"/>
        <v>27745</v>
      </c>
      <c r="M25" s="16">
        <f t="shared" si="1"/>
        <v>68.83109681712321</v>
      </c>
    </row>
    <row r="26" spans="1:13" x14ac:dyDescent="0.25">
      <c r="A26" s="16" t="s">
        <v>316</v>
      </c>
      <c r="B26" s="16">
        <v>36161</v>
      </c>
      <c r="D26" s="16" t="s">
        <v>316</v>
      </c>
      <c r="E26" s="16">
        <v>28054</v>
      </c>
      <c r="F26" s="16" t="s">
        <v>316</v>
      </c>
      <c r="G26" s="16">
        <v>25632</v>
      </c>
      <c r="I26" s="16" t="s">
        <v>316</v>
      </c>
      <c r="J26" s="16">
        <v>2422</v>
      </c>
      <c r="L26" s="16">
        <f t="shared" si="0"/>
        <v>28054</v>
      </c>
      <c r="M26" s="16">
        <f t="shared" si="1"/>
        <v>70.882995492381298</v>
      </c>
    </row>
    <row r="27" spans="1:13" x14ac:dyDescent="0.25">
      <c r="A27" s="16" t="s">
        <v>317</v>
      </c>
      <c r="B27" s="16">
        <v>36246</v>
      </c>
      <c r="D27" s="16" t="s">
        <v>317</v>
      </c>
      <c r="E27" s="16">
        <v>28320</v>
      </c>
      <c r="F27" s="16" t="s">
        <v>317</v>
      </c>
      <c r="G27" s="16">
        <v>26266</v>
      </c>
      <c r="I27" s="16" t="s">
        <v>317</v>
      </c>
      <c r="J27" s="16">
        <v>2054</v>
      </c>
      <c r="L27" s="16">
        <f t="shared" si="0"/>
        <v>28320</v>
      </c>
      <c r="M27" s="16">
        <f t="shared" si="1"/>
        <v>72.465927274733758</v>
      </c>
    </row>
    <row r="28" spans="1:13" x14ac:dyDescent="0.25">
      <c r="A28" s="16" t="s">
        <v>318</v>
      </c>
      <c r="B28" s="16">
        <v>36314</v>
      </c>
      <c r="D28" s="16" t="s">
        <v>318</v>
      </c>
      <c r="E28" s="16">
        <v>28415</v>
      </c>
      <c r="F28" s="16" t="s">
        <v>318</v>
      </c>
      <c r="G28" s="16">
        <v>26382</v>
      </c>
      <c r="I28" s="16" t="s">
        <v>318</v>
      </c>
      <c r="J28" s="16">
        <v>2033</v>
      </c>
      <c r="L28" s="16">
        <f t="shared" si="0"/>
        <v>28415</v>
      </c>
      <c r="M28" s="16">
        <f t="shared" si="1"/>
        <v>72.64966679517542</v>
      </c>
    </row>
    <row r="29" spans="1:13" x14ac:dyDescent="0.25">
      <c r="A29" s="16" t="s">
        <v>319</v>
      </c>
      <c r="B29" s="16">
        <v>36356</v>
      </c>
      <c r="D29" s="16" t="s">
        <v>319</v>
      </c>
      <c r="E29" s="16">
        <v>28208</v>
      </c>
      <c r="F29" s="16" t="s">
        <v>319</v>
      </c>
      <c r="G29" s="16">
        <v>25700</v>
      </c>
      <c r="I29" s="16" t="s">
        <v>319</v>
      </c>
      <c r="J29" s="16">
        <v>2508</v>
      </c>
      <c r="L29" s="16">
        <f t="shared" si="0"/>
        <v>28208</v>
      </c>
      <c r="M29" s="16">
        <f t="shared" si="1"/>
        <v>70.689844867422153</v>
      </c>
    </row>
    <row r="30" spans="1:13" x14ac:dyDescent="0.25">
      <c r="A30" s="16" t="s">
        <v>320</v>
      </c>
      <c r="B30" s="16">
        <v>36358</v>
      </c>
      <c r="D30" s="16" t="s">
        <v>320</v>
      </c>
      <c r="E30" s="16">
        <v>27880</v>
      </c>
      <c r="F30" s="16" t="s">
        <v>320</v>
      </c>
      <c r="G30" s="16">
        <v>25080</v>
      </c>
      <c r="I30" s="16" t="s">
        <v>320</v>
      </c>
      <c r="J30" s="16">
        <v>2799</v>
      </c>
      <c r="L30" s="16">
        <f t="shared" si="0"/>
        <v>27879</v>
      </c>
      <c r="M30" s="16">
        <f t="shared" si="1"/>
        <v>68.980692007261126</v>
      </c>
    </row>
    <row r="31" spans="1:13" x14ac:dyDescent="0.25">
      <c r="A31" s="16" t="s">
        <v>321</v>
      </c>
      <c r="B31" s="16">
        <v>36353</v>
      </c>
      <c r="D31" s="16" t="s">
        <v>321</v>
      </c>
      <c r="E31" s="16">
        <v>27790</v>
      </c>
      <c r="F31" s="16" t="s">
        <v>321</v>
      </c>
      <c r="G31" s="16">
        <v>24878</v>
      </c>
      <c r="I31" s="16" t="s">
        <v>321</v>
      </c>
      <c r="J31" s="16">
        <v>2912</v>
      </c>
      <c r="L31" s="16">
        <f t="shared" si="0"/>
        <v>27790</v>
      </c>
      <c r="M31" s="16">
        <f t="shared" si="1"/>
        <v>68.434517096250659</v>
      </c>
    </row>
    <row r="32" spans="1:13" x14ac:dyDescent="0.25">
      <c r="A32" s="16" t="s">
        <v>322</v>
      </c>
      <c r="B32" s="16">
        <v>36388</v>
      </c>
      <c r="D32" s="16" t="s">
        <v>322</v>
      </c>
      <c r="E32" s="16">
        <v>27736</v>
      </c>
      <c r="F32" s="16" t="s">
        <v>322</v>
      </c>
      <c r="G32" s="16">
        <v>25076</v>
      </c>
      <c r="I32" s="16" t="s">
        <v>322</v>
      </c>
      <c r="J32" s="16">
        <v>2660</v>
      </c>
      <c r="L32" s="16">
        <f t="shared" si="0"/>
        <v>27736</v>
      </c>
      <c r="M32" s="16">
        <f t="shared" si="1"/>
        <v>68.912828404968664</v>
      </c>
    </row>
    <row r="33" spans="1:13" x14ac:dyDescent="0.25">
      <c r="A33" s="16" t="s">
        <v>323</v>
      </c>
      <c r="B33" s="16">
        <v>36482</v>
      </c>
      <c r="D33" s="16" t="s">
        <v>323</v>
      </c>
      <c r="E33" s="16">
        <v>27796</v>
      </c>
      <c r="F33" s="16" t="s">
        <v>323</v>
      </c>
      <c r="G33" s="16">
        <v>25375</v>
      </c>
      <c r="I33" s="16" t="s">
        <v>323</v>
      </c>
      <c r="J33" s="16">
        <v>2421</v>
      </c>
      <c r="L33" s="16">
        <f t="shared" si="0"/>
        <v>27796</v>
      </c>
      <c r="M33" s="16">
        <f t="shared" si="1"/>
        <v>69.554848966613676</v>
      </c>
    </row>
    <row r="34" spans="1:13" x14ac:dyDescent="0.25">
      <c r="A34" s="16" t="s">
        <v>324</v>
      </c>
      <c r="B34" s="16">
        <v>36604</v>
      </c>
      <c r="D34" s="16" t="s">
        <v>324</v>
      </c>
      <c r="E34" s="16">
        <v>27921</v>
      </c>
      <c r="F34" s="16" t="s">
        <v>324</v>
      </c>
      <c r="G34" s="16">
        <v>25641</v>
      </c>
      <c r="I34" s="16" t="s">
        <v>324</v>
      </c>
      <c r="J34" s="16">
        <v>2280</v>
      </c>
      <c r="L34" s="16">
        <f t="shared" si="0"/>
        <v>27921</v>
      </c>
      <c r="M34" s="16">
        <f t="shared" si="1"/>
        <v>70.049721341929839</v>
      </c>
    </row>
    <row r="35" spans="1:13" x14ac:dyDescent="0.25">
      <c r="A35" s="16" t="s">
        <v>325</v>
      </c>
      <c r="B35" s="16">
        <v>36735</v>
      </c>
      <c r="D35" s="16" t="s">
        <v>325</v>
      </c>
      <c r="E35" s="16">
        <v>28062</v>
      </c>
      <c r="F35" s="16" t="s">
        <v>325</v>
      </c>
      <c r="G35" s="16">
        <v>26088</v>
      </c>
      <c r="I35" s="16" t="s">
        <v>325</v>
      </c>
      <c r="J35" s="16">
        <v>1974</v>
      </c>
      <c r="L35" s="16">
        <f t="shared" si="0"/>
        <v>28062</v>
      </c>
      <c r="M35" s="16">
        <f t="shared" si="1"/>
        <v>71.01674152715394</v>
      </c>
    </row>
    <row r="36" spans="1:13" x14ac:dyDescent="0.25">
      <c r="A36" s="16" t="s">
        <v>326</v>
      </c>
      <c r="B36" s="16">
        <v>36882</v>
      </c>
      <c r="D36" s="16" t="s">
        <v>326</v>
      </c>
      <c r="E36" s="16">
        <v>28137</v>
      </c>
      <c r="F36" s="16" t="s">
        <v>326</v>
      </c>
      <c r="G36" s="16">
        <v>26362</v>
      </c>
      <c r="I36" s="16" t="s">
        <v>326</v>
      </c>
      <c r="J36" s="16">
        <v>1776</v>
      </c>
      <c r="L36" s="16">
        <f t="shared" si="0"/>
        <v>28138</v>
      </c>
      <c r="M36" s="16">
        <f t="shared" si="1"/>
        <v>71.476601052003687</v>
      </c>
    </row>
    <row r="37" spans="1:13" x14ac:dyDescent="0.25">
      <c r="A37" s="16" t="s">
        <v>327</v>
      </c>
      <c r="B37" s="16">
        <v>37080</v>
      </c>
      <c r="D37" s="16" t="s">
        <v>327</v>
      </c>
      <c r="E37" s="16">
        <v>28426</v>
      </c>
      <c r="F37" s="16" t="s">
        <v>327</v>
      </c>
      <c r="G37" s="16">
        <v>26711</v>
      </c>
      <c r="I37" s="16" t="s">
        <v>327</v>
      </c>
      <c r="J37" s="16">
        <v>1716</v>
      </c>
      <c r="L37" s="16">
        <f t="shared" si="0"/>
        <v>28427</v>
      </c>
      <c r="M37" s="16">
        <f t="shared" si="1"/>
        <v>72.036138079827396</v>
      </c>
    </row>
    <row r="38" spans="1:13" x14ac:dyDescent="0.25">
      <c r="A38" s="16" t="s">
        <v>328</v>
      </c>
      <c r="B38" s="16">
        <v>37305</v>
      </c>
      <c r="D38" s="16" t="s">
        <v>328</v>
      </c>
      <c r="E38" s="16">
        <v>28611</v>
      </c>
      <c r="F38" s="16" t="s">
        <v>328</v>
      </c>
      <c r="G38" s="16">
        <v>27034</v>
      </c>
      <c r="I38" s="16" t="s">
        <v>328</v>
      </c>
      <c r="J38" s="16">
        <v>1577</v>
      </c>
      <c r="L38" s="16">
        <f t="shared" si="0"/>
        <v>28611</v>
      </c>
      <c r="M38" s="16">
        <f t="shared" si="1"/>
        <v>72.467497654469909</v>
      </c>
    </row>
    <row r="39" spans="1:13" x14ac:dyDescent="0.25">
      <c r="A39" s="16" t="s">
        <v>329</v>
      </c>
      <c r="B39" s="16">
        <v>37554</v>
      </c>
      <c r="D39" s="16" t="s">
        <v>329</v>
      </c>
      <c r="E39" s="16">
        <v>28747</v>
      </c>
      <c r="F39" s="16" t="s">
        <v>329</v>
      </c>
      <c r="G39" s="16">
        <v>27268</v>
      </c>
      <c r="I39" s="16" t="s">
        <v>329</v>
      </c>
      <c r="J39" s="16">
        <v>1480</v>
      </c>
      <c r="L39" s="16">
        <f t="shared" si="0"/>
        <v>28748</v>
      </c>
      <c r="M39" s="16">
        <f t="shared" si="1"/>
        <v>72.610108110986843</v>
      </c>
    </row>
    <row r="40" spans="1:13" x14ac:dyDescent="0.25">
      <c r="A40" s="16" t="s">
        <v>330</v>
      </c>
      <c r="B40" s="16">
        <v>37806</v>
      </c>
      <c r="D40" s="16" t="s">
        <v>330</v>
      </c>
      <c r="E40" s="16">
        <v>28982</v>
      </c>
      <c r="F40" s="16" t="s">
        <v>330</v>
      </c>
      <c r="G40" s="16">
        <v>27464</v>
      </c>
      <c r="I40" s="16" t="s">
        <v>330</v>
      </c>
      <c r="J40" s="16">
        <v>1518</v>
      </c>
      <c r="L40" s="16">
        <f t="shared" si="0"/>
        <v>28982</v>
      </c>
      <c r="M40" s="16">
        <f t="shared" si="1"/>
        <v>72.644553774533136</v>
      </c>
    </row>
    <row r="41" spans="1:13" x14ac:dyDescent="0.25">
      <c r="A41" s="16" t="s">
        <v>331</v>
      </c>
      <c r="B41" s="16">
        <v>38061</v>
      </c>
      <c r="D41" s="16" t="s">
        <v>331</v>
      </c>
      <c r="E41" s="16">
        <v>29177</v>
      </c>
      <c r="F41" s="16" t="s">
        <v>331</v>
      </c>
      <c r="G41" s="16">
        <v>27700</v>
      </c>
      <c r="I41" s="16" t="s">
        <v>331</v>
      </c>
      <c r="J41" s="16">
        <v>1476</v>
      </c>
      <c r="L41" s="16">
        <f t="shared" si="0"/>
        <v>29176</v>
      </c>
      <c r="M41" s="16">
        <f t="shared" si="1"/>
        <v>72.777909145844831</v>
      </c>
    </row>
    <row r="42" spans="1:13" x14ac:dyDescent="0.25">
      <c r="A42" s="16" t="s">
        <v>332</v>
      </c>
      <c r="B42" s="16">
        <v>38370</v>
      </c>
      <c r="D42" s="16" t="s">
        <v>332</v>
      </c>
      <c r="E42" s="16">
        <v>29405</v>
      </c>
      <c r="F42" s="16" t="s">
        <v>332</v>
      </c>
      <c r="G42" s="16">
        <v>27992</v>
      </c>
      <c r="I42" s="16" t="s">
        <v>332</v>
      </c>
      <c r="J42" s="16">
        <v>1412</v>
      </c>
      <c r="L42" s="16">
        <f t="shared" si="0"/>
        <v>29404</v>
      </c>
      <c r="M42" s="16">
        <f t="shared" si="1"/>
        <v>72.952827729997395</v>
      </c>
    </row>
    <row r="43" spans="1:13" x14ac:dyDescent="0.25">
      <c r="A43" s="16" t="s">
        <v>333</v>
      </c>
      <c r="B43" s="16">
        <v>38768</v>
      </c>
      <c r="D43" s="16" t="s">
        <v>333</v>
      </c>
      <c r="E43" s="16">
        <v>29722</v>
      </c>
      <c r="F43" s="16" t="s">
        <v>333</v>
      </c>
      <c r="G43" s="16">
        <v>28270</v>
      </c>
      <c r="I43" s="16" t="s">
        <v>333</v>
      </c>
      <c r="J43" s="16">
        <v>1451</v>
      </c>
      <c r="L43" s="16">
        <f t="shared" si="0"/>
        <v>29721</v>
      </c>
      <c r="M43" s="16">
        <f t="shared" si="1"/>
        <v>72.920965744944283</v>
      </c>
    </row>
    <row r="44" spans="1:13" x14ac:dyDescent="0.25">
      <c r="A44" s="16" t="s">
        <v>334</v>
      </c>
      <c r="B44" s="16">
        <v>39158</v>
      </c>
      <c r="D44" s="16" t="s">
        <v>334</v>
      </c>
      <c r="E44" s="16">
        <v>30170</v>
      </c>
      <c r="F44" s="16" t="s">
        <v>334</v>
      </c>
      <c r="G44" s="16">
        <v>28514</v>
      </c>
      <c r="I44" s="16" t="s">
        <v>334</v>
      </c>
      <c r="J44" s="16">
        <v>1657</v>
      </c>
      <c r="L44" s="16">
        <f t="shared" si="0"/>
        <v>30171</v>
      </c>
      <c r="M44" s="16">
        <f t="shared" si="1"/>
        <v>72.817815005873641</v>
      </c>
    </row>
    <row r="45" spans="1:13" x14ac:dyDescent="0.25">
      <c r="A45" s="16" t="s">
        <v>335</v>
      </c>
      <c r="B45" s="16">
        <v>39536</v>
      </c>
      <c r="D45" s="16" t="s">
        <v>335</v>
      </c>
      <c r="E45" s="16">
        <v>30380</v>
      </c>
      <c r="F45" s="16" t="s">
        <v>335</v>
      </c>
      <c r="G45" s="16">
        <v>28738</v>
      </c>
      <c r="I45" s="16" t="s">
        <v>335</v>
      </c>
      <c r="J45" s="16">
        <v>1642</v>
      </c>
      <c r="L45" s="16">
        <f t="shared" si="0"/>
        <v>30380</v>
      </c>
      <c r="M45" s="16">
        <f t="shared" si="1"/>
        <v>72.688182921893969</v>
      </c>
    </row>
    <row r="46" spans="1:13" x14ac:dyDescent="0.25">
      <c r="A46" s="16" t="s">
        <v>336</v>
      </c>
      <c r="B46" s="16">
        <v>39843</v>
      </c>
      <c r="D46" s="16" t="s">
        <v>336</v>
      </c>
      <c r="E46" s="16">
        <v>30705</v>
      </c>
      <c r="F46" s="16" t="s">
        <v>336</v>
      </c>
      <c r="G46" s="16">
        <v>28934</v>
      </c>
      <c r="I46" s="16" t="s">
        <v>336</v>
      </c>
      <c r="J46" s="16">
        <v>1771</v>
      </c>
      <c r="L46" s="16">
        <f t="shared" si="0"/>
        <v>30705</v>
      </c>
      <c r="M46" s="16">
        <f t="shared" si="1"/>
        <v>72.620033632005615</v>
      </c>
    </row>
    <row r="47" spans="1:13" x14ac:dyDescent="0.25">
      <c r="A47" s="16" t="s">
        <v>337</v>
      </c>
      <c r="B47" s="16">
        <v>40067</v>
      </c>
      <c r="D47" s="16" t="s">
        <v>337</v>
      </c>
      <c r="E47" s="16">
        <v>30796</v>
      </c>
      <c r="F47" s="16" t="s">
        <v>337</v>
      </c>
      <c r="G47" s="16">
        <v>28416</v>
      </c>
      <c r="I47" s="16" t="s">
        <v>337</v>
      </c>
      <c r="J47" s="16">
        <v>2381</v>
      </c>
      <c r="L47" s="16">
        <f t="shared" si="0"/>
        <v>30797</v>
      </c>
      <c r="M47" s="16">
        <f t="shared" si="1"/>
        <v>70.921206978311332</v>
      </c>
    </row>
    <row r="48" spans="1:13" x14ac:dyDescent="0.25">
      <c r="A48" s="16" t="s">
        <v>338</v>
      </c>
      <c r="B48" s="16">
        <v>40314</v>
      </c>
      <c r="D48" s="16" t="s">
        <v>338</v>
      </c>
      <c r="E48" s="16">
        <v>30868</v>
      </c>
      <c r="F48" s="16" t="s">
        <v>338</v>
      </c>
      <c r="G48" s="16">
        <v>28392</v>
      </c>
      <c r="I48" s="16" t="s">
        <v>338</v>
      </c>
      <c r="J48" s="16">
        <v>2476</v>
      </c>
      <c r="L48" s="16">
        <f t="shared" si="0"/>
        <v>30868</v>
      </c>
      <c r="M48" s="16">
        <f t="shared" si="1"/>
        <v>70.427146896859654</v>
      </c>
    </row>
    <row r="49" spans="1:13" x14ac:dyDescent="0.25">
      <c r="A49" s="16" t="s">
        <v>339</v>
      </c>
      <c r="B49" s="16">
        <v>40522</v>
      </c>
      <c r="D49" s="16" t="s">
        <v>339</v>
      </c>
      <c r="E49" s="16">
        <v>31070</v>
      </c>
      <c r="F49" s="16" t="s">
        <v>339</v>
      </c>
      <c r="G49" s="16">
        <v>28499</v>
      </c>
      <c r="I49" s="16" t="s">
        <v>339</v>
      </c>
      <c r="J49" s="16">
        <v>2571</v>
      </c>
      <c r="L49" s="16">
        <f t="shared" si="0"/>
        <v>31070</v>
      </c>
      <c r="M49" s="16">
        <f t="shared" si="1"/>
        <v>70.329697448299683</v>
      </c>
    </row>
    <row r="50" spans="1:13" x14ac:dyDescent="0.25">
      <c r="A50" s="16" t="s">
        <v>340</v>
      </c>
      <c r="B50" s="16">
        <v>40506</v>
      </c>
      <c r="D50" s="16" t="s">
        <v>340</v>
      </c>
      <c r="E50" s="16">
        <v>31299</v>
      </c>
      <c r="F50" s="16" t="s">
        <v>340</v>
      </c>
      <c r="G50" s="16">
        <v>28750</v>
      </c>
      <c r="I50" s="16" t="s">
        <v>340</v>
      </c>
      <c r="J50" s="16">
        <v>2548</v>
      </c>
      <c r="L50" s="16">
        <f t="shared" si="0"/>
        <v>31298</v>
      </c>
      <c r="M50" s="16">
        <f t="shared" si="1"/>
        <v>70.977139189255908</v>
      </c>
    </row>
    <row r="51" spans="1:13" x14ac:dyDescent="0.25">
      <c r="A51" s="16" t="s">
        <v>341</v>
      </c>
      <c r="B51" s="16">
        <v>40544</v>
      </c>
      <c r="D51" s="16" t="s">
        <v>341</v>
      </c>
      <c r="E51" s="16">
        <v>31455</v>
      </c>
      <c r="F51" s="16" t="s">
        <v>341</v>
      </c>
      <c r="G51" s="16">
        <v>29005</v>
      </c>
      <c r="I51" s="16" t="s">
        <v>341</v>
      </c>
      <c r="J51" s="16">
        <v>2450</v>
      </c>
      <c r="L51" s="16">
        <f t="shared" si="0"/>
        <v>31455</v>
      </c>
      <c r="M51" s="16">
        <f t="shared" si="1"/>
        <v>71.539561957379632</v>
      </c>
    </row>
    <row r="52" spans="1:13" x14ac:dyDescent="0.25">
      <c r="A52" s="16" t="s">
        <v>342</v>
      </c>
      <c r="B52" s="16">
        <v>40668</v>
      </c>
      <c r="D52" s="16" t="s">
        <v>342</v>
      </c>
      <c r="E52" s="16">
        <v>31643</v>
      </c>
      <c r="F52" s="16" t="s">
        <v>342</v>
      </c>
      <c r="G52" s="16">
        <v>29640</v>
      </c>
      <c r="I52" s="16" t="s">
        <v>342</v>
      </c>
      <c r="J52" s="16">
        <v>2003</v>
      </c>
      <c r="L52" s="16">
        <f t="shared" si="0"/>
        <v>31643</v>
      </c>
      <c r="M52" s="16">
        <f t="shared" si="1"/>
        <v>72.882856299793445</v>
      </c>
    </row>
    <row r="53" spans="1:13" x14ac:dyDescent="0.25">
      <c r="A53" s="16" t="s">
        <v>343</v>
      </c>
      <c r="B53" s="16">
        <v>40862</v>
      </c>
      <c r="D53" s="16" t="s">
        <v>343</v>
      </c>
      <c r="E53" s="16">
        <v>31865</v>
      </c>
      <c r="F53" s="16" t="s">
        <v>343</v>
      </c>
      <c r="G53" s="16">
        <v>30106</v>
      </c>
      <c r="I53" s="16" t="s">
        <v>343</v>
      </c>
      <c r="J53" s="16">
        <v>1760</v>
      </c>
      <c r="L53" s="16">
        <f t="shared" si="0"/>
        <v>31866</v>
      </c>
      <c r="M53" s="16">
        <f t="shared" si="1"/>
        <v>73.677255151485483</v>
      </c>
    </row>
    <row r="54" spans="1:13" x14ac:dyDescent="0.25">
      <c r="A54" s="16" t="s">
        <v>344</v>
      </c>
      <c r="B54" s="16">
        <v>41049</v>
      </c>
      <c r="D54" s="16" t="s">
        <v>344</v>
      </c>
      <c r="E54" s="16">
        <v>32152</v>
      </c>
      <c r="F54" s="16" t="s">
        <v>344</v>
      </c>
      <c r="G54" s="16">
        <v>30537</v>
      </c>
      <c r="I54" s="16" t="s">
        <v>344</v>
      </c>
      <c r="J54" s="16">
        <v>1615</v>
      </c>
      <c r="L54" s="16">
        <f t="shared" si="0"/>
        <v>32152</v>
      </c>
      <c r="M54" s="16">
        <f t="shared" si="1"/>
        <v>74.391580793685591</v>
      </c>
    </row>
    <row r="55" spans="1:13" x14ac:dyDescent="0.25">
      <c r="A55" s="16" t="s">
        <v>345</v>
      </c>
      <c r="B55" s="16">
        <v>41160</v>
      </c>
      <c r="D55" s="16" t="s">
        <v>345</v>
      </c>
      <c r="E55" s="16">
        <v>32333</v>
      </c>
      <c r="F55" s="16" t="s">
        <v>345</v>
      </c>
      <c r="G55" s="16">
        <v>30876</v>
      </c>
      <c r="I55" s="16" t="s">
        <v>345</v>
      </c>
      <c r="J55" s="16">
        <v>1457</v>
      </c>
      <c r="L55" s="16">
        <f t="shared" si="0"/>
        <v>32333</v>
      </c>
      <c r="M55" s="16">
        <f t="shared" si="1"/>
        <v>75.014577259475217</v>
      </c>
    </row>
    <row r="56" spans="1:13" x14ac:dyDescent="0.25">
      <c r="A56" s="16" t="s">
        <v>346</v>
      </c>
      <c r="B56" s="16">
        <v>41253</v>
      </c>
      <c r="D56" s="16" t="s">
        <v>346</v>
      </c>
      <c r="E56" s="16">
        <v>32559</v>
      </c>
      <c r="F56" s="16" t="s">
        <v>346</v>
      </c>
      <c r="G56" s="16">
        <v>31197</v>
      </c>
      <c r="I56" s="16" t="s">
        <v>346</v>
      </c>
      <c r="J56" s="16">
        <v>1362</v>
      </c>
      <c r="L56" s="16">
        <f t="shared" si="0"/>
        <v>32559</v>
      </c>
      <c r="M56" s="16">
        <f t="shared" si="1"/>
        <v>75.623591011562795</v>
      </c>
    </row>
    <row r="57" spans="1:13" x14ac:dyDescent="0.25">
      <c r="A57" s="16" t="s">
        <v>347</v>
      </c>
      <c r="B57" s="16">
        <v>41336</v>
      </c>
      <c r="D57" s="16" t="s">
        <v>347</v>
      </c>
      <c r="E57" s="16">
        <v>32770</v>
      </c>
      <c r="F57" s="16" t="s">
        <v>347</v>
      </c>
      <c r="G57" s="16">
        <v>31486</v>
      </c>
      <c r="I57" s="16" t="s">
        <v>347</v>
      </c>
      <c r="J57" s="16">
        <v>1284</v>
      </c>
      <c r="L57" s="16">
        <f t="shared" si="0"/>
        <v>32770</v>
      </c>
      <c r="M57" s="16">
        <f t="shared" si="1"/>
        <v>76.170892200503189</v>
      </c>
    </row>
    <row r="58" spans="1:13" x14ac:dyDescent="0.25">
      <c r="A58" s="16" t="s">
        <v>348</v>
      </c>
      <c r="B58" s="16">
        <v>41362</v>
      </c>
      <c r="D58" s="16" t="s">
        <v>348</v>
      </c>
      <c r="E58" s="16">
        <v>32705</v>
      </c>
      <c r="F58" s="16" t="s">
        <v>348</v>
      </c>
      <c r="G58" s="16">
        <v>31181</v>
      </c>
      <c r="I58" s="16" t="s">
        <v>348</v>
      </c>
      <c r="J58" s="16">
        <v>1524</v>
      </c>
      <c r="L58" s="16">
        <f t="shared" si="0"/>
        <v>32705</v>
      </c>
      <c r="M58" s="16">
        <f t="shared" si="1"/>
        <v>75.385619650887293</v>
      </c>
    </row>
    <row r="59" spans="1:13" x14ac:dyDescent="0.25">
      <c r="A59" s="16" t="s">
        <v>349</v>
      </c>
      <c r="B59" s="16">
        <v>41381</v>
      </c>
      <c r="D59" s="16" t="s">
        <v>349</v>
      </c>
      <c r="E59" s="16">
        <v>32578</v>
      </c>
      <c r="F59" s="16" t="s">
        <v>349</v>
      </c>
      <c r="G59" s="16">
        <v>31087</v>
      </c>
      <c r="I59" s="16" t="s">
        <v>349</v>
      </c>
      <c r="J59" s="16">
        <v>1491</v>
      </c>
      <c r="L59" s="16">
        <f t="shared" si="0"/>
        <v>32578</v>
      </c>
      <c r="M59" s="16">
        <f t="shared" si="1"/>
        <v>75.123849109494699</v>
      </c>
    </row>
    <row r="60" spans="1:13" x14ac:dyDescent="0.25">
      <c r="A60" s="16" t="s">
        <v>350</v>
      </c>
      <c r="B60" s="16">
        <v>41516</v>
      </c>
      <c r="D60" s="16" t="s">
        <v>350</v>
      </c>
      <c r="E60" s="16">
        <v>32606</v>
      </c>
      <c r="F60" s="16" t="s">
        <v>350</v>
      </c>
      <c r="G60" s="16">
        <v>31370</v>
      </c>
      <c r="I60" s="16" t="s">
        <v>350</v>
      </c>
      <c r="J60" s="16">
        <v>1235</v>
      </c>
      <c r="L60" s="16">
        <f t="shared" si="0"/>
        <v>32605</v>
      </c>
      <c r="M60" s="16">
        <f t="shared" si="1"/>
        <v>75.561229405530398</v>
      </c>
    </row>
    <row r="61" spans="1:13" x14ac:dyDescent="0.25">
      <c r="A61" s="16" t="s">
        <v>351</v>
      </c>
      <c r="B61" s="16">
        <v>33559</v>
      </c>
      <c r="D61" s="16" t="s">
        <v>351</v>
      </c>
      <c r="E61" s="16">
        <v>25187</v>
      </c>
      <c r="F61" s="16" t="s">
        <v>351</v>
      </c>
      <c r="G61" s="16">
        <v>24219</v>
      </c>
      <c r="I61" s="16" t="s">
        <v>351</v>
      </c>
      <c r="J61" s="16">
        <v>967</v>
      </c>
      <c r="L61" s="16">
        <f t="shared" si="0"/>
        <v>25186</v>
      </c>
      <c r="M61" s="16">
        <f t="shared" si="1"/>
        <v>72.168419797967758</v>
      </c>
    </row>
    <row r="62" spans="1:13" x14ac:dyDescent="0.25">
      <c r="A62" s="16" t="s">
        <v>352</v>
      </c>
      <c r="B62" s="16">
        <v>33576</v>
      </c>
      <c r="D62" s="16" t="s">
        <v>352</v>
      </c>
      <c r="E62" s="16">
        <v>25199</v>
      </c>
      <c r="F62" s="16" t="s">
        <v>352</v>
      </c>
      <c r="G62" s="16">
        <v>24168</v>
      </c>
      <c r="I62" s="16" t="s">
        <v>352</v>
      </c>
      <c r="J62" s="16">
        <v>1031</v>
      </c>
      <c r="L62" s="16">
        <f t="shared" si="0"/>
        <v>25199</v>
      </c>
      <c r="M62" s="16">
        <f t="shared" si="1"/>
        <v>71.979985704074338</v>
      </c>
    </row>
    <row r="63" spans="1:13" x14ac:dyDescent="0.25">
      <c r="A63" s="16" t="s">
        <v>353</v>
      </c>
      <c r="B63" s="16">
        <v>33589</v>
      </c>
      <c r="D63" s="16" t="s">
        <v>353</v>
      </c>
      <c r="E63" s="16">
        <v>25148</v>
      </c>
      <c r="F63" s="16" t="s">
        <v>353</v>
      </c>
      <c r="G63" s="16">
        <v>24085</v>
      </c>
      <c r="I63" s="16" t="s">
        <v>353</v>
      </c>
      <c r="J63" s="16">
        <v>1063</v>
      </c>
      <c r="L63" s="16">
        <f t="shared" si="0"/>
        <v>25148</v>
      </c>
      <c r="M63" s="16">
        <f t="shared" si="1"/>
        <v>71.705022477596827</v>
      </c>
    </row>
    <row r="64" spans="1:13" x14ac:dyDescent="0.25">
      <c r="A64" s="16" t="s">
        <v>354</v>
      </c>
      <c r="B64" s="16">
        <v>33596</v>
      </c>
      <c r="D64" s="16" t="s">
        <v>354</v>
      </c>
      <c r="E64" s="16">
        <v>25137</v>
      </c>
      <c r="F64" s="16" t="s">
        <v>354</v>
      </c>
      <c r="G64" s="16">
        <v>24017</v>
      </c>
      <c r="I64" s="16" t="s">
        <v>354</v>
      </c>
      <c r="J64" s="16">
        <v>1120</v>
      </c>
      <c r="L64" s="16">
        <f t="shared" si="0"/>
        <v>25137</v>
      </c>
      <c r="M64" s="16">
        <f t="shared" si="1"/>
        <v>71.487677104417187</v>
      </c>
    </row>
    <row r="65" spans="1:13" x14ac:dyDescent="0.25">
      <c r="A65" s="16" t="s">
        <v>355</v>
      </c>
      <c r="B65" s="16">
        <v>33603</v>
      </c>
      <c r="D65" s="16" t="s">
        <v>355</v>
      </c>
      <c r="E65" s="16">
        <v>25257</v>
      </c>
      <c r="F65" s="16" t="s">
        <v>355</v>
      </c>
      <c r="G65" s="16">
        <v>24115</v>
      </c>
      <c r="I65" s="16" t="s">
        <v>355</v>
      </c>
      <c r="J65" s="16">
        <v>1142</v>
      </c>
      <c r="L65" s="16">
        <f t="shared" si="0"/>
        <v>25257</v>
      </c>
      <c r="M65" s="16">
        <f t="shared" si="1"/>
        <v>71.764425795315901</v>
      </c>
    </row>
    <row r="66" spans="1:13" x14ac:dyDescent="0.25">
      <c r="A66" s="16" t="s">
        <v>356</v>
      </c>
      <c r="B66" s="16">
        <v>33611</v>
      </c>
      <c r="D66" s="16" t="s">
        <v>356</v>
      </c>
      <c r="E66" s="16">
        <v>25281</v>
      </c>
      <c r="F66" s="16" t="s">
        <v>356</v>
      </c>
      <c r="G66" s="16">
        <v>24155</v>
      </c>
      <c r="I66" s="16" t="s">
        <v>356</v>
      </c>
      <c r="J66" s="16">
        <v>1126</v>
      </c>
      <c r="L66" s="16">
        <f t="shared" si="0"/>
        <v>25281</v>
      </c>
      <c r="M66" s="16">
        <f t="shared" si="1"/>
        <v>71.866353277200915</v>
      </c>
    </row>
    <row r="67" spans="1:13" x14ac:dyDescent="0.25">
      <c r="A67" s="16" t="s">
        <v>357</v>
      </c>
      <c r="B67" s="16">
        <v>33620</v>
      </c>
      <c r="D67" s="16" t="s">
        <v>357</v>
      </c>
      <c r="E67" s="16">
        <v>25279</v>
      </c>
      <c r="F67" s="16" t="s">
        <v>357</v>
      </c>
      <c r="G67" s="16">
        <v>24192</v>
      </c>
      <c r="I67" s="16" t="s">
        <v>357</v>
      </c>
      <c r="J67" s="16">
        <v>1087</v>
      </c>
      <c r="L67" s="16">
        <f t="shared" si="0"/>
        <v>25279</v>
      </c>
      <c r="M67" s="16">
        <f t="shared" si="1"/>
        <v>71.957168352171323</v>
      </c>
    </row>
    <row r="68" spans="1:13" x14ac:dyDescent="0.25">
      <c r="A68" s="16" t="s">
        <v>358</v>
      </c>
      <c r="B68" s="16">
        <v>33632</v>
      </c>
      <c r="D68" s="16" t="s">
        <v>358</v>
      </c>
      <c r="E68" s="16">
        <v>25344</v>
      </c>
      <c r="F68" s="16" t="s">
        <v>358</v>
      </c>
      <c r="G68" s="16">
        <v>24288</v>
      </c>
      <c r="I68" s="16" t="s">
        <v>358</v>
      </c>
      <c r="J68" s="16">
        <v>1056</v>
      </c>
      <c r="L68" s="16">
        <f t="shared" si="0"/>
        <v>25344</v>
      </c>
      <c r="M68" s="16">
        <f t="shared" si="1"/>
        <v>72.216936251189338</v>
      </c>
    </row>
    <row r="69" spans="1:13" x14ac:dyDescent="0.25">
      <c r="A69" s="16" t="s">
        <v>359</v>
      </c>
      <c r="B69" s="16">
        <v>33644</v>
      </c>
      <c r="D69" s="16" t="s">
        <v>359</v>
      </c>
      <c r="E69" s="16">
        <v>25477</v>
      </c>
      <c r="F69" s="16" t="s">
        <v>359</v>
      </c>
      <c r="G69" s="16">
        <v>24488</v>
      </c>
      <c r="I69" s="16" t="s">
        <v>359</v>
      </c>
      <c r="J69" s="16">
        <v>989</v>
      </c>
      <c r="L69" s="16">
        <f t="shared" si="0"/>
        <v>25477</v>
      </c>
      <c r="M69" s="16">
        <f t="shared" si="1"/>
        <v>72.785637855189634</v>
      </c>
    </row>
    <row r="70" spans="1:13" x14ac:dyDescent="0.25">
      <c r="A70" s="16" t="s">
        <v>360</v>
      </c>
      <c r="B70" s="16">
        <v>33656</v>
      </c>
      <c r="D70" s="16" t="s">
        <v>360</v>
      </c>
      <c r="E70" s="16">
        <v>25520</v>
      </c>
      <c r="F70" s="16" t="s">
        <v>360</v>
      </c>
      <c r="G70" s="16">
        <v>24564</v>
      </c>
      <c r="I70" s="16" t="s">
        <v>360</v>
      </c>
      <c r="J70" s="16">
        <v>955</v>
      </c>
      <c r="L70" s="16">
        <f t="shared" si="0"/>
        <v>25519</v>
      </c>
      <c r="M70" s="16">
        <f t="shared" si="1"/>
        <v>72.985500356548613</v>
      </c>
    </row>
    <row r="71" spans="1:13" x14ac:dyDescent="0.25">
      <c r="A71" s="16" t="s">
        <v>361</v>
      </c>
      <c r="B71" s="16">
        <v>33666</v>
      </c>
      <c r="D71" s="16" t="s">
        <v>361</v>
      </c>
      <c r="E71" s="16">
        <v>25468</v>
      </c>
      <c r="F71" s="16" t="s">
        <v>361</v>
      </c>
      <c r="G71" s="16">
        <v>24554</v>
      </c>
      <c r="I71" s="16" t="s">
        <v>361</v>
      </c>
      <c r="J71" s="16">
        <v>914</v>
      </c>
      <c r="L71" s="16">
        <f t="shared" si="0"/>
        <v>25468</v>
      </c>
      <c r="M71" s="16">
        <f t="shared" si="1"/>
        <v>72.934117507277378</v>
      </c>
    </row>
    <row r="72" spans="1:13" x14ac:dyDescent="0.25">
      <c r="A72" s="16" t="s">
        <v>362</v>
      </c>
      <c r="B72" s="16">
        <v>33673</v>
      </c>
      <c r="D72" s="16" t="s">
        <v>362</v>
      </c>
      <c r="E72" s="16">
        <v>25455</v>
      </c>
      <c r="F72" s="16" t="s">
        <v>362</v>
      </c>
      <c r="G72" s="16">
        <v>24580</v>
      </c>
      <c r="I72" s="16" t="s">
        <v>362</v>
      </c>
      <c r="J72" s="16">
        <v>875</v>
      </c>
      <c r="L72" s="16">
        <f t="shared" si="0"/>
        <v>25455</v>
      </c>
      <c r="M72" s="16">
        <f t="shared" si="1"/>
        <v>72.996169037507798</v>
      </c>
    </row>
    <row r="73" spans="1:13" x14ac:dyDescent="0.25">
      <c r="A73" s="16" t="s">
        <v>363</v>
      </c>
      <c r="B73" s="16">
        <v>33680</v>
      </c>
      <c r="D73" s="16" t="s">
        <v>363</v>
      </c>
      <c r="E73" s="16">
        <v>25474</v>
      </c>
      <c r="F73" s="16" t="s">
        <v>363</v>
      </c>
      <c r="G73" s="16">
        <v>24563</v>
      </c>
      <c r="I73" s="16" t="s">
        <v>363</v>
      </c>
      <c r="J73" s="16">
        <v>910</v>
      </c>
      <c r="L73" s="16">
        <f t="shared" si="0"/>
        <v>25473</v>
      </c>
      <c r="M73" s="16">
        <f t="shared" si="1"/>
        <v>72.930522565320672</v>
      </c>
    </row>
    <row r="74" spans="1:13" x14ac:dyDescent="0.25">
      <c r="A74" s="16" t="s">
        <v>364</v>
      </c>
      <c r="B74" s="16">
        <v>33686</v>
      </c>
      <c r="D74" s="16" t="s">
        <v>364</v>
      </c>
      <c r="E74" s="16">
        <v>25499</v>
      </c>
      <c r="F74" s="16" t="s">
        <v>364</v>
      </c>
      <c r="G74" s="16">
        <v>24575</v>
      </c>
      <c r="I74" s="16" t="s">
        <v>364</v>
      </c>
      <c r="J74" s="16">
        <v>924</v>
      </c>
      <c r="L74" s="16">
        <f t="shared" ref="L74:L137" si="2">G74+J74</f>
        <v>25499</v>
      </c>
      <c r="M74" s="16">
        <f t="shared" ref="M74:M137" si="3">100*$G74/B74</f>
        <v>72.953155613608033</v>
      </c>
    </row>
    <row r="75" spans="1:13" x14ac:dyDescent="0.25">
      <c r="A75" s="16" t="s">
        <v>365</v>
      </c>
      <c r="B75" s="16">
        <v>33696</v>
      </c>
      <c r="D75" s="16" t="s">
        <v>365</v>
      </c>
      <c r="E75" s="16">
        <v>25581</v>
      </c>
      <c r="F75" s="16" t="s">
        <v>365</v>
      </c>
      <c r="G75" s="16">
        <v>24636</v>
      </c>
      <c r="I75" s="16" t="s">
        <v>365</v>
      </c>
      <c r="J75" s="16">
        <v>944</v>
      </c>
      <c r="L75" s="16">
        <f t="shared" si="2"/>
        <v>25580</v>
      </c>
      <c r="M75" s="16">
        <f t="shared" si="3"/>
        <v>73.112535612535609</v>
      </c>
    </row>
    <row r="76" spans="1:13" x14ac:dyDescent="0.25">
      <c r="A76" s="16" t="s">
        <v>366</v>
      </c>
      <c r="B76" s="16">
        <v>33712</v>
      </c>
      <c r="D76" s="16" t="s">
        <v>366</v>
      </c>
      <c r="E76" s="16">
        <v>25597</v>
      </c>
      <c r="F76" s="16" t="s">
        <v>366</v>
      </c>
      <c r="G76" s="16">
        <v>24635</v>
      </c>
      <c r="I76" s="16" t="s">
        <v>366</v>
      </c>
      <c r="J76" s="16">
        <v>963</v>
      </c>
      <c r="L76" s="16">
        <f t="shared" si="2"/>
        <v>25598</v>
      </c>
      <c r="M76" s="16">
        <f t="shared" si="3"/>
        <v>73.074869482676789</v>
      </c>
    </row>
    <row r="77" spans="1:13" x14ac:dyDescent="0.25">
      <c r="A77" s="16" t="s">
        <v>367</v>
      </c>
      <c r="B77" s="16">
        <v>33728</v>
      </c>
      <c r="D77" s="16" t="s">
        <v>367</v>
      </c>
      <c r="E77" s="16">
        <v>25592</v>
      </c>
      <c r="F77" s="16" t="s">
        <v>367</v>
      </c>
      <c r="G77" s="16">
        <v>24576</v>
      </c>
      <c r="I77" s="16" t="s">
        <v>367</v>
      </c>
      <c r="J77" s="16">
        <v>1016</v>
      </c>
      <c r="L77" s="16">
        <f t="shared" si="2"/>
        <v>25592</v>
      </c>
      <c r="M77" s="16">
        <f t="shared" si="3"/>
        <v>72.865275142314985</v>
      </c>
    </row>
    <row r="78" spans="1:13" x14ac:dyDescent="0.25">
      <c r="A78" s="16" t="s">
        <v>368</v>
      </c>
      <c r="B78" s="16">
        <v>33744</v>
      </c>
      <c r="D78" s="16" t="s">
        <v>368</v>
      </c>
      <c r="E78" s="16">
        <v>25647</v>
      </c>
      <c r="F78" s="16" t="s">
        <v>368</v>
      </c>
      <c r="G78" s="16">
        <v>24534</v>
      </c>
      <c r="I78" s="16" t="s">
        <v>368</v>
      </c>
      <c r="J78" s="16">
        <v>1112</v>
      </c>
      <c r="L78" s="16">
        <f t="shared" si="2"/>
        <v>25646</v>
      </c>
      <c r="M78" s="16">
        <f t="shared" si="3"/>
        <v>72.706258890469414</v>
      </c>
    </row>
    <row r="79" spans="1:13" x14ac:dyDescent="0.25">
      <c r="A79" s="16" t="s">
        <v>369</v>
      </c>
      <c r="B79" s="16">
        <v>33764</v>
      </c>
      <c r="D79" s="16" t="s">
        <v>369</v>
      </c>
      <c r="E79" s="16">
        <v>25704</v>
      </c>
      <c r="F79" s="16" t="s">
        <v>369</v>
      </c>
      <c r="G79" s="16">
        <v>24496</v>
      </c>
      <c r="I79" s="16" t="s">
        <v>369</v>
      </c>
      <c r="J79" s="16">
        <v>1207</v>
      </c>
      <c r="L79" s="16">
        <f t="shared" si="2"/>
        <v>25703</v>
      </c>
      <c r="M79" s="16">
        <f t="shared" si="3"/>
        <v>72.55064565809738</v>
      </c>
    </row>
    <row r="80" spans="1:13" x14ac:dyDescent="0.25">
      <c r="A80" s="16" t="s">
        <v>370</v>
      </c>
      <c r="B80" s="16">
        <v>33796</v>
      </c>
      <c r="D80" s="16" t="s">
        <v>370</v>
      </c>
      <c r="E80" s="16">
        <v>25751</v>
      </c>
      <c r="F80" s="16" t="s">
        <v>370</v>
      </c>
      <c r="G80" s="16">
        <v>24446</v>
      </c>
      <c r="I80" s="16" t="s">
        <v>370</v>
      </c>
      <c r="J80" s="16">
        <v>1305</v>
      </c>
      <c r="L80" s="16">
        <f t="shared" si="2"/>
        <v>25751</v>
      </c>
      <c r="M80" s="16">
        <f t="shared" si="3"/>
        <v>72.334004024144875</v>
      </c>
    </row>
    <row r="81" spans="1:13" x14ac:dyDescent="0.25">
      <c r="A81" s="16" t="s">
        <v>371</v>
      </c>
      <c r="B81" s="16">
        <v>33828</v>
      </c>
      <c r="D81" s="16" t="s">
        <v>371</v>
      </c>
      <c r="E81" s="16">
        <v>25759</v>
      </c>
      <c r="F81" s="16" t="s">
        <v>371</v>
      </c>
      <c r="G81" s="16">
        <v>24395</v>
      </c>
      <c r="I81" s="16" t="s">
        <v>371</v>
      </c>
      <c r="J81" s="16">
        <v>1365</v>
      </c>
      <c r="L81" s="16">
        <f t="shared" si="2"/>
        <v>25760</v>
      </c>
      <c r="M81" s="16">
        <f t="shared" si="3"/>
        <v>72.114816128650816</v>
      </c>
    </row>
    <row r="82" spans="1:13" x14ac:dyDescent="0.25">
      <c r="A82" s="16" t="s">
        <v>372</v>
      </c>
      <c r="B82" s="16">
        <v>33860</v>
      </c>
      <c r="D82" s="16" t="s">
        <v>372</v>
      </c>
      <c r="E82" s="16">
        <v>25762</v>
      </c>
      <c r="F82" s="16" t="s">
        <v>372</v>
      </c>
      <c r="G82" s="16">
        <v>24364</v>
      </c>
      <c r="I82" s="16" t="s">
        <v>372</v>
      </c>
      <c r="J82" s="16">
        <v>1399</v>
      </c>
      <c r="L82" s="16">
        <f t="shared" si="2"/>
        <v>25763</v>
      </c>
      <c r="M82" s="16">
        <f t="shared" si="3"/>
        <v>71.955109273479025</v>
      </c>
    </row>
    <row r="83" spans="1:13" x14ac:dyDescent="0.25">
      <c r="A83" s="16" t="s">
        <v>373</v>
      </c>
      <c r="B83" s="16">
        <v>33894</v>
      </c>
      <c r="D83" s="16" t="s">
        <v>373</v>
      </c>
      <c r="E83" s="16">
        <v>25771</v>
      </c>
      <c r="F83" s="16" t="s">
        <v>373</v>
      </c>
      <c r="G83" s="16">
        <v>24355</v>
      </c>
      <c r="I83" s="16" t="s">
        <v>373</v>
      </c>
      <c r="J83" s="16">
        <v>1416</v>
      </c>
      <c r="L83" s="16">
        <f t="shared" si="2"/>
        <v>25771</v>
      </c>
      <c r="M83" s="16">
        <f t="shared" si="3"/>
        <v>71.856375759721487</v>
      </c>
    </row>
    <row r="84" spans="1:13" x14ac:dyDescent="0.25">
      <c r="A84" s="16" t="s">
        <v>374</v>
      </c>
      <c r="B84" s="16">
        <v>33935</v>
      </c>
      <c r="D84" s="16" t="s">
        <v>374</v>
      </c>
      <c r="E84" s="16">
        <v>25784</v>
      </c>
      <c r="F84" s="16" t="s">
        <v>374</v>
      </c>
      <c r="G84" s="16">
        <v>24367</v>
      </c>
      <c r="I84" s="16" t="s">
        <v>374</v>
      </c>
      <c r="J84" s="16">
        <v>1417</v>
      </c>
      <c r="L84" s="16">
        <f t="shared" si="2"/>
        <v>25784</v>
      </c>
      <c r="M84" s="16">
        <f t="shared" si="3"/>
        <v>71.804921172830404</v>
      </c>
    </row>
    <row r="85" spans="1:13" x14ac:dyDescent="0.25">
      <c r="A85" s="16" t="s">
        <v>375</v>
      </c>
      <c r="B85" s="16">
        <v>33976</v>
      </c>
      <c r="D85" s="16" t="s">
        <v>375</v>
      </c>
      <c r="E85" s="16">
        <v>25799</v>
      </c>
      <c r="F85" s="16" t="s">
        <v>375</v>
      </c>
      <c r="G85" s="16">
        <v>24378</v>
      </c>
      <c r="I85" s="16" t="s">
        <v>375</v>
      </c>
      <c r="J85" s="16">
        <v>1421</v>
      </c>
      <c r="L85" s="16">
        <f t="shared" si="2"/>
        <v>25799</v>
      </c>
      <c r="M85" s="16">
        <f t="shared" si="3"/>
        <v>71.750647515893576</v>
      </c>
    </row>
    <row r="86" spans="1:13" x14ac:dyDescent="0.25">
      <c r="A86" s="16" t="s">
        <v>376</v>
      </c>
      <c r="B86" s="16">
        <v>34018</v>
      </c>
      <c r="D86" s="16" t="s">
        <v>376</v>
      </c>
      <c r="E86" s="16">
        <v>25811</v>
      </c>
      <c r="F86" s="16" t="s">
        <v>376</v>
      </c>
      <c r="G86" s="16">
        <v>24374</v>
      </c>
      <c r="I86" s="16" t="s">
        <v>376</v>
      </c>
      <c r="J86" s="16">
        <v>1438</v>
      </c>
      <c r="L86" s="16">
        <f t="shared" si="2"/>
        <v>25812</v>
      </c>
      <c r="M86" s="16">
        <f t="shared" si="3"/>
        <v>71.650302780880708</v>
      </c>
    </row>
    <row r="87" spans="1:13" x14ac:dyDescent="0.25">
      <c r="A87" s="16" t="s">
        <v>377</v>
      </c>
      <c r="B87" s="16">
        <v>34057</v>
      </c>
      <c r="D87" s="16" t="s">
        <v>377</v>
      </c>
      <c r="E87" s="16">
        <v>25859</v>
      </c>
      <c r="F87" s="16" t="s">
        <v>377</v>
      </c>
      <c r="G87" s="16">
        <v>24381</v>
      </c>
      <c r="I87" s="16" t="s">
        <v>377</v>
      </c>
      <c r="J87" s="16">
        <v>1478</v>
      </c>
      <c r="L87" s="16">
        <f t="shared" si="2"/>
        <v>25859</v>
      </c>
      <c r="M87" s="16">
        <f t="shared" si="3"/>
        <v>71.588807000029362</v>
      </c>
    </row>
    <row r="88" spans="1:13" x14ac:dyDescent="0.25">
      <c r="A88" s="16" t="s">
        <v>378</v>
      </c>
      <c r="B88" s="16">
        <v>34099</v>
      </c>
      <c r="D88" s="16" t="s">
        <v>378</v>
      </c>
      <c r="E88" s="16">
        <v>25868</v>
      </c>
      <c r="F88" s="16" t="s">
        <v>378</v>
      </c>
      <c r="G88" s="16">
        <v>24384</v>
      </c>
      <c r="I88" s="16" t="s">
        <v>378</v>
      </c>
      <c r="J88" s="16">
        <v>1484</v>
      </c>
      <c r="L88" s="16">
        <f t="shared" si="2"/>
        <v>25868</v>
      </c>
      <c r="M88" s="16">
        <f t="shared" si="3"/>
        <v>71.509428428986183</v>
      </c>
    </row>
    <row r="89" spans="1:13" x14ac:dyDescent="0.25">
      <c r="A89" s="16" t="s">
        <v>379</v>
      </c>
      <c r="B89" s="16">
        <v>34141</v>
      </c>
      <c r="D89" s="16" t="s">
        <v>379</v>
      </c>
      <c r="E89" s="16">
        <v>25877</v>
      </c>
      <c r="F89" s="16" t="s">
        <v>379</v>
      </c>
      <c r="G89" s="16">
        <v>24418</v>
      </c>
      <c r="I89" s="16" t="s">
        <v>379</v>
      </c>
      <c r="J89" s="16">
        <v>1459</v>
      </c>
      <c r="L89" s="16">
        <f t="shared" si="2"/>
        <v>25877</v>
      </c>
      <c r="M89" s="16">
        <f t="shared" si="3"/>
        <v>71.521045077765734</v>
      </c>
    </row>
    <row r="90" spans="1:13" x14ac:dyDescent="0.25">
      <c r="A90" s="16" t="s">
        <v>380</v>
      </c>
      <c r="B90" s="16">
        <v>34184</v>
      </c>
      <c r="D90" s="16" t="s">
        <v>380</v>
      </c>
      <c r="E90" s="16">
        <v>25892</v>
      </c>
      <c r="F90" s="16" t="s">
        <v>380</v>
      </c>
      <c r="G90" s="16">
        <v>24444</v>
      </c>
      <c r="I90" s="16" t="s">
        <v>380</v>
      </c>
      <c r="J90" s="16">
        <v>1448</v>
      </c>
      <c r="L90" s="16">
        <f t="shared" si="2"/>
        <v>25892</v>
      </c>
      <c r="M90" s="16">
        <f t="shared" si="3"/>
        <v>71.507137842265394</v>
      </c>
    </row>
    <row r="91" spans="1:13" x14ac:dyDescent="0.25">
      <c r="A91" s="16" t="s">
        <v>381</v>
      </c>
      <c r="B91" s="16">
        <v>34230</v>
      </c>
      <c r="D91" s="16" t="s">
        <v>381</v>
      </c>
      <c r="E91" s="16">
        <v>25927</v>
      </c>
      <c r="F91" s="16" t="s">
        <v>381</v>
      </c>
      <c r="G91" s="16">
        <v>24488</v>
      </c>
      <c r="I91" s="16" t="s">
        <v>381</v>
      </c>
      <c r="J91" s="16">
        <v>1439</v>
      </c>
      <c r="L91" s="16">
        <f t="shared" si="2"/>
        <v>25927</v>
      </c>
      <c r="M91" s="16">
        <f t="shared" si="3"/>
        <v>71.539585159217054</v>
      </c>
    </row>
    <row r="92" spans="1:13" x14ac:dyDescent="0.25">
      <c r="A92" s="16" t="s">
        <v>382</v>
      </c>
      <c r="B92" s="16">
        <v>34283</v>
      </c>
      <c r="D92" s="16" t="s">
        <v>382</v>
      </c>
      <c r="E92" s="16">
        <v>25991</v>
      </c>
      <c r="F92" s="16" t="s">
        <v>382</v>
      </c>
      <c r="G92" s="16">
        <v>24586</v>
      </c>
      <c r="I92" s="16" t="s">
        <v>382</v>
      </c>
      <c r="J92" s="16">
        <v>1405</v>
      </c>
      <c r="L92" s="16">
        <f t="shared" si="2"/>
        <v>25991</v>
      </c>
      <c r="M92" s="16">
        <f t="shared" si="3"/>
        <v>71.714844091823934</v>
      </c>
    </row>
    <row r="93" spans="1:13" x14ac:dyDescent="0.25">
      <c r="A93" s="16" t="s">
        <v>383</v>
      </c>
      <c r="B93" s="16">
        <v>34336</v>
      </c>
      <c r="D93" s="16" t="s">
        <v>383</v>
      </c>
      <c r="E93" s="16">
        <v>26039</v>
      </c>
      <c r="F93" s="16" t="s">
        <v>383</v>
      </c>
      <c r="G93" s="16">
        <v>24637</v>
      </c>
      <c r="I93" s="16" t="s">
        <v>383</v>
      </c>
      <c r="J93" s="16">
        <v>1403</v>
      </c>
      <c r="L93" s="16">
        <f t="shared" si="2"/>
        <v>26040</v>
      </c>
      <c r="M93" s="16">
        <f t="shared" si="3"/>
        <v>71.752679403541478</v>
      </c>
    </row>
    <row r="94" spans="1:13" x14ac:dyDescent="0.25">
      <c r="A94" s="16" t="s">
        <v>384</v>
      </c>
      <c r="B94" s="16">
        <v>34389</v>
      </c>
      <c r="D94" s="16" t="s">
        <v>384</v>
      </c>
      <c r="E94" s="16">
        <v>26062</v>
      </c>
      <c r="F94" s="16" t="s">
        <v>384</v>
      </c>
      <c r="G94" s="16">
        <v>24674</v>
      </c>
      <c r="I94" s="16" t="s">
        <v>384</v>
      </c>
      <c r="J94" s="16">
        <v>1388</v>
      </c>
      <c r="L94" s="16">
        <f t="shared" si="2"/>
        <v>26062</v>
      </c>
      <c r="M94" s="16">
        <f t="shared" si="3"/>
        <v>71.749687400040713</v>
      </c>
    </row>
    <row r="95" spans="1:13" x14ac:dyDescent="0.25">
      <c r="A95" s="16" t="s">
        <v>385</v>
      </c>
      <c r="B95" s="16">
        <v>34456</v>
      </c>
      <c r="D95" s="16" t="s">
        <v>385</v>
      </c>
      <c r="E95" s="16">
        <v>26139</v>
      </c>
      <c r="F95" s="16" t="s">
        <v>385</v>
      </c>
      <c r="G95" s="16">
        <v>24726</v>
      </c>
      <c r="I95" s="16" t="s">
        <v>385</v>
      </c>
      <c r="J95" s="16">
        <v>1412</v>
      </c>
      <c r="L95" s="16">
        <f t="shared" si="2"/>
        <v>26138</v>
      </c>
      <c r="M95" s="16">
        <f t="shared" si="3"/>
        <v>71.761086603204092</v>
      </c>
    </row>
    <row r="96" spans="1:13" x14ac:dyDescent="0.25">
      <c r="A96" s="16" t="s">
        <v>386</v>
      </c>
      <c r="B96" s="16">
        <v>34518</v>
      </c>
      <c r="D96" s="16" t="s">
        <v>386</v>
      </c>
      <c r="E96" s="16">
        <v>26213</v>
      </c>
      <c r="F96" s="16" t="s">
        <v>386</v>
      </c>
      <c r="G96" s="16">
        <v>24759</v>
      </c>
      <c r="I96" s="16" t="s">
        <v>386</v>
      </c>
      <c r="J96" s="16">
        <v>1454</v>
      </c>
      <c r="L96" s="16">
        <f t="shared" si="2"/>
        <v>26213</v>
      </c>
      <c r="M96" s="16">
        <f t="shared" si="3"/>
        <v>71.727794194333384</v>
      </c>
    </row>
    <row r="97" spans="1:13" x14ac:dyDescent="0.25">
      <c r="A97" s="16" t="s">
        <v>387</v>
      </c>
      <c r="B97" s="16">
        <v>34579</v>
      </c>
      <c r="D97" s="16" t="s">
        <v>387</v>
      </c>
      <c r="E97" s="16">
        <v>26273</v>
      </c>
      <c r="F97" s="16" t="s">
        <v>387</v>
      </c>
      <c r="G97" s="16">
        <v>24730</v>
      </c>
      <c r="I97" s="16" t="s">
        <v>387</v>
      </c>
      <c r="J97" s="16">
        <v>1543</v>
      </c>
      <c r="L97" s="16">
        <f t="shared" si="2"/>
        <v>26273</v>
      </c>
      <c r="M97" s="16">
        <f t="shared" si="3"/>
        <v>71.517394950692619</v>
      </c>
    </row>
    <row r="98" spans="1:13" x14ac:dyDescent="0.25">
      <c r="A98" s="16" t="s">
        <v>388</v>
      </c>
      <c r="B98" s="16">
        <v>34641</v>
      </c>
      <c r="D98" s="16" t="s">
        <v>388</v>
      </c>
      <c r="E98" s="16">
        <v>26345</v>
      </c>
      <c r="F98" s="16" t="s">
        <v>388</v>
      </c>
      <c r="G98" s="16">
        <v>24659</v>
      </c>
      <c r="I98" s="16" t="s">
        <v>388</v>
      </c>
      <c r="J98" s="16">
        <v>1686</v>
      </c>
      <c r="L98" s="16">
        <f t="shared" si="2"/>
        <v>26345</v>
      </c>
      <c r="M98" s="16">
        <f t="shared" si="3"/>
        <v>71.184434629485295</v>
      </c>
    </row>
    <row r="99" spans="1:13" x14ac:dyDescent="0.25">
      <c r="A99" s="16" t="s">
        <v>389</v>
      </c>
      <c r="B99" s="16">
        <v>34704</v>
      </c>
      <c r="D99" s="16" t="s">
        <v>389</v>
      </c>
      <c r="E99" s="16">
        <v>26409</v>
      </c>
      <c r="F99" s="16" t="s">
        <v>389</v>
      </c>
      <c r="G99" s="16">
        <v>24518</v>
      </c>
      <c r="I99" s="16" t="s">
        <v>389</v>
      </c>
      <c r="J99" s="16">
        <v>1891</v>
      </c>
      <c r="L99" s="16">
        <f t="shared" si="2"/>
        <v>26409</v>
      </c>
      <c r="M99" s="16">
        <f t="shared" si="3"/>
        <v>70.648916551406174</v>
      </c>
    </row>
    <row r="100" spans="1:13" x14ac:dyDescent="0.25">
      <c r="A100" s="16" t="s">
        <v>390</v>
      </c>
      <c r="B100" s="16">
        <v>34767</v>
      </c>
      <c r="D100" s="16" t="s">
        <v>390</v>
      </c>
      <c r="E100" s="16">
        <v>26471</v>
      </c>
      <c r="F100" s="16" t="s">
        <v>390</v>
      </c>
      <c r="G100" s="16">
        <v>24316</v>
      </c>
      <c r="I100" s="16" t="s">
        <v>390</v>
      </c>
      <c r="J100" s="16">
        <v>2155</v>
      </c>
      <c r="L100" s="16">
        <f t="shared" si="2"/>
        <v>26471</v>
      </c>
      <c r="M100" s="16">
        <f t="shared" si="3"/>
        <v>69.939885523628732</v>
      </c>
    </row>
    <row r="101" spans="1:13" x14ac:dyDescent="0.25">
      <c r="A101" s="16" t="s">
        <v>391</v>
      </c>
      <c r="B101" s="16">
        <v>34830</v>
      </c>
      <c r="D101" s="16" t="s">
        <v>391</v>
      </c>
      <c r="E101" s="16">
        <v>26525</v>
      </c>
      <c r="F101" s="16" t="s">
        <v>391</v>
      </c>
      <c r="G101" s="16">
        <v>24135</v>
      </c>
      <c r="I101" s="16" t="s">
        <v>391</v>
      </c>
      <c r="J101" s="16">
        <v>2390</v>
      </c>
      <c r="L101" s="16">
        <f t="shared" si="2"/>
        <v>26525</v>
      </c>
      <c r="M101" s="16">
        <f t="shared" si="3"/>
        <v>69.293712316968126</v>
      </c>
    </row>
    <row r="102" spans="1:13" x14ac:dyDescent="0.25">
      <c r="A102" s="16" t="s">
        <v>392</v>
      </c>
      <c r="B102" s="16">
        <v>34894</v>
      </c>
      <c r="D102" s="16" t="s">
        <v>392</v>
      </c>
      <c r="E102" s="16">
        <v>26545</v>
      </c>
      <c r="F102" s="16" t="s">
        <v>392</v>
      </c>
      <c r="G102" s="16">
        <v>23971</v>
      </c>
      <c r="I102" s="16" t="s">
        <v>392</v>
      </c>
      <c r="J102" s="16">
        <v>2574</v>
      </c>
      <c r="L102" s="16">
        <f t="shared" si="2"/>
        <v>26545</v>
      </c>
      <c r="M102" s="16">
        <f t="shared" si="3"/>
        <v>68.696624061443231</v>
      </c>
    </row>
    <row r="103" spans="1:13" x14ac:dyDescent="0.25">
      <c r="A103" s="16" t="s">
        <v>393</v>
      </c>
      <c r="B103" s="16">
        <v>34953</v>
      </c>
      <c r="D103" s="16" t="s">
        <v>393</v>
      </c>
      <c r="E103" s="16">
        <v>26513</v>
      </c>
      <c r="F103" s="16" t="s">
        <v>393</v>
      </c>
      <c r="G103" s="16">
        <v>23842</v>
      </c>
      <c r="I103" s="16" t="s">
        <v>393</v>
      </c>
      <c r="J103" s="16">
        <v>2671</v>
      </c>
      <c r="L103" s="16">
        <f t="shared" si="2"/>
        <v>26513</v>
      </c>
      <c r="M103" s="16">
        <f t="shared" si="3"/>
        <v>68.211598432180352</v>
      </c>
    </row>
    <row r="104" spans="1:13" x14ac:dyDescent="0.25">
      <c r="A104" s="16" t="s">
        <v>394</v>
      </c>
      <c r="B104" s="16">
        <v>35002</v>
      </c>
      <c r="D104" s="16" t="s">
        <v>394</v>
      </c>
      <c r="E104" s="16">
        <v>26460</v>
      </c>
      <c r="F104" s="16" t="s">
        <v>394</v>
      </c>
      <c r="G104" s="16">
        <v>23713</v>
      </c>
      <c r="I104" s="16" t="s">
        <v>394</v>
      </c>
      <c r="J104" s="16">
        <v>2747</v>
      </c>
      <c r="L104" s="16">
        <f t="shared" si="2"/>
        <v>26460</v>
      </c>
      <c r="M104" s="16">
        <f t="shared" si="3"/>
        <v>67.747557282441008</v>
      </c>
    </row>
    <row r="105" spans="1:13" x14ac:dyDescent="0.25">
      <c r="A105" s="16" t="s">
        <v>395</v>
      </c>
      <c r="B105" s="16">
        <v>35052</v>
      </c>
      <c r="D105" s="16" t="s">
        <v>395</v>
      </c>
      <c r="E105" s="16">
        <v>26413</v>
      </c>
      <c r="F105" s="16" t="s">
        <v>395</v>
      </c>
      <c r="G105" s="16">
        <v>23624</v>
      </c>
      <c r="I105" s="16" t="s">
        <v>395</v>
      </c>
      <c r="J105" s="16">
        <v>2789</v>
      </c>
      <c r="L105" s="16">
        <f t="shared" si="2"/>
        <v>26413</v>
      </c>
      <c r="M105" s="16">
        <f t="shared" si="3"/>
        <v>67.397010156339149</v>
      </c>
    </row>
    <row r="106" spans="1:13" x14ac:dyDescent="0.25">
      <c r="A106" s="16" t="s">
        <v>396</v>
      </c>
      <c r="B106" s="16">
        <v>35102</v>
      </c>
      <c r="D106" s="16" t="s">
        <v>396</v>
      </c>
      <c r="E106" s="16">
        <v>26373</v>
      </c>
      <c r="F106" s="16" t="s">
        <v>396</v>
      </c>
      <c r="G106" s="16">
        <v>23546</v>
      </c>
      <c r="I106" s="16" t="s">
        <v>396</v>
      </c>
      <c r="J106" s="16">
        <v>2826</v>
      </c>
      <c r="L106" s="16">
        <f t="shared" si="2"/>
        <v>26372</v>
      </c>
      <c r="M106" s="16">
        <f t="shared" si="3"/>
        <v>67.078798928835965</v>
      </c>
    </row>
    <row r="107" spans="1:13" x14ac:dyDescent="0.25">
      <c r="A107" s="16" t="s">
        <v>397</v>
      </c>
      <c r="B107" s="16">
        <v>35162</v>
      </c>
      <c r="D107" s="16" t="s">
        <v>397</v>
      </c>
      <c r="E107" s="16">
        <v>26313</v>
      </c>
      <c r="F107" s="16" t="s">
        <v>397</v>
      </c>
      <c r="G107" s="16">
        <v>23430</v>
      </c>
      <c r="I107" s="16" t="s">
        <v>397</v>
      </c>
      <c r="J107" s="16">
        <v>2883</v>
      </c>
      <c r="L107" s="16">
        <f t="shared" si="2"/>
        <v>26313</v>
      </c>
      <c r="M107" s="16">
        <f t="shared" si="3"/>
        <v>66.634434901313924</v>
      </c>
    </row>
    <row r="108" spans="1:13" x14ac:dyDescent="0.25">
      <c r="A108" s="16" t="s">
        <v>398</v>
      </c>
      <c r="B108" s="16">
        <v>35240</v>
      </c>
      <c r="D108" s="16" t="s">
        <v>398</v>
      </c>
      <c r="E108" s="16">
        <v>26240</v>
      </c>
      <c r="F108" s="16" t="s">
        <v>398</v>
      </c>
      <c r="G108" s="16">
        <v>23294</v>
      </c>
      <c r="I108" s="16" t="s">
        <v>398</v>
      </c>
      <c r="J108" s="16">
        <v>2946</v>
      </c>
      <c r="L108" s="16">
        <f t="shared" si="2"/>
        <v>26240</v>
      </c>
      <c r="M108" s="16">
        <f t="shared" si="3"/>
        <v>66.101021566401812</v>
      </c>
    </row>
    <row r="109" spans="1:13" x14ac:dyDescent="0.25">
      <c r="A109" s="16" t="s">
        <v>399</v>
      </c>
      <c r="B109" s="16">
        <v>35318</v>
      </c>
      <c r="D109" s="16" t="s">
        <v>399</v>
      </c>
      <c r="E109" s="16">
        <v>26191</v>
      </c>
      <c r="F109" s="16" t="s">
        <v>399</v>
      </c>
      <c r="G109" s="16">
        <v>23206</v>
      </c>
      <c r="I109" s="16" t="s">
        <v>399</v>
      </c>
      <c r="J109" s="16">
        <v>2985</v>
      </c>
      <c r="L109" s="16">
        <f t="shared" si="2"/>
        <v>26191</v>
      </c>
      <c r="M109" s="16">
        <f t="shared" si="3"/>
        <v>65.705872359703264</v>
      </c>
    </row>
    <row r="110" spans="1:13" x14ac:dyDescent="0.25">
      <c r="A110" s="16" t="s">
        <v>400</v>
      </c>
      <c r="B110" s="16">
        <v>35397</v>
      </c>
      <c r="D110" s="16" t="s">
        <v>400</v>
      </c>
      <c r="E110" s="16">
        <v>26246</v>
      </c>
      <c r="F110" s="16" t="s">
        <v>400</v>
      </c>
      <c r="G110" s="16">
        <v>23212</v>
      </c>
      <c r="I110" s="16" t="s">
        <v>400</v>
      </c>
      <c r="J110" s="16">
        <v>3035</v>
      </c>
      <c r="L110" s="16">
        <f t="shared" si="2"/>
        <v>26247</v>
      </c>
      <c r="M110" s="16">
        <f t="shared" si="3"/>
        <v>65.57617877221233</v>
      </c>
    </row>
    <row r="111" spans="1:13" x14ac:dyDescent="0.25">
      <c r="A111" s="16" t="s">
        <v>401</v>
      </c>
      <c r="B111" s="16">
        <v>35474</v>
      </c>
      <c r="D111" s="16" t="s">
        <v>401</v>
      </c>
      <c r="E111" s="16">
        <v>26467</v>
      </c>
      <c r="F111" s="16" t="s">
        <v>401</v>
      </c>
      <c r="G111" s="16">
        <v>23376</v>
      </c>
      <c r="I111" s="16" t="s">
        <v>401</v>
      </c>
      <c r="J111" s="16">
        <v>3091</v>
      </c>
      <c r="L111" s="16">
        <f t="shared" si="2"/>
        <v>26467</v>
      </c>
      <c r="M111" s="16">
        <f t="shared" si="3"/>
        <v>65.896149292439532</v>
      </c>
    </row>
    <row r="112" spans="1:13" x14ac:dyDescent="0.25">
      <c r="A112" s="16" t="s">
        <v>402</v>
      </c>
      <c r="B112" s="16">
        <v>35552</v>
      </c>
      <c r="D112" s="16" t="s">
        <v>402</v>
      </c>
      <c r="E112" s="16">
        <v>26702</v>
      </c>
      <c r="F112" s="16" t="s">
        <v>402</v>
      </c>
      <c r="G112" s="16">
        <v>23558</v>
      </c>
      <c r="I112" s="16" t="s">
        <v>402</v>
      </c>
      <c r="J112" s="16">
        <v>3145</v>
      </c>
      <c r="L112" s="16">
        <f t="shared" si="2"/>
        <v>26703</v>
      </c>
      <c r="M112" s="16">
        <f t="shared" si="3"/>
        <v>66.263501350135016</v>
      </c>
    </row>
    <row r="113" spans="1:13" x14ac:dyDescent="0.25">
      <c r="A113" s="16" t="s">
        <v>403</v>
      </c>
      <c r="B113" s="16">
        <v>35630</v>
      </c>
      <c r="D113" s="16" t="s">
        <v>403</v>
      </c>
      <c r="E113" s="16">
        <v>26909</v>
      </c>
      <c r="F113" s="16" t="s">
        <v>403</v>
      </c>
      <c r="G113" s="16">
        <v>23693</v>
      </c>
      <c r="I113" s="16" t="s">
        <v>403</v>
      </c>
      <c r="J113" s="16">
        <v>3216</v>
      </c>
      <c r="L113" s="16">
        <f t="shared" si="2"/>
        <v>26909</v>
      </c>
      <c r="M113" s="16">
        <f t="shared" si="3"/>
        <v>66.497333707549814</v>
      </c>
    </row>
    <row r="114" spans="1:13" x14ac:dyDescent="0.25">
      <c r="A114" s="16" t="s">
        <v>404</v>
      </c>
      <c r="B114" s="16">
        <v>35708</v>
      </c>
      <c r="D114" s="16" t="s">
        <v>404</v>
      </c>
      <c r="E114" s="16">
        <v>27050</v>
      </c>
      <c r="F114" s="16" t="s">
        <v>404</v>
      </c>
      <c r="G114" s="16">
        <v>23815</v>
      </c>
      <c r="I114" s="16" t="s">
        <v>404</v>
      </c>
      <c r="J114" s="16">
        <v>3235</v>
      </c>
      <c r="L114" s="16">
        <f t="shared" si="2"/>
        <v>27050</v>
      </c>
      <c r="M114" s="16">
        <f t="shared" si="3"/>
        <v>66.693738097905225</v>
      </c>
    </row>
    <row r="115" spans="1:13" x14ac:dyDescent="0.25">
      <c r="A115" s="16" t="s">
        <v>405</v>
      </c>
      <c r="B115" s="16">
        <v>35759</v>
      </c>
      <c r="D115" s="16" t="s">
        <v>405</v>
      </c>
      <c r="E115" s="16">
        <v>27110</v>
      </c>
      <c r="F115" s="16" t="s">
        <v>405</v>
      </c>
      <c r="G115" s="16">
        <v>23901</v>
      </c>
      <c r="I115" s="16" t="s">
        <v>405</v>
      </c>
      <c r="J115" s="16">
        <v>3209</v>
      </c>
      <c r="L115" s="16">
        <f t="shared" si="2"/>
        <v>27110</v>
      </c>
      <c r="M115" s="16">
        <f t="shared" si="3"/>
        <v>66.839117424983925</v>
      </c>
    </row>
    <row r="116" spans="1:13" x14ac:dyDescent="0.25">
      <c r="A116" s="16" t="s">
        <v>406</v>
      </c>
      <c r="B116" s="16">
        <v>35786</v>
      </c>
      <c r="D116" s="16" t="s">
        <v>406</v>
      </c>
      <c r="E116" s="16">
        <v>27194</v>
      </c>
      <c r="F116" s="16" t="s">
        <v>406</v>
      </c>
      <c r="G116" s="16">
        <v>24007</v>
      </c>
      <c r="I116" s="16" t="s">
        <v>406</v>
      </c>
      <c r="J116" s="16">
        <v>3187</v>
      </c>
      <c r="L116" s="16">
        <f t="shared" si="2"/>
        <v>27194</v>
      </c>
      <c r="M116" s="16">
        <f t="shared" si="3"/>
        <v>67.084893533784168</v>
      </c>
    </row>
    <row r="117" spans="1:13" x14ac:dyDescent="0.25">
      <c r="A117" s="16" t="s">
        <v>407</v>
      </c>
      <c r="B117" s="16">
        <v>35813</v>
      </c>
      <c r="D117" s="16" t="s">
        <v>407</v>
      </c>
      <c r="E117" s="16">
        <v>27234</v>
      </c>
      <c r="F117" s="16" t="s">
        <v>407</v>
      </c>
      <c r="G117" s="16">
        <v>24084</v>
      </c>
      <c r="I117" s="16" t="s">
        <v>407</v>
      </c>
      <c r="J117" s="16">
        <v>3150</v>
      </c>
      <c r="L117" s="16">
        <f t="shared" si="2"/>
        <v>27234</v>
      </c>
      <c r="M117" s="16">
        <f t="shared" si="3"/>
        <v>67.249322871582947</v>
      </c>
    </row>
    <row r="118" spans="1:13" x14ac:dyDescent="0.25">
      <c r="A118" s="16" t="s">
        <v>408</v>
      </c>
      <c r="B118" s="16">
        <v>35840</v>
      </c>
      <c r="D118" s="16" t="s">
        <v>408</v>
      </c>
      <c r="E118" s="16">
        <v>27268</v>
      </c>
      <c r="F118" s="16" t="s">
        <v>408</v>
      </c>
      <c r="G118" s="16">
        <v>24147</v>
      </c>
      <c r="I118" s="16" t="s">
        <v>408</v>
      </c>
      <c r="J118" s="16">
        <v>3121</v>
      </c>
      <c r="L118" s="16">
        <f t="shared" si="2"/>
        <v>27268</v>
      </c>
      <c r="M118" s="16">
        <f t="shared" si="3"/>
        <v>67.374441964285708</v>
      </c>
    </row>
    <row r="119" spans="1:13" x14ac:dyDescent="0.25">
      <c r="A119" s="16" t="s">
        <v>409</v>
      </c>
      <c r="B119" s="16">
        <v>35867</v>
      </c>
      <c r="D119" s="16" t="s">
        <v>409</v>
      </c>
      <c r="E119" s="16">
        <v>27309</v>
      </c>
      <c r="F119" s="16" t="s">
        <v>409</v>
      </c>
      <c r="G119" s="16">
        <v>24201</v>
      </c>
      <c r="I119" s="16" t="s">
        <v>409</v>
      </c>
      <c r="J119" s="16">
        <v>3107</v>
      </c>
      <c r="L119" s="16">
        <f t="shared" si="2"/>
        <v>27308</v>
      </c>
      <c r="M119" s="16">
        <f t="shared" si="3"/>
        <v>67.4742799788106</v>
      </c>
    </row>
    <row r="120" spans="1:13" x14ac:dyDescent="0.25">
      <c r="A120" s="16" t="s">
        <v>410</v>
      </c>
      <c r="B120" s="16">
        <v>35891</v>
      </c>
      <c r="D120" s="16" t="s">
        <v>410</v>
      </c>
      <c r="E120" s="16">
        <v>27348</v>
      </c>
      <c r="F120" s="16" t="s">
        <v>410</v>
      </c>
      <c r="G120" s="16">
        <v>24242</v>
      </c>
      <c r="I120" s="16" t="s">
        <v>410</v>
      </c>
      <c r="J120" s="16">
        <v>3106</v>
      </c>
      <c r="L120" s="16">
        <f t="shared" si="2"/>
        <v>27348</v>
      </c>
      <c r="M120" s="16">
        <f t="shared" si="3"/>
        <v>67.543395280153803</v>
      </c>
    </row>
    <row r="121" spans="1:13" x14ac:dyDescent="0.25">
      <c r="A121" s="16" t="s">
        <v>411</v>
      </c>
      <c r="B121" s="16">
        <v>35916</v>
      </c>
      <c r="D121" s="16" t="s">
        <v>411</v>
      </c>
      <c r="E121" s="16">
        <v>27385</v>
      </c>
      <c r="F121" s="16" t="s">
        <v>411</v>
      </c>
      <c r="G121" s="16">
        <v>24262</v>
      </c>
      <c r="I121" s="16" t="s">
        <v>411</v>
      </c>
      <c r="J121" s="16">
        <v>3123</v>
      </c>
      <c r="L121" s="16">
        <f t="shared" si="2"/>
        <v>27385</v>
      </c>
      <c r="M121" s="16">
        <f t="shared" si="3"/>
        <v>67.552065931618216</v>
      </c>
    </row>
    <row r="122" spans="1:13" x14ac:dyDescent="0.25">
      <c r="A122" s="16" t="s">
        <v>412</v>
      </c>
      <c r="B122" s="16">
        <v>35940</v>
      </c>
      <c r="D122" s="16" t="s">
        <v>412</v>
      </c>
      <c r="E122" s="16">
        <v>27423</v>
      </c>
      <c r="F122" s="16" t="s">
        <v>412</v>
      </c>
      <c r="G122" s="16">
        <v>24291</v>
      </c>
      <c r="I122" s="16" t="s">
        <v>412</v>
      </c>
      <c r="J122" s="16">
        <v>3132</v>
      </c>
      <c r="L122" s="16">
        <f t="shared" si="2"/>
        <v>27423</v>
      </c>
      <c r="M122" s="16">
        <f t="shared" si="3"/>
        <v>67.587646076794655</v>
      </c>
    </row>
    <row r="123" spans="1:13" x14ac:dyDescent="0.25">
      <c r="A123" s="16" t="s">
        <v>413</v>
      </c>
      <c r="B123" s="16">
        <v>35967</v>
      </c>
      <c r="D123" s="16" t="s">
        <v>413</v>
      </c>
      <c r="E123" s="16">
        <v>27520</v>
      </c>
      <c r="F123" s="16" t="s">
        <v>413</v>
      </c>
      <c r="G123" s="16">
        <v>24369</v>
      </c>
      <c r="I123" s="16" t="s">
        <v>413</v>
      </c>
      <c r="J123" s="16">
        <v>3151</v>
      </c>
      <c r="L123" s="16">
        <f t="shared" si="2"/>
        <v>27520</v>
      </c>
      <c r="M123" s="16">
        <f t="shared" si="3"/>
        <v>67.753774293102012</v>
      </c>
    </row>
    <row r="124" spans="1:13" x14ac:dyDescent="0.25">
      <c r="A124" s="16" t="s">
        <v>414</v>
      </c>
      <c r="B124" s="16">
        <v>35996</v>
      </c>
      <c r="D124" s="16" t="s">
        <v>414</v>
      </c>
      <c r="E124" s="16">
        <v>27580</v>
      </c>
      <c r="F124" s="16" t="s">
        <v>414</v>
      </c>
      <c r="G124" s="16">
        <v>24447</v>
      </c>
      <c r="I124" s="16" t="s">
        <v>414</v>
      </c>
      <c r="J124" s="16">
        <v>3133</v>
      </c>
      <c r="L124" s="16">
        <f t="shared" si="2"/>
        <v>27580</v>
      </c>
      <c r="M124" s="16">
        <f t="shared" si="3"/>
        <v>67.915879542171353</v>
      </c>
    </row>
    <row r="125" spans="1:13" x14ac:dyDescent="0.25">
      <c r="A125" s="16" t="s">
        <v>415</v>
      </c>
      <c r="B125" s="16">
        <v>36026</v>
      </c>
      <c r="D125" s="16" t="s">
        <v>415</v>
      </c>
      <c r="E125" s="16">
        <v>27607</v>
      </c>
      <c r="F125" s="16" t="s">
        <v>415</v>
      </c>
      <c r="G125" s="16">
        <v>24516</v>
      </c>
      <c r="I125" s="16" t="s">
        <v>415</v>
      </c>
      <c r="J125" s="16">
        <v>3091</v>
      </c>
      <c r="L125" s="16">
        <f t="shared" si="2"/>
        <v>27607</v>
      </c>
      <c r="M125" s="16">
        <f t="shared" si="3"/>
        <v>68.050852162327203</v>
      </c>
    </row>
    <row r="126" spans="1:13" x14ac:dyDescent="0.25">
      <c r="A126" s="16" t="s">
        <v>416</v>
      </c>
      <c r="B126" s="16">
        <v>36056</v>
      </c>
      <c r="D126" s="16" t="s">
        <v>416</v>
      </c>
      <c r="E126" s="16">
        <v>27696</v>
      </c>
      <c r="F126" s="16" t="s">
        <v>416</v>
      </c>
      <c r="G126" s="16">
        <v>24695</v>
      </c>
      <c r="I126" s="16" t="s">
        <v>416</v>
      </c>
      <c r="J126" s="16">
        <v>3001</v>
      </c>
      <c r="L126" s="16">
        <f t="shared" si="2"/>
        <v>27696</v>
      </c>
      <c r="M126" s="16">
        <f t="shared" si="3"/>
        <v>68.490681162635894</v>
      </c>
    </row>
    <row r="127" spans="1:13" x14ac:dyDescent="0.25">
      <c r="A127" s="16" t="s">
        <v>417</v>
      </c>
      <c r="B127" s="16">
        <v>36084</v>
      </c>
      <c r="D127" s="16" t="s">
        <v>417</v>
      </c>
      <c r="E127" s="16">
        <v>27801</v>
      </c>
      <c r="F127" s="16" t="s">
        <v>417</v>
      </c>
      <c r="G127" s="16">
        <v>24936</v>
      </c>
      <c r="I127" s="16" t="s">
        <v>417</v>
      </c>
      <c r="J127" s="16">
        <v>2865</v>
      </c>
      <c r="L127" s="16">
        <f t="shared" si="2"/>
        <v>27801</v>
      </c>
      <c r="M127" s="16">
        <f t="shared" si="3"/>
        <v>69.105420685068168</v>
      </c>
    </row>
    <row r="128" spans="1:13" x14ac:dyDescent="0.25">
      <c r="A128" s="16" t="s">
        <v>418</v>
      </c>
      <c r="B128" s="16">
        <v>36106</v>
      </c>
      <c r="D128" s="16" t="s">
        <v>418</v>
      </c>
      <c r="E128" s="16">
        <v>27876</v>
      </c>
      <c r="F128" s="16" t="s">
        <v>418</v>
      </c>
      <c r="G128" s="16">
        <v>25157</v>
      </c>
      <c r="I128" s="16" t="s">
        <v>418</v>
      </c>
      <c r="J128" s="16">
        <v>2720</v>
      </c>
      <c r="L128" s="16">
        <f t="shared" si="2"/>
        <v>27877</v>
      </c>
      <c r="M128" s="16">
        <f t="shared" si="3"/>
        <v>69.675400210491333</v>
      </c>
    </row>
    <row r="129" spans="1:13" x14ac:dyDescent="0.25">
      <c r="A129" s="16" t="s">
        <v>419</v>
      </c>
      <c r="B129" s="16">
        <v>36128</v>
      </c>
      <c r="D129" s="16" t="s">
        <v>419</v>
      </c>
      <c r="E129" s="16">
        <v>27960</v>
      </c>
      <c r="F129" s="16" t="s">
        <v>419</v>
      </c>
      <c r="G129" s="16">
        <v>25368</v>
      </c>
      <c r="I129" s="16" t="s">
        <v>419</v>
      </c>
      <c r="J129" s="16">
        <v>2592</v>
      </c>
      <c r="L129" s="16">
        <f t="shared" si="2"/>
        <v>27960</v>
      </c>
      <c r="M129" s="16">
        <f t="shared" si="3"/>
        <v>70.217006200177153</v>
      </c>
    </row>
    <row r="130" spans="1:13" x14ac:dyDescent="0.25">
      <c r="A130" s="16" t="s">
        <v>420</v>
      </c>
      <c r="B130" s="16">
        <v>36150</v>
      </c>
      <c r="D130" s="16" t="s">
        <v>420</v>
      </c>
      <c r="E130" s="16">
        <v>28011</v>
      </c>
      <c r="F130" s="16" t="s">
        <v>420</v>
      </c>
      <c r="G130" s="16">
        <v>25541</v>
      </c>
      <c r="I130" s="16" t="s">
        <v>420</v>
      </c>
      <c r="J130" s="16">
        <v>2469</v>
      </c>
      <c r="L130" s="16">
        <f t="shared" si="2"/>
        <v>28010</v>
      </c>
      <c r="M130" s="16">
        <f t="shared" si="3"/>
        <v>70.652835408022128</v>
      </c>
    </row>
    <row r="131" spans="1:13" x14ac:dyDescent="0.25">
      <c r="A131" s="16" t="s">
        <v>421</v>
      </c>
      <c r="B131" s="16">
        <v>36173</v>
      </c>
      <c r="D131" s="16" t="s">
        <v>421</v>
      </c>
      <c r="E131" s="16">
        <v>28083</v>
      </c>
      <c r="F131" s="16" t="s">
        <v>421</v>
      </c>
      <c r="G131" s="16">
        <v>25722</v>
      </c>
      <c r="I131" s="16" t="s">
        <v>421</v>
      </c>
      <c r="J131" s="16">
        <v>2361</v>
      </c>
      <c r="L131" s="16">
        <f t="shared" si="2"/>
        <v>28083</v>
      </c>
      <c r="M131" s="16">
        <f t="shared" si="3"/>
        <v>71.108285185082792</v>
      </c>
    </row>
    <row r="132" spans="1:13" x14ac:dyDescent="0.25">
      <c r="A132" s="16" t="s">
        <v>422</v>
      </c>
      <c r="B132" s="16">
        <v>36194</v>
      </c>
      <c r="D132" s="16" t="s">
        <v>422</v>
      </c>
      <c r="E132" s="16">
        <v>28163</v>
      </c>
      <c r="F132" s="16" t="s">
        <v>422</v>
      </c>
      <c r="G132" s="16">
        <v>25897</v>
      </c>
      <c r="I132" s="16" t="s">
        <v>422</v>
      </c>
      <c r="J132" s="16">
        <v>2267</v>
      </c>
      <c r="L132" s="16">
        <f t="shared" si="2"/>
        <v>28164</v>
      </c>
      <c r="M132" s="16">
        <f t="shared" si="3"/>
        <v>71.550533237553182</v>
      </c>
    </row>
    <row r="133" spans="1:13" x14ac:dyDescent="0.25">
      <c r="A133" s="16" t="s">
        <v>423</v>
      </c>
      <c r="B133" s="16">
        <v>36216</v>
      </c>
      <c r="D133" s="16" t="s">
        <v>423</v>
      </c>
      <c r="E133" s="16">
        <v>28266</v>
      </c>
      <c r="F133" s="16" t="s">
        <v>423</v>
      </c>
      <c r="G133" s="16">
        <v>26117</v>
      </c>
      <c r="I133" s="16" t="s">
        <v>423</v>
      </c>
      <c r="J133" s="16">
        <v>2150</v>
      </c>
      <c r="L133" s="16">
        <f t="shared" si="2"/>
        <v>28267</v>
      </c>
      <c r="M133" s="16">
        <f t="shared" si="3"/>
        <v>72.114535012149332</v>
      </c>
    </row>
    <row r="134" spans="1:13" x14ac:dyDescent="0.25">
      <c r="A134" s="16" t="s">
        <v>424</v>
      </c>
      <c r="B134" s="16">
        <v>36237</v>
      </c>
      <c r="D134" s="16" t="s">
        <v>424</v>
      </c>
      <c r="E134" s="16">
        <v>28301</v>
      </c>
      <c r="F134" s="16" t="s">
        <v>424</v>
      </c>
      <c r="G134" s="16">
        <v>26248</v>
      </c>
      <c r="I134" s="16" t="s">
        <v>424</v>
      </c>
      <c r="J134" s="16">
        <v>2053</v>
      </c>
      <c r="L134" s="16">
        <f t="shared" si="2"/>
        <v>28301</v>
      </c>
      <c r="M134" s="16">
        <f t="shared" si="3"/>
        <v>72.434252283577564</v>
      </c>
    </row>
    <row r="135" spans="1:13" x14ac:dyDescent="0.25">
      <c r="A135" s="16" t="s">
        <v>425</v>
      </c>
      <c r="B135" s="16">
        <v>36258</v>
      </c>
      <c r="D135" s="16" t="s">
        <v>425</v>
      </c>
      <c r="E135" s="16">
        <v>28328</v>
      </c>
      <c r="F135" s="16" t="s">
        <v>425</v>
      </c>
      <c r="G135" s="16">
        <v>26309</v>
      </c>
      <c r="I135" s="16" t="s">
        <v>425</v>
      </c>
      <c r="J135" s="16">
        <v>2018</v>
      </c>
      <c r="L135" s="16">
        <f t="shared" si="2"/>
        <v>28327</v>
      </c>
      <c r="M135" s="16">
        <f t="shared" si="3"/>
        <v>72.560538363947273</v>
      </c>
    </row>
    <row r="136" spans="1:13" x14ac:dyDescent="0.25">
      <c r="A136" s="16" t="s">
        <v>426</v>
      </c>
      <c r="B136" s="16">
        <v>36274</v>
      </c>
      <c r="D136" s="16" t="s">
        <v>426</v>
      </c>
      <c r="E136" s="16">
        <v>28387</v>
      </c>
      <c r="F136" s="16" t="s">
        <v>426</v>
      </c>
      <c r="G136" s="16">
        <v>26390</v>
      </c>
      <c r="I136" s="16" t="s">
        <v>426</v>
      </c>
      <c r="J136" s="16">
        <v>1997</v>
      </c>
      <c r="L136" s="16">
        <f t="shared" si="2"/>
        <v>28387</v>
      </c>
      <c r="M136" s="16">
        <f t="shared" si="3"/>
        <v>72.751833269008102</v>
      </c>
    </row>
    <row r="137" spans="1:13" x14ac:dyDescent="0.25">
      <c r="A137" s="16" t="s">
        <v>427</v>
      </c>
      <c r="B137" s="16">
        <v>36291</v>
      </c>
      <c r="D137" s="16" t="s">
        <v>427</v>
      </c>
      <c r="E137" s="16">
        <v>28394</v>
      </c>
      <c r="F137" s="16" t="s">
        <v>427</v>
      </c>
      <c r="G137" s="16">
        <v>26411</v>
      </c>
      <c r="I137" s="16" t="s">
        <v>427</v>
      </c>
      <c r="J137" s="16">
        <v>1983</v>
      </c>
      <c r="L137" s="16">
        <f t="shared" si="2"/>
        <v>28394</v>
      </c>
      <c r="M137" s="16">
        <f t="shared" si="3"/>
        <v>72.775619299550854</v>
      </c>
    </row>
    <row r="138" spans="1:13" x14ac:dyDescent="0.25">
      <c r="A138" s="16" t="s">
        <v>428</v>
      </c>
      <c r="B138" s="16">
        <v>36308</v>
      </c>
      <c r="D138" s="16" t="s">
        <v>428</v>
      </c>
      <c r="E138" s="16">
        <v>28431</v>
      </c>
      <c r="F138" s="16" t="s">
        <v>428</v>
      </c>
      <c r="G138" s="16">
        <v>26447</v>
      </c>
      <c r="I138" s="16" t="s">
        <v>428</v>
      </c>
      <c r="J138" s="16">
        <v>1983</v>
      </c>
      <c r="L138" s="16">
        <f t="shared" ref="L138:L201" si="4">G138+J138</f>
        <v>28430</v>
      </c>
      <c r="M138" s="16">
        <f t="shared" ref="M138:M201" si="5">100*$G138/B138</f>
        <v>72.840696265285885</v>
      </c>
    </row>
    <row r="139" spans="1:13" x14ac:dyDescent="0.25">
      <c r="A139" s="16" t="s">
        <v>429</v>
      </c>
      <c r="B139" s="16">
        <v>36323</v>
      </c>
      <c r="D139" s="16" t="s">
        <v>429</v>
      </c>
      <c r="E139" s="16">
        <v>28434</v>
      </c>
      <c r="F139" s="16" t="s">
        <v>429</v>
      </c>
      <c r="G139" s="16">
        <v>26405</v>
      </c>
      <c r="I139" s="16" t="s">
        <v>429</v>
      </c>
      <c r="J139" s="16">
        <v>2029</v>
      </c>
      <c r="L139" s="16">
        <f t="shared" si="4"/>
        <v>28434</v>
      </c>
      <c r="M139" s="16">
        <f t="shared" si="5"/>
        <v>72.694986647578673</v>
      </c>
    </row>
    <row r="140" spans="1:13" x14ac:dyDescent="0.25">
      <c r="A140" s="16" t="s">
        <v>430</v>
      </c>
      <c r="B140" s="16">
        <v>36335</v>
      </c>
      <c r="D140" s="16" t="s">
        <v>430</v>
      </c>
      <c r="E140" s="16">
        <v>28401</v>
      </c>
      <c r="F140" s="16" t="s">
        <v>430</v>
      </c>
      <c r="G140" s="16">
        <v>26263</v>
      </c>
      <c r="I140" s="16" t="s">
        <v>430</v>
      </c>
      <c r="J140" s="16">
        <v>2138</v>
      </c>
      <c r="L140" s="16">
        <f t="shared" si="4"/>
        <v>28401</v>
      </c>
      <c r="M140" s="16">
        <f t="shared" si="5"/>
        <v>72.280170634374571</v>
      </c>
    </row>
    <row r="141" spans="1:13" x14ac:dyDescent="0.25">
      <c r="A141" s="16" t="s">
        <v>431</v>
      </c>
      <c r="B141" s="16">
        <v>36346</v>
      </c>
      <c r="D141" s="16" t="s">
        <v>431</v>
      </c>
      <c r="E141" s="16">
        <v>28341</v>
      </c>
      <c r="F141" s="16" t="s">
        <v>431</v>
      </c>
      <c r="G141" s="16">
        <v>26056</v>
      </c>
      <c r="I141" s="16" t="s">
        <v>431</v>
      </c>
      <c r="J141" s="16">
        <v>2285</v>
      </c>
      <c r="L141" s="16">
        <f t="shared" si="4"/>
        <v>28341</v>
      </c>
      <c r="M141" s="16">
        <f t="shared" si="5"/>
        <v>71.688769052990708</v>
      </c>
    </row>
    <row r="142" spans="1:13" x14ac:dyDescent="0.25">
      <c r="A142" s="16" t="s">
        <v>432</v>
      </c>
      <c r="B142" s="16">
        <v>36356</v>
      </c>
      <c r="D142" s="16" t="s">
        <v>432</v>
      </c>
      <c r="E142" s="16">
        <v>28274</v>
      </c>
      <c r="F142" s="16" t="s">
        <v>432</v>
      </c>
      <c r="G142" s="16">
        <v>25803</v>
      </c>
      <c r="I142" s="16" t="s">
        <v>432</v>
      </c>
      <c r="J142" s="16">
        <v>2471</v>
      </c>
      <c r="L142" s="16">
        <f t="shared" si="4"/>
        <v>28274</v>
      </c>
      <c r="M142" s="16">
        <f t="shared" si="5"/>
        <v>70.973154362416111</v>
      </c>
    </row>
    <row r="143" spans="1:13" x14ac:dyDescent="0.25">
      <c r="A143" s="16" t="s">
        <v>433</v>
      </c>
      <c r="B143" s="16">
        <v>36359</v>
      </c>
      <c r="D143" s="16" t="s">
        <v>433</v>
      </c>
      <c r="E143" s="16">
        <v>28173</v>
      </c>
      <c r="F143" s="16" t="s">
        <v>433</v>
      </c>
      <c r="G143" s="16">
        <v>25572</v>
      </c>
      <c r="I143" s="16" t="s">
        <v>433</v>
      </c>
      <c r="J143" s="16">
        <v>2601</v>
      </c>
      <c r="L143" s="16">
        <f t="shared" si="4"/>
        <v>28173</v>
      </c>
      <c r="M143" s="16">
        <f t="shared" si="5"/>
        <v>70.331967325834043</v>
      </c>
    </row>
    <row r="144" spans="1:13" x14ac:dyDescent="0.25">
      <c r="A144" s="16" t="s">
        <v>434</v>
      </c>
      <c r="B144" s="16">
        <v>36361</v>
      </c>
      <c r="D144" s="16" t="s">
        <v>434</v>
      </c>
      <c r="E144" s="16">
        <v>28044</v>
      </c>
      <c r="F144" s="16" t="s">
        <v>434</v>
      </c>
      <c r="G144" s="16">
        <v>25370</v>
      </c>
      <c r="I144" s="16" t="s">
        <v>434</v>
      </c>
      <c r="J144" s="16">
        <v>2674</v>
      </c>
      <c r="L144" s="16">
        <f t="shared" si="4"/>
        <v>28044</v>
      </c>
      <c r="M144" s="16">
        <f t="shared" si="5"/>
        <v>69.772558510492004</v>
      </c>
    </row>
    <row r="145" spans="1:13" x14ac:dyDescent="0.25">
      <c r="A145" s="16" t="s">
        <v>435</v>
      </c>
      <c r="B145" s="16">
        <v>36363</v>
      </c>
      <c r="D145" s="16" t="s">
        <v>435</v>
      </c>
      <c r="E145" s="16">
        <v>27981</v>
      </c>
      <c r="F145" s="16" t="s">
        <v>435</v>
      </c>
      <c r="G145" s="16">
        <v>25243</v>
      </c>
      <c r="I145" s="16" t="s">
        <v>435</v>
      </c>
      <c r="J145" s="16">
        <v>2737</v>
      </c>
      <c r="L145" s="16">
        <f t="shared" si="4"/>
        <v>27980</v>
      </c>
      <c r="M145" s="16">
        <f t="shared" si="5"/>
        <v>69.419464840634717</v>
      </c>
    </row>
    <row r="146" spans="1:13" x14ac:dyDescent="0.25">
      <c r="A146" s="16" t="s">
        <v>436</v>
      </c>
      <c r="B146" s="16">
        <v>36358</v>
      </c>
      <c r="D146" s="16" t="s">
        <v>436</v>
      </c>
      <c r="E146" s="16">
        <v>27877</v>
      </c>
      <c r="F146" s="16" t="s">
        <v>436</v>
      </c>
      <c r="G146" s="16">
        <v>25122</v>
      </c>
      <c r="I146" s="16" t="s">
        <v>436</v>
      </c>
      <c r="J146" s="16">
        <v>2755</v>
      </c>
      <c r="L146" s="16">
        <f t="shared" si="4"/>
        <v>27877</v>
      </c>
      <c r="M146" s="16">
        <f t="shared" si="5"/>
        <v>69.096209912536438</v>
      </c>
    </row>
    <row r="147" spans="1:13" x14ac:dyDescent="0.25">
      <c r="A147" s="16" t="s">
        <v>437</v>
      </c>
      <c r="B147" s="16">
        <v>36356</v>
      </c>
      <c r="D147" s="16" t="s">
        <v>437</v>
      </c>
      <c r="E147" s="16">
        <v>27844</v>
      </c>
      <c r="F147" s="16" t="s">
        <v>437</v>
      </c>
      <c r="G147" s="16">
        <v>25051</v>
      </c>
      <c r="I147" s="16" t="s">
        <v>437</v>
      </c>
      <c r="J147" s="16">
        <v>2793</v>
      </c>
      <c r="L147" s="16">
        <f t="shared" si="4"/>
        <v>27844</v>
      </c>
      <c r="M147" s="16">
        <f t="shared" si="5"/>
        <v>68.904719991198149</v>
      </c>
    </row>
    <row r="148" spans="1:13" x14ac:dyDescent="0.25">
      <c r="A148" s="16" t="s">
        <v>438</v>
      </c>
      <c r="B148" s="16">
        <v>36353</v>
      </c>
      <c r="D148" s="16" t="s">
        <v>438</v>
      </c>
      <c r="E148" s="16">
        <v>27817</v>
      </c>
      <c r="F148" s="16" t="s">
        <v>438</v>
      </c>
      <c r="G148" s="16">
        <v>24905</v>
      </c>
      <c r="I148" s="16" t="s">
        <v>438</v>
      </c>
      <c r="J148" s="16">
        <v>2912</v>
      </c>
      <c r="L148" s="16">
        <f t="shared" si="4"/>
        <v>27817</v>
      </c>
      <c r="M148" s="16">
        <f t="shared" si="5"/>
        <v>68.508788820730061</v>
      </c>
    </row>
    <row r="149" spans="1:13" x14ac:dyDescent="0.25">
      <c r="A149" s="16" t="s">
        <v>439</v>
      </c>
      <c r="B149" s="16">
        <v>36351</v>
      </c>
      <c r="D149" s="16" t="s">
        <v>439</v>
      </c>
      <c r="E149" s="16">
        <v>27832</v>
      </c>
      <c r="F149" s="16" t="s">
        <v>439</v>
      </c>
      <c r="G149" s="16">
        <v>24847</v>
      </c>
      <c r="I149" s="16" t="s">
        <v>439</v>
      </c>
      <c r="J149" s="16">
        <v>2985</v>
      </c>
      <c r="L149" s="16">
        <f t="shared" si="4"/>
        <v>27832</v>
      </c>
      <c r="M149" s="16">
        <f t="shared" si="5"/>
        <v>68.35300266842728</v>
      </c>
    </row>
    <row r="150" spans="1:13" x14ac:dyDescent="0.25">
      <c r="A150" s="16" t="s">
        <v>440</v>
      </c>
      <c r="B150" s="16">
        <v>36348</v>
      </c>
      <c r="D150" s="16" t="s">
        <v>440</v>
      </c>
      <c r="E150" s="16">
        <v>27783</v>
      </c>
      <c r="F150" s="16" t="s">
        <v>440</v>
      </c>
      <c r="G150" s="16">
        <v>24872</v>
      </c>
      <c r="I150" s="16" t="s">
        <v>440</v>
      </c>
      <c r="J150" s="16">
        <v>2911</v>
      </c>
      <c r="L150" s="16">
        <f t="shared" si="4"/>
        <v>27783</v>
      </c>
      <c r="M150" s="16">
        <f t="shared" si="5"/>
        <v>68.427423792230655</v>
      </c>
    </row>
    <row r="151" spans="1:13" x14ac:dyDescent="0.25">
      <c r="A151" s="16" t="s">
        <v>441</v>
      </c>
      <c r="B151" s="16">
        <v>36352</v>
      </c>
      <c r="D151" s="16" t="s">
        <v>441</v>
      </c>
      <c r="E151" s="16">
        <v>27769</v>
      </c>
      <c r="F151" s="16" t="s">
        <v>441</v>
      </c>
      <c r="G151" s="16">
        <v>24893</v>
      </c>
      <c r="I151" s="16" t="s">
        <v>441</v>
      </c>
      <c r="J151" s="16">
        <v>2876</v>
      </c>
      <c r="L151" s="16">
        <f t="shared" si="4"/>
        <v>27769</v>
      </c>
      <c r="M151" s="16">
        <f t="shared" si="5"/>
        <v>68.477662852112672</v>
      </c>
    </row>
    <row r="152" spans="1:13" x14ac:dyDescent="0.25">
      <c r="A152" s="16" t="s">
        <v>442</v>
      </c>
      <c r="B152" s="16">
        <v>36360</v>
      </c>
      <c r="D152" s="16" t="s">
        <v>442</v>
      </c>
      <c r="E152" s="16">
        <v>27775</v>
      </c>
      <c r="F152" s="16" t="s">
        <v>442</v>
      </c>
      <c r="G152" s="16">
        <v>24899</v>
      </c>
      <c r="I152" s="16" t="s">
        <v>442</v>
      </c>
      <c r="J152" s="16">
        <v>2876</v>
      </c>
      <c r="L152" s="16">
        <f t="shared" si="4"/>
        <v>27775</v>
      </c>
      <c r="M152" s="16">
        <f t="shared" si="5"/>
        <v>68.47909790979098</v>
      </c>
    </row>
    <row r="153" spans="1:13" x14ac:dyDescent="0.25">
      <c r="A153" s="16" t="s">
        <v>443</v>
      </c>
      <c r="B153" s="16">
        <v>36367</v>
      </c>
      <c r="D153" s="16" t="s">
        <v>443</v>
      </c>
      <c r="E153" s="16">
        <v>27787</v>
      </c>
      <c r="F153" s="16" t="s">
        <v>443</v>
      </c>
      <c r="G153" s="16">
        <v>24997</v>
      </c>
      <c r="I153" s="16" t="s">
        <v>443</v>
      </c>
      <c r="J153" s="16">
        <v>2790</v>
      </c>
      <c r="L153" s="16">
        <f t="shared" si="4"/>
        <v>27787</v>
      </c>
      <c r="M153" s="16">
        <f t="shared" si="5"/>
        <v>68.735391976242198</v>
      </c>
    </row>
    <row r="154" spans="1:13" x14ac:dyDescent="0.25">
      <c r="A154" s="16" t="s">
        <v>444</v>
      </c>
      <c r="B154" s="16">
        <v>36375</v>
      </c>
      <c r="D154" s="16" t="s">
        <v>444</v>
      </c>
      <c r="E154" s="16">
        <v>27749</v>
      </c>
      <c r="F154" s="16" t="s">
        <v>444</v>
      </c>
      <c r="G154" s="16">
        <v>25028</v>
      </c>
      <c r="I154" s="16" t="s">
        <v>444</v>
      </c>
      <c r="J154" s="16">
        <v>2721</v>
      </c>
      <c r="L154" s="16">
        <f t="shared" si="4"/>
        <v>27749</v>
      </c>
      <c r="M154" s="16">
        <f t="shared" si="5"/>
        <v>68.805498281786939</v>
      </c>
    </row>
    <row r="155" spans="1:13" x14ac:dyDescent="0.25">
      <c r="A155" s="16" t="s">
        <v>445</v>
      </c>
      <c r="B155" s="16">
        <v>36393</v>
      </c>
      <c r="D155" s="16" t="s">
        <v>445</v>
      </c>
      <c r="E155" s="16">
        <v>27750</v>
      </c>
      <c r="F155" s="16" t="s">
        <v>445</v>
      </c>
      <c r="G155" s="16">
        <v>25128</v>
      </c>
      <c r="I155" s="16" t="s">
        <v>445</v>
      </c>
      <c r="J155" s="16">
        <v>2622</v>
      </c>
      <c r="L155" s="16">
        <f t="shared" si="4"/>
        <v>27750</v>
      </c>
      <c r="M155" s="16">
        <f t="shared" si="5"/>
        <v>69.046245157035699</v>
      </c>
    </row>
    <row r="156" spans="1:13" x14ac:dyDescent="0.25">
      <c r="A156" s="16" t="s">
        <v>446</v>
      </c>
      <c r="B156" s="16">
        <v>36417</v>
      </c>
      <c r="D156" s="16" t="s">
        <v>446</v>
      </c>
      <c r="E156" s="16">
        <v>27656</v>
      </c>
      <c r="F156" s="16" t="s">
        <v>446</v>
      </c>
      <c r="G156" s="16">
        <v>25149</v>
      </c>
      <c r="I156" s="16" t="s">
        <v>446</v>
      </c>
      <c r="J156" s="16">
        <v>2507</v>
      </c>
      <c r="L156" s="16">
        <f t="shared" si="4"/>
        <v>27656</v>
      </c>
      <c r="M156" s="16">
        <f t="shared" si="5"/>
        <v>69.058406788038553</v>
      </c>
    </row>
    <row r="157" spans="1:13" x14ac:dyDescent="0.25">
      <c r="A157" s="16" t="s">
        <v>447</v>
      </c>
      <c r="B157" s="16">
        <v>36441</v>
      </c>
      <c r="D157" s="16" t="s">
        <v>447</v>
      </c>
      <c r="E157" s="16">
        <v>27705</v>
      </c>
      <c r="F157" s="16" t="s">
        <v>447</v>
      </c>
      <c r="G157" s="16">
        <v>25220</v>
      </c>
      <c r="I157" s="16" t="s">
        <v>447</v>
      </c>
      <c r="J157" s="16">
        <v>2485</v>
      </c>
      <c r="L157" s="16">
        <f t="shared" si="4"/>
        <v>27705</v>
      </c>
      <c r="M157" s="16">
        <f t="shared" si="5"/>
        <v>69.207760489558467</v>
      </c>
    </row>
    <row r="158" spans="1:13" x14ac:dyDescent="0.25">
      <c r="A158" s="16" t="s">
        <v>448</v>
      </c>
      <c r="B158" s="16">
        <v>36465</v>
      </c>
      <c r="D158" s="16" t="s">
        <v>448</v>
      </c>
      <c r="E158" s="16">
        <v>27749</v>
      </c>
      <c r="F158" s="16" t="s">
        <v>448</v>
      </c>
      <c r="G158" s="16">
        <v>25317</v>
      </c>
      <c r="I158" s="16" t="s">
        <v>448</v>
      </c>
      <c r="J158" s="16">
        <v>2432</v>
      </c>
      <c r="L158" s="16">
        <f t="shared" si="4"/>
        <v>27749</v>
      </c>
      <c r="M158" s="16">
        <f t="shared" si="5"/>
        <v>69.428218839983543</v>
      </c>
    </row>
    <row r="159" spans="1:13" x14ac:dyDescent="0.25">
      <c r="A159" s="16" t="s">
        <v>449</v>
      </c>
      <c r="B159" s="16">
        <v>36494</v>
      </c>
      <c r="D159" s="16" t="s">
        <v>449</v>
      </c>
      <c r="E159" s="16">
        <v>27847</v>
      </c>
      <c r="F159" s="16" t="s">
        <v>449</v>
      </c>
      <c r="G159" s="16">
        <v>25413</v>
      </c>
      <c r="I159" s="16" t="s">
        <v>449</v>
      </c>
      <c r="J159" s="16">
        <v>2434</v>
      </c>
      <c r="L159" s="16">
        <f t="shared" si="4"/>
        <v>27847</v>
      </c>
      <c r="M159" s="16">
        <f t="shared" si="5"/>
        <v>69.636104565133991</v>
      </c>
    </row>
    <row r="160" spans="1:13" x14ac:dyDescent="0.25">
      <c r="A160" s="16" t="s">
        <v>450</v>
      </c>
      <c r="B160" s="16">
        <v>36526</v>
      </c>
      <c r="D160" s="16" t="s">
        <v>450</v>
      </c>
      <c r="E160" s="16">
        <v>27883</v>
      </c>
      <c r="F160" s="16" t="s">
        <v>450</v>
      </c>
      <c r="G160" s="16">
        <v>25549</v>
      </c>
      <c r="I160" s="16" t="s">
        <v>450</v>
      </c>
      <c r="J160" s="16">
        <v>2333</v>
      </c>
      <c r="L160" s="16">
        <f t="shared" si="4"/>
        <v>27882</v>
      </c>
      <c r="M160" s="16">
        <f t="shared" si="5"/>
        <v>69.947434704046429</v>
      </c>
    </row>
    <row r="161" spans="1:13" x14ac:dyDescent="0.25">
      <c r="A161" s="16" t="s">
        <v>451</v>
      </c>
      <c r="B161" s="16">
        <v>36557</v>
      </c>
      <c r="D161" s="16" t="s">
        <v>451</v>
      </c>
      <c r="E161" s="16">
        <v>27869</v>
      </c>
      <c r="F161" s="16" t="s">
        <v>451</v>
      </c>
      <c r="G161" s="16">
        <v>25555</v>
      </c>
      <c r="I161" s="16" t="s">
        <v>451</v>
      </c>
      <c r="J161" s="16">
        <v>2314</v>
      </c>
      <c r="L161" s="16">
        <f t="shared" si="4"/>
        <v>27869</v>
      </c>
      <c r="M161" s="16">
        <f t="shared" si="5"/>
        <v>69.904532647646136</v>
      </c>
    </row>
    <row r="162" spans="1:13" x14ac:dyDescent="0.25">
      <c r="A162" s="16" t="s">
        <v>452</v>
      </c>
      <c r="B162" s="16">
        <v>36587</v>
      </c>
      <c r="D162" s="16" t="s">
        <v>452</v>
      </c>
      <c r="E162" s="16">
        <v>27915</v>
      </c>
      <c r="F162" s="16" t="s">
        <v>452</v>
      </c>
      <c r="G162" s="16">
        <v>25589</v>
      </c>
      <c r="I162" s="16" t="s">
        <v>452</v>
      </c>
      <c r="J162" s="16">
        <v>2327</v>
      </c>
      <c r="L162" s="16">
        <f t="shared" si="4"/>
        <v>27916</v>
      </c>
      <c r="M162" s="16">
        <f t="shared" si="5"/>
        <v>69.94014267362725</v>
      </c>
    </row>
    <row r="163" spans="1:13" x14ac:dyDescent="0.25">
      <c r="A163" s="16" t="s">
        <v>453</v>
      </c>
      <c r="B163" s="16">
        <v>36620</v>
      </c>
      <c r="D163" s="16" t="s">
        <v>453</v>
      </c>
      <c r="E163" s="16">
        <v>27906</v>
      </c>
      <c r="F163" s="16" t="s">
        <v>453</v>
      </c>
      <c r="G163" s="16">
        <v>25640</v>
      </c>
      <c r="I163" s="16" t="s">
        <v>453</v>
      </c>
      <c r="J163" s="16">
        <v>2266</v>
      </c>
      <c r="L163" s="16">
        <f t="shared" si="4"/>
        <v>27906</v>
      </c>
      <c r="M163" s="16">
        <f t="shared" si="5"/>
        <v>70.016384489350088</v>
      </c>
    </row>
    <row r="164" spans="1:13" x14ac:dyDescent="0.25">
      <c r="A164" s="16" t="s">
        <v>454</v>
      </c>
      <c r="B164" s="16">
        <v>36653</v>
      </c>
      <c r="D164" s="16" t="s">
        <v>454</v>
      </c>
      <c r="E164" s="16">
        <v>27993</v>
      </c>
      <c r="F164" s="16" t="s">
        <v>454</v>
      </c>
      <c r="G164" s="16">
        <v>25781</v>
      </c>
      <c r="I164" s="16" t="s">
        <v>454</v>
      </c>
      <c r="J164" s="16">
        <v>2212</v>
      </c>
      <c r="L164" s="16">
        <f t="shared" si="4"/>
        <v>27993</v>
      </c>
      <c r="M164" s="16">
        <f t="shared" si="5"/>
        <v>70.338035085804705</v>
      </c>
    </row>
    <row r="165" spans="1:13" x14ac:dyDescent="0.25">
      <c r="A165" s="16" t="s">
        <v>455</v>
      </c>
      <c r="B165" s="16">
        <v>36685</v>
      </c>
      <c r="D165" s="16" t="s">
        <v>455</v>
      </c>
      <c r="E165" s="16">
        <v>28025</v>
      </c>
      <c r="F165" s="16" t="s">
        <v>455</v>
      </c>
      <c r="G165" s="16">
        <v>25960</v>
      </c>
      <c r="I165" s="16" t="s">
        <v>455</v>
      </c>
      <c r="J165" s="16">
        <v>2066</v>
      </c>
      <c r="L165" s="16">
        <f t="shared" si="4"/>
        <v>28026</v>
      </c>
      <c r="M165" s="16">
        <f t="shared" si="5"/>
        <v>70.764617691154427</v>
      </c>
    </row>
    <row r="166" spans="1:13" x14ac:dyDescent="0.25">
      <c r="A166" s="16" t="s">
        <v>456</v>
      </c>
      <c r="B166" s="16">
        <v>36718</v>
      </c>
      <c r="D166" s="16" t="s">
        <v>456</v>
      </c>
      <c r="E166" s="16">
        <v>28116</v>
      </c>
      <c r="F166" s="16" t="s">
        <v>456</v>
      </c>
      <c r="G166" s="16">
        <v>26078</v>
      </c>
      <c r="I166" s="16" t="s">
        <v>456</v>
      </c>
      <c r="J166" s="16">
        <v>2038</v>
      </c>
      <c r="L166" s="16">
        <f t="shared" si="4"/>
        <v>28116</v>
      </c>
      <c r="M166" s="16">
        <f t="shared" si="5"/>
        <v>71.02238684024185</v>
      </c>
    </row>
    <row r="167" spans="1:13" x14ac:dyDescent="0.25">
      <c r="A167" s="16" t="s">
        <v>457</v>
      </c>
      <c r="B167" s="16">
        <v>36751</v>
      </c>
      <c r="D167" s="16" t="s">
        <v>457</v>
      </c>
      <c r="E167" s="16">
        <v>28060</v>
      </c>
      <c r="F167" s="16" t="s">
        <v>457</v>
      </c>
      <c r="G167" s="16">
        <v>26121</v>
      </c>
      <c r="I167" s="16" t="s">
        <v>457</v>
      </c>
      <c r="J167" s="16">
        <v>1939</v>
      </c>
      <c r="L167" s="16">
        <f t="shared" si="4"/>
        <v>28060</v>
      </c>
      <c r="M167" s="16">
        <f t="shared" si="5"/>
        <v>71.07561699001387</v>
      </c>
    </row>
    <row r="168" spans="1:13" x14ac:dyDescent="0.25">
      <c r="A168" s="16" t="s">
        <v>458</v>
      </c>
      <c r="B168" s="16">
        <v>36786</v>
      </c>
      <c r="D168" s="16" t="s">
        <v>458</v>
      </c>
      <c r="E168" s="16">
        <v>28045</v>
      </c>
      <c r="F168" s="16" t="s">
        <v>458</v>
      </c>
      <c r="G168" s="16">
        <v>26192</v>
      </c>
      <c r="I168" s="16" t="s">
        <v>458</v>
      </c>
      <c r="J168" s="16">
        <v>1853</v>
      </c>
      <c r="L168" s="16">
        <f t="shared" si="4"/>
        <v>28045</v>
      </c>
      <c r="M168" s="16">
        <f t="shared" si="5"/>
        <v>71.201000380579572</v>
      </c>
    </row>
    <row r="169" spans="1:13" x14ac:dyDescent="0.25">
      <c r="A169" s="16" t="s">
        <v>459</v>
      </c>
      <c r="B169" s="16">
        <v>36821</v>
      </c>
      <c r="D169" s="16" t="s">
        <v>459</v>
      </c>
      <c r="E169" s="16">
        <v>28045</v>
      </c>
      <c r="F169" s="16" t="s">
        <v>459</v>
      </c>
      <c r="G169" s="16">
        <v>26245</v>
      </c>
      <c r="I169" s="16" t="s">
        <v>459</v>
      </c>
      <c r="J169" s="16">
        <v>1800</v>
      </c>
      <c r="L169" s="16">
        <f t="shared" si="4"/>
        <v>28045</v>
      </c>
      <c r="M169" s="16">
        <f t="shared" si="5"/>
        <v>71.277260259091278</v>
      </c>
    </row>
    <row r="170" spans="1:13" x14ac:dyDescent="0.25">
      <c r="A170" s="16" t="s">
        <v>460</v>
      </c>
      <c r="B170" s="16">
        <v>36855</v>
      </c>
      <c r="D170" s="16" t="s">
        <v>460</v>
      </c>
      <c r="E170" s="16">
        <v>28044</v>
      </c>
      <c r="F170" s="16" t="s">
        <v>460</v>
      </c>
      <c r="G170" s="16">
        <v>26270</v>
      </c>
      <c r="I170" s="16" t="s">
        <v>460</v>
      </c>
      <c r="J170" s="16">
        <v>1775</v>
      </c>
      <c r="L170" s="16">
        <f t="shared" si="4"/>
        <v>28045</v>
      </c>
      <c r="M170" s="16">
        <f t="shared" si="5"/>
        <v>71.279337946004617</v>
      </c>
    </row>
    <row r="171" spans="1:13" x14ac:dyDescent="0.25">
      <c r="A171" s="16" t="s">
        <v>461</v>
      </c>
      <c r="B171" s="16">
        <v>36901</v>
      </c>
      <c r="D171" s="16" t="s">
        <v>461</v>
      </c>
      <c r="E171" s="16">
        <v>28180</v>
      </c>
      <c r="F171" s="16" t="s">
        <v>461</v>
      </c>
      <c r="G171" s="16">
        <v>26407</v>
      </c>
      <c r="I171" s="16" t="s">
        <v>461</v>
      </c>
      <c r="J171" s="16">
        <v>1773</v>
      </c>
      <c r="L171" s="16">
        <f t="shared" si="4"/>
        <v>28180</v>
      </c>
      <c r="M171" s="16">
        <f t="shared" si="5"/>
        <v>71.561746294138374</v>
      </c>
    </row>
    <row r="172" spans="1:13" x14ac:dyDescent="0.25">
      <c r="A172" s="16" t="s">
        <v>462</v>
      </c>
      <c r="B172" s="16">
        <v>36951</v>
      </c>
      <c r="D172" s="16" t="s">
        <v>462</v>
      </c>
      <c r="E172" s="16">
        <v>28278</v>
      </c>
      <c r="F172" s="16" t="s">
        <v>462</v>
      </c>
      <c r="G172" s="16">
        <v>26524</v>
      </c>
      <c r="I172" s="16" t="s">
        <v>462</v>
      </c>
      <c r="J172" s="16">
        <v>1754</v>
      </c>
      <c r="L172" s="16">
        <f t="shared" si="4"/>
        <v>28278</v>
      </c>
      <c r="M172" s="16">
        <f t="shared" si="5"/>
        <v>71.781548537252036</v>
      </c>
    </row>
    <row r="173" spans="1:13" x14ac:dyDescent="0.25">
      <c r="A173" s="16" t="s">
        <v>463</v>
      </c>
      <c r="B173" s="16">
        <v>37002</v>
      </c>
      <c r="D173" s="16" t="s">
        <v>463</v>
      </c>
      <c r="E173" s="16">
        <v>28357</v>
      </c>
      <c r="F173" s="16" t="s">
        <v>463</v>
      </c>
      <c r="G173" s="16">
        <v>26589</v>
      </c>
      <c r="I173" s="16" t="s">
        <v>463</v>
      </c>
      <c r="J173" s="16">
        <v>1768</v>
      </c>
      <c r="L173" s="16">
        <f t="shared" si="4"/>
        <v>28357</v>
      </c>
      <c r="M173" s="16">
        <f t="shared" si="5"/>
        <v>71.858277930922654</v>
      </c>
    </row>
    <row r="174" spans="1:13" x14ac:dyDescent="0.25">
      <c r="A174" s="16" t="s">
        <v>464</v>
      </c>
      <c r="B174" s="16">
        <v>37052</v>
      </c>
      <c r="D174" s="16" t="s">
        <v>464</v>
      </c>
      <c r="E174" s="16">
        <v>28368</v>
      </c>
      <c r="F174" s="16" t="s">
        <v>464</v>
      </c>
      <c r="G174" s="16">
        <v>26636</v>
      </c>
      <c r="I174" s="16" t="s">
        <v>464</v>
      </c>
      <c r="J174" s="16">
        <v>1733</v>
      </c>
      <c r="L174" s="16">
        <f t="shared" si="4"/>
        <v>28369</v>
      </c>
      <c r="M174" s="16">
        <f t="shared" si="5"/>
        <v>71.888157184497459</v>
      </c>
    </row>
    <row r="175" spans="1:13" x14ac:dyDescent="0.25">
      <c r="A175" s="16" t="s">
        <v>465</v>
      </c>
      <c r="B175" s="16">
        <v>37106</v>
      </c>
      <c r="D175" s="16" t="s">
        <v>465</v>
      </c>
      <c r="E175" s="16">
        <v>28448</v>
      </c>
      <c r="F175" s="16" t="s">
        <v>465</v>
      </c>
      <c r="G175" s="16">
        <v>26760</v>
      </c>
      <c r="I175" s="16" t="s">
        <v>465</v>
      </c>
      <c r="J175" s="16">
        <v>1688</v>
      </c>
      <c r="L175" s="16">
        <f t="shared" si="4"/>
        <v>28448</v>
      </c>
      <c r="M175" s="16">
        <f t="shared" si="5"/>
        <v>72.11771681129737</v>
      </c>
    </row>
    <row r="176" spans="1:13" x14ac:dyDescent="0.25">
      <c r="A176" s="16" t="s">
        <v>466</v>
      </c>
      <c r="B176" s="16">
        <v>37162</v>
      </c>
      <c r="D176" s="16" t="s">
        <v>466</v>
      </c>
      <c r="E176" s="16">
        <v>28530</v>
      </c>
      <c r="F176" s="16" t="s">
        <v>466</v>
      </c>
      <c r="G176" s="16">
        <v>26858</v>
      </c>
      <c r="I176" s="16" t="s">
        <v>466</v>
      </c>
      <c r="J176" s="16">
        <v>1673</v>
      </c>
      <c r="L176" s="16">
        <f t="shared" si="4"/>
        <v>28531</v>
      </c>
      <c r="M176" s="16">
        <f t="shared" si="5"/>
        <v>72.272751735643936</v>
      </c>
    </row>
    <row r="177" spans="1:13" x14ac:dyDescent="0.25">
      <c r="A177" s="16" t="s">
        <v>467</v>
      </c>
      <c r="B177" s="16">
        <v>37217</v>
      </c>
      <c r="D177" s="16" t="s">
        <v>467</v>
      </c>
      <c r="E177" s="16">
        <v>28567</v>
      </c>
      <c r="F177" s="16" t="s">
        <v>467</v>
      </c>
      <c r="G177" s="16">
        <v>26895</v>
      </c>
      <c r="I177" s="16" t="s">
        <v>467</v>
      </c>
      <c r="J177" s="16">
        <v>1672</v>
      </c>
      <c r="L177" s="16">
        <f t="shared" si="4"/>
        <v>28567</v>
      </c>
      <c r="M177" s="16">
        <f t="shared" si="5"/>
        <v>72.265362603111484</v>
      </c>
    </row>
    <row r="178" spans="1:13" x14ac:dyDescent="0.25">
      <c r="A178" s="16" t="s">
        <v>468</v>
      </c>
      <c r="B178" s="16">
        <v>37271</v>
      </c>
      <c r="D178" s="16" t="s">
        <v>468</v>
      </c>
      <c r="E178" s="16">
        <v>28601</v>
      </c>
      <c r="F178" s="16" t="s">
        <v>468</v>
      </c>
      <c r="G178" s="16">
        <v>27013</v>
      </c>
      <c r="I178" s="16" t="s">
        <v>468</v>
      </c>
      <c r="J178" s="16">
        <v>1588</v>
      </c>
      <c r="L178" s="16">
        <f t="shared" si="4"/>
        <v>28601</v>
      </c>
      <c r="M178" s="16">
        <f t="shared" si="5"/>
        <v>72.477261141369965</v>
      </c>
    </row>
    <row r="179" spans="1:13" x14ac:dyDescent="0.25">
      <c r="A179" s="16" t="s">
        <v>469</v>
      </c>
      <c r="B179" s="16">
        <v>37333</v>
      </c>
      <c r="D179" s="16" t="s">
        <v>469</v>
      </c>
      <c r="E179" s="16">
        <v>28654</v>
      </c>
      <c r="F179" s="16" t="s">
        <v>469</v>
      </c>
      <c r="G179" s="16">
        <v>27114</v>
      </c>
      <c r="I179" s="16" t="s">
        <v>469</v>
      </c>
      <c r="J179" s="16">
        <v>1540</v>
      </c>
      <c r="L179" s="16">
        <f t="shared" si="4"/>
        <v>28654</v>
      </c>
      <c r="M179" s="16">
        <f t="shared" si="5"/>
        <v>72.627434173519404</v>
      </c>
    </row>
    <row r="180" spans="1:13" x14ac:dyDescent="0.25">
      <c r="A180" s="16" t="s">
        <v>470</v>
      </c>
      <c r="B180" s="16">
        <v>37398</v>
      </c>
      <c r="D180" s="16" t="s">
        <v>470</v>
      </c>
      <c r="E180" s="16">
        <v>28621</v>
      </c>
      <c r="F180" s="16" t="s">
        <v>470</v>
      </c>
      <c r="G180" s="16">
        <v>27114</v>
      </c>
      <c r="I180" s="16" t="s">
        <v>470</v>
      </c>
      <c r="J180" s="16">
        <v>1508</v>
      </c>
      <c r="L180" s="16">
        <f t="shared" si="4"/>
        <v>28622</v>
      </c>
      <c r="M180" s="16">
        <f t="shared" si="5"/>
        <v>72.501203272902288</v>
      </c>
    </row>
    <row r="181" spans="1:13" x14ac:dyDescent="0.25">
      <c r="A181" s="16" t="s">
        <v>471</v>
      </c>
      <c r="B181" s="16">
        <v>37461</v>
      </c>
      <c r="D181" s="16" t="s">
        <v>471</v>
      </c>
      <c r="E181" s="16">
        <v>28682</v>
      </c>
      <c r="F181" s="16" t="s">
        <v>471</v>
      </c>
      <c r="G181" s="16">
        <v>27212</v>
      </c>
      <c r="I181" s="16" t="s">
        <v>471</v>
      </c>
      <c r="J181" s="16">
        <v>1470</v>
      </c>
      <c r="L181" s="16">
        <f t="shared" si="4"/>
        <v>28682</v>
      </c>
      <c r="M181" s="16">
        <f t="shared" si="5"/>
        <v>72.640879848375647</v>
      </c>
    </row>
    <row r="182" spans="1:13" x14ac:dyDescent="0.25">
      <c r="A182" s="16" t="s">
        <v>472</v>
      </c>
      <c r="B182" s="16">
        <v>37526</v>
      </c>
      <c r="D182" s="16" t="s">
        <v>472</v>
      </c>
      <c r="E182" s="16">
        <v>28732</v>
      </c>
      <c r="F182" s="16" t="s">
        <v>472</v>
      </c>
      <c r="G182" s="16">
        <v>27274</v>
      </c>
      <c r="I182" s="16" t="s">
        <v>472</v>
      </c>
      <c r="J182" s="16">
        <v>1458</v>
      </c>
      <c r="L182" s="16">
        <f t="shared" si="4"/>
        <v>28732</v>
      </c>
      <c r="M182" s="16">
        <f t="shared" si="5"/>
        <v>72.680275009326863</v>
      </c>
    </row>
    <row r="183" spans="1:13" x14ac:dyDescent="0.25">
      <c r="A183" s="16" t="s">
        <v>473</v>
      </c>
      <c r="B183" s="16">
        <v>37583</v>
      </c>
      <c r="D183" s="16" t="s">
        <v>473</v>
      </c>
      <c r="E183" s="16">
        <v>28738</v>
      </c>
      <c r="F183" s="16" t="s">
        <v>473</v>
      </c>
      <c r="G183" s="16">
        <v>27259</v>
      </c>
      <c r="I183" s="16" t="s">
        <v>473</v>
      </c>
      <c r="J183" s="16">
        <v>1479</v>
      </c>
      <c r="L183" s="16">
        <f t="shared" si="4"/>
        <v>28738</v>
      </c>
      <c r="M183" s="16">
        <f t="shared" si="5"/>
        <v>72.530133304951704</v>
      </c>
    </row>
    <row r="184" spans="1:13" x14ac:dyDescent="0.25">
      <c r="A184" s="16" t="s">
        <v>474</v>
      </c>
      <c r="B184" s="16">
        <v>37647</v>
      </c>
      <c r="D184" s="16" t="s">
        <v>474</v>
      </c>
      <c r="E184" s="16">
        <v>28836</v>
      </c>
      <c r="F184" s="16" t="s">
        <v>474</v>
      </c>
      <c r="G184" s="16">
        <v>27325</v>
      </c>
      <c r="I184" s="16" t="s">
        <v>474</v>
      </c>
      <c r="J184" s="16">
        <v>1511</v>
      </c>
      <c r="L184" s="16">
        <f t="shared" si="4"/>
        <v>28836</v>
      </c>
      <c r="M184" s="16">
        <f t="shared" si="5"/>
        <v>72.582144659601028</v>
      </c>
    </row>
    <row r="185" spans="1:13" x14ac:dyDescent="0.25">
      <c r="A185" s="16" t="s">
        <v>475</v>
      </c>
      <c r="B185" s="16">
        <v>37711</v>
      </c>
      <c r="D185" s="16" t="s">
        <v>475</v>
      </c>
      <c r="E185" s="16">
        <v>28827</v>
      </c>
      <c r="F185" s="16" t="s">
        <v>475</v>
      </c>
      <c r="G185" s="16">
        <v>27324</v>
      </c>
      <c r="I185" s="16" t="s">
        <v>475</v>
      </c>
      <c r="J185" s="16">
        <v>1503</v>
      </c>
      <c r="L185" s="16">
        <f t="shared" si="4"/>
        <v>28827</v>
      </c>
      <c r="M185" s="16">
        <f t="shared" si="5"/>
        <v>72.456312481769245</v>
      </c>
    </row>
    <row r="186" spans="1:13" x14ac:dyDescent="0.25">
      <c r="A186" s="16" t="s">
        <v>476</v>
      </c>
      <c r="B186" s="16">
        <v>37775</v>
      </c>
      <c r="D186" s="16" t="s">
        <v>476</v>
      </c>
      <c r="E186" s="16">
        <v>28963</v>
      </c>
      <c r="F186" s="16" t="s">
        <v>476</v>
      </c>
      <c r="G186" s="16">
        <v>27457</v>
      </c>
      <c r="I186" s="16" t="s">
        <v>476</v>
      </c>
      <c r="J186" s="16">
        <v>1506</v>
      </c>
      <c r="L186" s="16">
        <f t="shared" si="4"/>
        <v>28963</v>
      </c>
      <c r="M186" s="16">
        <f t="shared" si="5"/>
        <v>72.685638649900724</v>
      </c>
    </row>
    <row r="187" spans="1:13" x14ac:dyDescent="0.25">
      <c r="A187" s="16" t="s">
        <v>477</v>
      </c>
      <c r="B187" s="16">
        <v>37837</v>
      </c>
      <c r="D187" s="16" t="s">
        <v>477</v>
      </c>
      <c r="E187" s="16">
        <v>29012</v>
      </c>
      <c r="F187" s="16" t="s">
        <v>477</v>
      </c>
      <c r="G187" s="16">
        <v>27459</v>
      </c>
      <c r="I187" s="16" t="s">
        <v>477</v>
      </c>
      <c r="J187" s="16">
        <v>1553</v>
      </c>
      <c r="L187" s="16">
        <f t="shared" si="4"/>
        <v>29012</v>
      </c>
      <c r="M187" s="16">
        <f t="shared" si="5"/>
        <v>72.571821233184451</v>
      </c>
    </row>
    <row r="188" spans="1:13" x14ac:dyDescent="0.25">
      <c r="A188" s="16" t="s">
        <v>478</v>
      </c>
      <c r="B188" s="16">
        <v>37899</v>
      </c>
      <c r="D188" s="16" t="s">
        <v>478</v>
      </c>
      <c r="E188" s="16">
        <v>29125</v>
      </c>
      <c r="F188" s="16" t="s">
        <v>478</v>
      </c>
      <c r="G188" s="16">
        <v>27618</v>
      </c>
      <c r="I188" s="16" t="s">
        <v>478</v>
      </c>
      <c r="J188" s="16">
        <v>1508</v>
      </c>
      <c r="L188" s="16">
        <f t="shared" si="4"/>
        <v>29126</v>
      </c>
      <c r="M188" s="16">
        <f t="shared" si="5"/>
        <v>72.872635161877625</v>
      </c>
    </row>
    <row r="189" spans="1:13" x14ac:dyDescent="0.25">
      <c r="A189" s="16" t="s">
        <v>479</v>
      </c>
      <c r="B189" s="16">
        <v>37961</v>
      </c>
      <c r="D189" s="16" t="s">
        <v>479</v>
      </c>
      <c r="E189" s="16">
        <v>29110</v>
      </c>
      <c r="F189" s="16" t="s">
        <v>479</v>
      </c>
      <c r="G189" s="16">
        <v>27590</v>
      </c>
      <c r="I189" s="16" t="s">
        <v>479</v>
      </c>
      <c r="J189" s="16">
        <v>1519</v>
      </c>
      <c r="L189" s="16">
        <f t="shared" si="4"/>
        <v>29109</v>
      </c>
      <c r="M189" s="16">
        <f t="shared" si="5"/>
        <v>72.679855641316081</v>
      </c>
    </row>
    <row r="190" spans="1:13" x14ac:dyDescent="0.25">
      <c r="A190" s="16" t="s">
        <v>480</v>
      </c>
      <c r="B190" s="16">
        <v>38023</v>
      </c>
      <c r="D190" s="16" t="s">
        <v>480</v>
      </c>
      <c r="E190" s="16">
        <v>29166</v>
      </c>
      <c r="F190" s="16" t="s">
        <v>480</v>
      </c>
      <c r="G190" s="16">
        <v>27711</v>
      </c>
      <c r="I190" s="16" t="s">
        <v>480</v>
      </c>
      <c r="J190" s="16">
        <v>1454</v>
      </c>
      <c r="L190" s="16">
        <f t="shared" si="4"/>
        <v>29165</v>
      </c>
      <c r="M190" s="16">
        <f t="shared" si="5"/>
        <v>72.879572890092845</v>
      </c>
    </row>
    <row r="191" spans="1:13" x14ac:dyDescent="0.25">
      <c r="A191" s="16" t="s">
        <v>481</v>
      </c>
      <c r="B191" s="16">
        <v>38093</v>
      </c>
      <c r="D191" s="16" t="s">
        <v>481</v>
      </c>
      <c r="E191" s="16">
        <v>29215</v>
      </c>
      <c r="F191" s="16" t="s">
        <v>481</v>
      </c>
      <c r="G191" s="16">
        <v>27724</v>
      </c>
      <c r="I191" s="16" t="s">
        <v>481</v>
      </c>
      <c r="J191" s="16">
        <v>1491</v>
      </c>
      <c r="L191" s="16">
        <f t="shared" si="4"/>
        <v>29215</v>
      </c>
      <c r="M191" s="16">
        <f t="shared" si="5"/>
        <v>72.779775811828941</v>
      </c>
    </row>
    <row r="192" spans="1:13" x14ac:dyDescent="0.25">
      <c r="A192" s="16" t="s">
        <v>482</v>
      </c>
      <c r="B192" s="16">
        <v>38167</v>
      </c>
      <c r="D192" s="16" t="s">
        <v>482</v>
      </c>
      <c r="E192" s="16">
        <v>29216</v>
      </c>
      <c r="F192" s="16" t="s">
        <v>482</v>
      </c>
      <c r="G192" s="16">
        <v>27774</v>
      </c>
      <c r="I192" s="16" t="s">
        <v>482</v>
      </c>
      <c r="J192" s="16">
        <v>1442</v>
      </c>
      <c r="L192" s="16">
        <f t="shared" si="4"/>
        <v>29216</v>
      </c>
      <c r="M192" s="16">
        <f t="shared" si="5"/>
        <v>72.769670133885299</v>
      </c>
    </row>
    <row r="193" spans="1:13" x14ac:dyDescent="0.25">
      <c r="A193" s="16" t="s">
        <v>483</v>
      </c>
      <c r="B193" s="16">
        <v>38241</v>
      </c>
      <c r="D193" s="16" t="s">
        <v>483</v>
      </c>
      <c r="E193" s="16">
        <v>29351</v>
      </c>
      <c r="F193" s="16" t="s">
        <v>483</v>
      </c>
      <c r="G193" s="16">
        <v>27929</v>
      </c>
      <c r="I193" s="16" t="s">
        <v>483</v>
      </c>
      <c r="J193" s="16">
        <v>1422</v>
      </c>
      <c r="L193" s="16">
        <f t="shared" si="4"/>
        <v>29351</v>
      </c>
      <c r="M193" s="16">
        <f t="shared" si="5"/>
        <v>73.034177976517356</v>
      </c>
    </row>
    <row r="194" spans="1:13" x14ac:dyDescent="0.25">
      <c r="A194" s="16" t="s">
        <v>484</v>
      </c>
      <c r="B194" s="16">
        <v>38316</v>
      </c>
      <c r="D194" s="16" t="s">
        <v>484</v>
      </c>
      <c r="E194" s="16">
        <v>29350</v>
      </c>
      <c r="F194" s="16" t="s">
        <v>484</v>
      </c>
      <c r="G194" s="16">
        <v>27924</v>
      </c>
      <c r="I194" s="16" t="s">
        <v>484</v>
      </c>
      <c r="J194" s="16">
        <v>1426</v>
      </c>
      <c r="L194" s="16">
        <f t="shared" si="4"/>
        <v>29350</v>
      </c>
      <c r="M194" s="16">
        <f t="shared" si="5"/>
        <v>72.878170999060444</v>
      </c>
    </row>
    <row r="195" spans="1:13" x14ac:dyDescent="0.25">
      <c r="A195" s="16" t="s">
        <v>485</v>
      </c>
      <c r="B195" s="16">
        <v>38409</v>
      </c>
      <c r="D195" s="16" t="s">
        <v>485</v>
      </c>
      <c r="E195" s="16">
        <v>29380</v>
      </c>
      <c r="F195" s="16" t="s">
        <v>485</v>
      </c>
      <c r="G195" s="16">
        <v>27987</v>
      </c>
      <c r="I195" s="16" t="s">
        <v>485</v>
      </c>
      <c r="J195" s="16">
        <v>1392</v>
      </c>
      <c r="L195" s="16">
        <f t="shared" si="4"/>
        <v>29379</v>
      </c>
      <c r="M195" s="16">
        <f t="shared" si="5"/>
        <v>72.865734593454661</v>
      </c>
    </row>
    <row r="196" spans="1:13" x14ac:dyDescent="0.25">
      <c r="A196" s="16" t="s">
        <v>486</v>
      </c>
      <c r="B196" s="16">
        <v>38512</v>
      </c>
      <c r="D196" s="16" t="s">
        <v>486</v>
      </c>
      <c r="E196" s="16">
        <v>29538</v>
      </c>
      <c r="F196" s="16" t="s">
        <v>486</v>
      </c>
      <c r="G196" s="16">
        <v>28129</v>
      </c>
      <c r="I196" s="16" t="s">
        <v>486</v>
      </c>
      <c r="J196" s="16">
        <v>1409</v>
      </c>
      <c r="L196" s="16">
        <f t="shared" si="4"/>
        <v>29538</v>
      </c>
      <c r="M196" s="16">
        <f t="shared" si="5"/>
        <v>73.039572081429171</v>
      </c>
    </row>
    <row r="197" spans="1:13" x14ac:dyDescent="0.25">
      <c r="A197" s="16" t="s">
        <v>487</v>
      </c>
      <c r="B197" s="16">
        <v>38617</v>
      </c>
      <c r="D197" s="16" t="s">
        <v>487</v>
      </c>
      <c r="E197" s="16">
        <v>29624</v>
      </c>
      <c r="F197" s="16" t="s">
        <v>487</v>
      </c>
      <c r="G197" s="16">
        <v>28220</v>
      </c>
      <c r="I197" s="16" t="s">
        <v>487</v>
      </c>
      <c r="J197" s="16">
        <v>1403</v>
      </c>
      <c r="L197" s="16">
        <f t="shared" si="4"/>
        <v>29623</v>
      </c>
      <c r="M197" s="16">
        <f t="shared" si="5"/>
        <v>73.076624284641483</v>
      </c>
    </row>
    <row r="198" spans="1:13" x14ac:dyDescent="0.25">
      <c r="A198" s="16" t="s">
        <v>488</v>
      </c>
      <c r="B198" s="16">
        <v>38720</v>
      </c>
      <c r="D198" s="16" t="s">
        <v>488</v>
      </c>
      <c r="E198" s="16">
        <v>29652</v>
      </c>
      <c r="F198" s="16" t="s">
        <v>488</v>
      </c>
      <c r="G198" s="16">
        <v>28225</v>
      </c>
      <c r="I198" s="16" t="s">
        <v>488</v>
      </c>
      <c r="J198" s="16">
        <v>1427</v>
      </c>
      <c r="L198" s="16">
        <f t="shared" si="4"/>
        <v>29652</v>
      </c>
      <c r="M198" s="16">
        <f t="shared" si="5"/>
        <v>72.895144628099175</v>
      </c>
    </row>
    <row r="199" spans="1:13" x14ac:dyDescent="0.25">
      <c r="A199" s="16" t="s">
        <v>489</v>
      </c>
      <c r="B199" s="16">
        <v>38819</v>
      </c>
      <c r="D199" s="16" t="s">
        <v>489</v>
      </c>
      <c r="E199" s="16">
        <v>29778</v>
      </c>
      <c r="F199" s="16" t="s">
        <v>489</v>
      </c>
      <c r="G199" s="16">
        <v>28356</v>
      </c>
      <c r="I199" s="16" t="s">
        <v>489</v>
      </c>
      <c r="J199" s="16">
        <v>1422</v>
      </c>
      <c r="L199" s="16">
        <f t="shared" si="4"/>
        <v>29778</v>
      </c>
      <c r="M199" s="16">
        <f t="shared" si="5"/>
        <v>73.046703933640742</v>
      </c>
    </row>
    <row r="200" spans="1:13" x14ac:dyDescent="0.25">
      <c r="A200" s="16" t="s">
        <v>490</v>
      </c>
      <c r="B200" s="16">
        <v>38915</v>
      </c>
      <c r="D200" s="16" t="s">
        <v>490</v>
      </c>
      <c r="E200" s="16">
        <v>29832</v>
      </c>
      <c r="F200" s="16" t="s">
        <v>490</v>
      </c>
      <c r="G200" s="16">
        <v>28281</v>
      </c>
      <c r="I200" s="16" t="s">
        <v>490</v>
      </c>
      <c r="J200" s="16">
        <v>1551</v>
      </c>
      <c r="L200" s="16">
        <f t="shared" si="4"/>
        <v>29832</v>
      </c>
      <c r="M200" s="16">
        <f t="shared" si="5"/>
        <v>72.673776178851341</v>
      </c>
    </row>
    <row r="201" spans="1:13" x14ac:dyDescent="0.25">
      <c r="A201" s="16" t="s">
        <v>491</v>
      </c>
      <c r="B201" s="16">
        <v>39012</v>
      </c>
      <c r="D201" s="16" t="s">
        <v>491</v>
      </c>
      <c r="E201" s="16">
        <v>30031</v>
      </c>
      <c r="F201" s="16" t="s">
        <v>491</v>
      </c>
      <c r="G201" s="16">
        <v>28442</v>
      </c>
      <c r="I201" s="16" t="s">
        <v>491</v>
      </c>
      <c r="J201" s="16">
        <v>1590</v>
      </c>
      <c r="L201" s="16">
        <f t="shared" si="4"/>
        <v>30032</v>
      </c>
      <c r="M201" s="16">
        <f t="shared" si="5"/>
        <v>72.905772582795038</v>
      </c>
    </row>
    <row r="202" spans="1:13" x14ac:dyDescent="0.25">
      <c r="A202" s="16" t="s">
        <v>492</v>
      </c>
      <c r="B202" s="16">
        <v>39108</v>
      </c>
      <c r="D202" s="16" t="s">
        <v>492</v>
      </c>
      <c r="E202" s="16">
        <v>30158</v>
      </c>
      <c r="F202" s="16" t="s">
        <v>492</v>
      </c>
      <c r="G202" s="16">
        <v>28488</v>
      </c>
      <c r="I202" s="16" t="s">
        <v>492</v>
      </c>
      <c r="J202" s="16">
        <v>1670</v>
      </c>
      <c r="L202" s="16">
        <f t="shared" ref="L202:L265" si="6">G202+J202</f>
        <v>30158</v>
      </c>
      <c r="M202" s="16">
        <f t="shared" ref="M202:M265" si="7">100*$G202/B202</f>
        <v>72.844430806996016</v>
      </c>
    </row>
    <row r="203" spans="1:13" x14ac:dyDescent="0.25">
      <c r="A203" s="16" t="s">
        <v>493</v>
      </c>
      <c r="B203" s="16">
        <v>39206</v>
      </c>
      <c r="D203" s="16" t="s">
        <v>493</v>
      </c>
      <c r="E203" s="16">
        <v>30226</v>
      </c>
      <c r="F203" s="16" t="s">
        <v>493</v>
      </c>
      <c r="G203" s="16">
        <v>28549</v>
      </c>
      <c r="I203" s="16" t="s">
        <v>493</v>
      </c>
      <c r="J203" s="16">
        <v>1678</v>
      </c>
      <c r="L203" s="16">
        <f t="shared" si="6"/>
        <v>30227</v>
      </c>
      <c r="M203" s="16">
        <f t="shared" si="7"/>
        <v>72.817936030199462</v>
      </c>
    </row>
    <row r="204" spans="1:13" x14ac:dyDescent="0.25">
      <c r="A204" s="16" t="s">
        <v>494</v>
      </c>
      <c r="B204" s="16">
        <v>39304</v>
      </c>
      <c r="D204" s="16" t="s">
        <v>494</v>
      </c>
      <c r="E204" s="16">
        <v>30267</v>
      </c>
      <c r="F204" s="16" t="s">
        <v>494</v>
      </c>
      <c r="G204" s="16">
        <v>28577</v>
      </c>
      <c r="I204" s="16" t="s">
        <v>494</v>
      </c>
      <c r="J204" s="16">
        <v>1690</v>
      </c>
      <c r="L204" s="16">
        <f t="shared" si="6"/>
        <v>30267</v>
      </c>
      <c r="M204" s="16">
        <f t="shared" si="7"/>
        <v>72.707612456747398</v>
      </c>
    </row>
    <row r="205" spans="1:13" x14ac:dyDescent="0.25">
      <c r="A205" s="16" t="s">
        <v>495</v>
      </c>
      <c r="B205" s="16">
        <v>39401</v>
      </c>
      <c r="D205" s="16" t="s">
        <v>495</v>
      </c>
      <c r="E205" s="16">
        <v>30256</v>
      </c>
      <c r="F205" s="16" t="s">
        <v>495</v>
      </c>
      <c r="G205" s="16">
        <v>28566</v>
      </c>
      <c r="I205" s="16" t="s">
        <v>495</v>
      </c>
      <c r="J205" s="16">
        <v>1689</v>
      </c>
      <c r="L205" s="16">
        <f t="shared" si="6"/>
        <v>30255</v>
      </c>
      <c r="M205" s="16">
        <f t="shared" si="7"/>
        <v>72.500697951828627</v>
      </c>
    </row>
    <row r="206" spans="1:13" x14ac:dyDescent="0.25">
      <c r="A206" s="16" t="s">
        <v>496</v>
      </c>
      <c r="B206" s="16">
        <v>39498</v>
      </c>
      <c r="D206" s="16" t="s">
        <v>496</v>
      </c>
      <c r="E206" s="16">
        <v>30336</v>
      </c>
      <c r="F206" s="16" t="s">
        <v>496</v>
      </c>
      <c r="G206" s="16">
        <v>28696</v>
      </c>
      <c r="I206" s="16" t="s">
        <v>496</v>
      </c>
      <c r="J206" s="16">
        <v>1640</v>
      </c>
      <c r="L206" s="16">
        <f t="shared" si="6"/>
        <v>30336</v>
      </c>
      <c r="M206" s="16">
        <f t="shared" si="7"/>
        <v>72.651779836953764</v>
      </c>
    </row>
    <row r="207" spans="1:13" x14ac:dyDescent="0.25">
      <c r="A207" s="16" t="s">
        <v>497</v>
      </c>
      <c r="B207" s="16">
        <v>39584</v>
      </c>
      <c r="D207" s="16" t="s">
        <v>497</v>
      </c>
      <c r="E207" s="16">
        <v>30409</v>
      </c>
      <c r="F207" s="16" t="s">
        <v>497</v>
      </c>
      <c r="G207" s="16">
        <v>28771</v>
      </c>
      <c r="I207" s="16" t="s">
        <v>497</v>
      </c>
      <c r="J207" s="16">
        <v>1638</v>
      </c>
      <c r="L207" s="16">
        <f t="shared" si="6"/>
        <v>30409</v>
      </c>
      <c r="M207" s="16">
        <f t="shared" si="7"/>
        <v>72.683407437348421</v>
      </c>
    </row>
    <row r="208" spans="1:13" x14ac:dyDescent="0.25">
      <c r="A208" s="16" t="s">
        <v>498</v>
      </c>
      <c r="B208" s="16">
        <v>39662</v>
      </c>
      <c r="D208" s="16" t="s">
        <v>498</v>
      </c>
      <c r="E208" s="16">
        <v>30517</v>
      </c>
      <c r="F208" s="16" t="s">
        <v>498</v>
      </c>
      <c r="G208" s="16">
        <v>28917</v>
      </c>
      <c r="I208" s="16" t="s">
        <v>498</v>
      </c>
      <c r="J208" s="16">
        <v>1600</v>
      </c>
      <c r="L208" s="16">
        <f t="shared" si="6"/>
        <v>30517</v>
      </c>
      <c r="M208" s="16">
        <f t="shared" si="7"/>
        <v>72.908577479703496</v>
      </c>
    </row>
    <row r="209" spans="1:13" x14ac:dyDescent="0.25">
      <c r="A209" s="16" t="s">
        <v>499</v>
      </c>
      <c r="B209" s="16">
        <v>39741</v>
      </c>
      <c r="D209" s="16" t="s">
        <v>499</v>
      </c>
      <c r="E209" s="16">
        <v>30611</v>
      </c>
      <c r="F209" s="16" t="s">
        <v>499</v>
      </c>
      <c r="G209" s="16">
        <v>29001</v>
      </c>
      <c r="I209" s="16" t="s">
        <v>499</v>
      </c>
      <c r="J209" s="16">
        <v>1610</v>
      </c>
      <c r="L209" s="16">
        <f t="shared" si="6"/>
        <v>30611</v>
      </c>
      <c r="M209" s="16">
        <f t="shared" si="7"/>
        <v>72.975013210538236</v>
      </c>
    </row>
    <row r="210" spans="1:13" x14ac:dyDescent="0.25">
      <c r="A210" s="16" t="s">
        <v>500</v>
      </c>
      <c r="B210" s="16">
        <v>39820</v>
      </c>
      <c r="D210" s="16" t="s">
        <v>500</v>
      </c>
      <c r="E210" s="16">
        <v>30694</v>
      </c>
      <c r="F210" s="16" t="s">
        <v>500</v>
      </c>
      <c r="G210" s="16">
        <v>29028</v>
      </c>
      <c r="I210" s="16" t="s">
        <v>500</v>
      </c>
      <c r="J210" s="16">
        <v>1666</v>
      </c>
      <c r="L210" s="16">
        <f t="shared" si="6"/>
        <v>30694</v>
      </c>
      <c r="M210" s="16">
        <f t="shared" si="7"/>
        <v>72.898041185334009</v>
      </c>
    </row>
    <row r="211" spans="1:13" x14ac:dyDescent="0.25">
      <c r="A211" s="16" t="s">
        <v>501</v>
      </c>
      <c r="B211" s="16">
        <v>39880</v>
      </c>
      <c r="D211" s="16" t="s">
        <v>501</v>
      </c>
      <c r="E211" s="16">
        <v>30709</v>
      </c>
      <c r="F211" s="16" t="s">
        <v>501</v>
      </c>
      <c r="G211" s="16">
        <v>28888</v>
      </c>
      <c r="I211" s="16" t="s">
        <v>501</v>
      </c>
      <c r="J211" s="16">
        <v>1822</v>
      </c>
      <c r="L211" s="16">
        <f t="shared" si="6"/>
        <v>30710</v>
      </c>
      <c r="M211" s="16">
        <f t="shared" si="7"/>
        <v>72.437311935807429</v>
      </c>
    </row>
    <row r="212" spans="1:13" x14ac:dyDescent="0.25">
      <c r="A212" s="16" t="s">
        <v>502</v>
      </c>
      <c r="B212" s="16">
        <v>39932</v>
      </c>
      <c r="D212" s="16" t="s">
        <v>502</v>
      </c>
      <c r="E212" s="16">
        <v>30807</v>
      </c>
      <c r="F212" s="16" t="s">
        <v>502</v>
      </c>
      <c r="G212" s="16">
        <v>28820</v>
      </c>
      <c r="I212" s="16" t="s">
        <v>502</v>
      </c>
      <c r="J212" s="16">
        <v>1987</v>
      </c>
      <c r="L212" s="16">
        <f t="shared" si="6"/>
        <v>30807</v>
      </c>
      <c r="M212" s="16">
        <f t="shared" si="7"/>
        <v>72.172693579084438</v>
      </c>
    </row>
    <row r="213" spans="1:13" x14ac:dyDescent="0.25">
      <c r="A213" s="16" t="s">
        <v>503</v>
      </c>
      <c r="B213" s="16">
        <v>39984</v>
      </c>
      <c r="D213" s="16" t="s">
        <v>503</v>
      </c>
      <c r="E213" s="16">
        <v>30873</v>
      </c>
      <c r="F213" s="16" t="s">
        <v>503</v>
      </c>
      <c r="G213" s="16">
        <v>28658</v>
      </c>
      <c r="I213" s="16" t="s">
        <v>503</v>
      </c>
      <c r="J213" s="16">
        <v>2215</v>
      </c>
      <c r="L213" s="16">
        <f t="shared" si="6"/>
        <v>30873</v>
      </c>
      <c r="M213" s="16">
        <f t="shared" si="7"/>
        <v>71.673669467787121</v>
      </c>
    </row>
    <row r="214" spans="1:13" x14ac:dyDescent="0.25">
      <c r="A214" s="16" t="s">
        <v>504</v>
      </c>
      <c r="B214" s="16">
        <v>40034</v>
      </c>
      <c r="D214" s="16" t="s">
        <v>504</v>
      </c>
      <c r="E214" s="16">
        <v>30788</v>
      </c>
      <c r="F214" s="16" t="s">
        <v>504</v>
      </c>
      <c r="G214" s="16">
        <v>28360</v>
      </c>
      <c r="I214" s="16" t="s">
        <v>504</v>
      </c>
      <c r="J214" s="16">
        <v>2427</v>
      </c>
      <c r="L214" s="16">
        <f t="shared" si="6"/>
        <v>30787</v>
      </c>
      <c r="M214" s="16">
        <f t="shared" si="7"/>
        <v>70.839786181745509</v>
      </c>
    </row>
    <row r="215" spans="1:13" x14ac:dyDescent="0.25">
      <c r="A215" s="16" t="s">
        <v>505</v>
      </c>
      <c r="B215" s="16">
        <v>40094</v>
      </c>
      <c r="D215" s="16" t="s">
        <v>505</v>
      </c>
      <c r="E215" s="16">
        <v>30764</v>
      </c>
      <c r="F215" s="16" t="s">
        <v>505</v>
      </c>
      <c r="G215" s="16">
        <v>28313</v>
      </c>
      <c r="I215" s="16" t="s">
        <v>505</v>
      </c>
      <c r="J215" s="16">
        <v>2451</v>
      </c>
      <c r="L215" s="16">
        <f t="shared" si="6"/>
        <v>30764</v>
      </c>
      <c r="M215" s="16">
        <f t="shared" si="7"/>
        <v>70.616551104903479</v>
      </c>
    </row>
    <row r="216" spans="1:13" x14ac:dyDescent="0.25">
      <c r="A216" s="16" t="s">
        <v>506</v>
      </c>
      <c r="B216" s="16">
        <v>40156</v>
      </c>
      <c r="D216" s="16" t="s">
        <v>506</v>
      </c>
      <c r="E216" s="16">
        <v>30761</v>
      </c>
      <c r="F216" s="16" t="s">
        <v>506</v>
      </c>
      <c r="G216" s="16">
        <v>28331</v>
      </c>
      <c r="I216" s="16" t="s">
        <v>506</v>
      </c>
      <c r="J216" s="16">
        <v>2430</v>
      </c>
      <c r="L216" s="16">
        <f t="shared" si="6"/>
        <v>30761</v>
      </c>
      <c r="M216" s="16">
        <f t="shared" si="7"/>
        <v>70.552345851180391</v>
      </c>
    </row>
    <row r="217" spans="1:13" x14ac:dyDescent="0.25">
      <c r="A217" s="16" t="s">
        <v>507</v>
      </c>
      <c r="B217" s="16">
        <v>40219</v>
      </c>
      <c r="D217" s="16" t="s">
        <v>507</v>
      </c>
      <c r="E217" s="16">
        <v>30732</v>
      </c>
      <c r="F217" s="16" t="s">
        <v>507</v>
      </c>
      <c r="G217" s="16">
        <v>28232</v>
      </c>
      <c r="I217" s="16" t="s">
        <v>507</v>
      </c>
      <c r="J217" s="16">
        <v>2501</v>
      </c>
      <c r="L217" s="16">
        <f t="shared" si="6"/>
        <v>30733</v>
      </c>
      <c r="M217" s="16">
        <f t="shared" si="7"/>
        <v>70.195678659340118</v>
      </c>
    </row>
    <row r="218" spans="1:13" x14ac:dyDescent="0.25">
      <c r="A218" s="16" t="s">
        <v>508</v>
      </c>
      <c r="B218" s="16">
        <v>40282</v>
      </c>
      <c r="D218" s="16" t="s">
        <v>508</v>
      </c>
      <c r="E218" s="16">
        <v>30835</v>
      </c>
      <c r="F218" s="16" t="s">
        <v>508</v>
      </c>
      <c r="G218" s="16">
        <v>28367</v>
      </c>
      <c r="I218" s="16" t="s">
        <v>508</v>
      </c>
      <c r="J218" s="16">
        <v>2468</v>
      </c>
      <c r="L218" s="16">
        <f t="shared" si="6"/>
        <v>30835</v>
      </c>
      <c r="M218" s="16">
        <f t="shared" si="7"/>
        <v>70.421031726329375</v>
      </c>
    </row>
    <row r="219" spans="1:13" x14ac:dyDescent="0.25">
      <c r="A219" s="16" t="s">
        <v>509</v>
      </c>
      <c r="B219" s="16">
        <v>40345</v>
      </c>
      <c r="D219" s="16" t="s">
        <v>509</v>
      </c>
      <c r="E219" s="16">
        <v>30977</v>
      </c>
      <c r="F219" s="16" t="s">
        <v>509</v>
      </c>
      <c r="G219" s="16">
        <v>28526</v>
      </c>
      <c r="I219" s="16" t="s">
        <v>509</v>
      </c>
      <c r="J219" s="16">
        <v>2451</v>
      </c>
      <c r="L219" s="16">
        <f t="shared" si="6"/>
        <v>30977</v>
      </c>
      <c r="M219" s="16">
        <f t="shared" si="7"/>
        <v>70.705167926632797</v>
      </c>
    </row>
    <row r="220" spans="1:13" x14ac:dyDescent="0.25">
      <c r="A220" s="16" t="s">
        <v>510</v>
      </c>
      <c r="B220" s="16">
        <v>40409</v>
      </c>
      <c r="D220" s="16" t="s">
        <v>510</v>
      </c>
      <c r="E220" s="16">
        <v>30926</v>
      </c>
      <c r="F220" s="16" t="s">
        <v>510</v>
      </c>
      <c r="G220" s="16">
        <v>28444</v>
      </c>
      <c r="I220" s="16" t="s">
        <v>510</v>
      </c>
      <c r="J220" s="16">
        <v>2482</v>
      </c>
      <c r="L220" s="16">
        <f t="shared" si="6"/>
        <v>30926</v>
      </c>
      <c r="M220" s="16">
        <f t="shared" si="7"/>
        <v>70.390259595634632</v>
      </c>
    </row>
    <row r="221" spans="1:13" x14ac:dyDescent="0.25">
      <c r="A221" s="16" t="s">
        <v>511</v>
      </c>
      <c r="B221" s="16">
        <v>40473</v>
      </c>
      <c r="D221" s="16" t="s">
        <v>511</v>
      </c>
      <c r="E221" s="16">
        <v>31018</v>
      </c>
      <c r="F221" s="16" t="s">
        <v>511</v>
      </c>
      <c r="G221" s="16">
        <v>28552</v>
      </c>
      <c r="I221" s="16" t="s">
        <v>511</v>
      </c>
      <c r="J221" s="16">
        <v>2466</v>
      </c>
      <c r="L221" s="16">
        <f t="shared" si="6"/>
        <v>31018</v>
      </c>
      <c r="M221" s="16">
        <f t="shared" si="7"/>
        <v>70.545795962740598</v>
      </c>
    </row>
    <row r="222" spans="1:13" x14ac:dyDescent="0.25">
      <c r="A222" s="16" t="s">
        <v>512</v>
      </c>
      <c r="B222" s="16">
        <v>40537</v>
      </c>
      <c r="D222" s="16" t="s">
        <v>512</v>
      </c>
      <c r="E222" s="16">
        <v>31080</v>
      </c>
      <c r="F222" s="16" t="s">
        <v>512</v>
      </c>
      <c r="G222" s="16">
        <v>28558</v>
      </c>
      <c r="I222" s="16" t="s">
        <v>512</v>
      </c>
      <c r="J222" s="16">
        <v>2522</v>
      </c>
      <c r="L222" s="16">
        <f t="shared" si="6"/>
        <v>31080</v>
      </c>
      <c r="M222" s="16">
        <f t="shared" si="7"/>
        <v>70.449219231812918</v>
      </c>
    </row>
    <row r="223" spans="1:13" x14ac:dyDescent="0.25">
      <c r="A223" s="16" t="s">
        <v>513</v>
      </c>
      <c r="B223" s="16">
        <v>40548</v>
      </c>
      <c r="D223" s="16" t="s">
        <v>513</v>
      </c>
      <c r="E223" s="16">
        <v>31061</v>
      </c>
      <c r="F223" s="16" t="s">
        <v>513</v>
      </c>
      <c r="G223" s="16">
        <v>28426</v>
      </c>
      <c r="I223" s="16" t="s">
        <v>513</v>
      </c>
      <c r="J223" s="16">
        <v>2634</v>
      </c>
      <c r="L223" s="16">
        <f t="shared" si="6"/>
        <v>31060</v>
      </c>
      <c r="M223" s="16">
        <f t="shared" si="7"/>
        <v>70.104567426260232</v>
      </c>
    </row>
    <row r="224" spans="1:13" x14ac:dyDescent="0.25">
      <c r="A224" s="16" t="s">
        <v>514</v>
      </c>
      <c r="B224" s="16">
        <v>40532</v>
      </c>
      <c r="D224" s="16" t="s">
        <v>514</v>
      </c>
      <c r="E224" s="16">
        <v>31122</v>
      </c>
      <c r="F224" s="16" t="s">
        <v>514</v>
      </c>
      <c r="G224" s="16">
        <v>28461</v>
      </c>
      <c r="I224" s="16" t="s">
        <v>514</v>
      </c>
      <c r="J224" s="16">
        <v>2662</v>
      </c>
      <c r="L224" s="16">
        <f t="shared" si="6"/>
        <v>31123</v>
      </c>
      <c r="M224" s="16">
        <f t="shared" si="7"/>
        <v>70.218592716865686</v>
      </c>
    </row>
    <row r="225" spans="1:13" x14ac:dyDescent="0.25">
      <c r="A225" s="16" t="s">
        <v>515</v>
      </c>
      <c r="B225" s="16">
        <v>40516</v>
      </c>
      <c r="D225" s="16" t="s">
        <v>515</v>
      </c>
      <c r="E225" s="16">
        <v>31156</v>
      </c>
      <c r="F225" s="16" t="s">
        <v>515</v>
      </c>
      <c r="G225" s="16">
        <v>28550</v>
      </c>
      <c r="I225" s="16" t="s">
        <v>515</v>
      </c>
      <c r="J225" s="16">
        <v>2605</v>
      </c>
      <c r="L225" s="16">
        <f t="shared" si="6"/>
        <v>31155</v>
      </c>
      <c r="M225" s="16">
        <f t="shared" si="7"/>
        <v>70.46598874518709</v>
      </c>
    </row>
    <row r="226" spans="1:13" x14ac:dyDescent="0.25">
      <c r="A226" s="16" t="s">
        <v>516</v>
      </c>
      <c r="B226" s="16">
        <v>40500</v>
      </c>
      <c r="D226" s="16" t="s">
        <v>516</v>
      </c>
      <c r="E226" s="16">
        <v>31275</v>
      </c>
      <c r="F226" s="16" t="s">
        <v>516</v>
      </c>
      <c r="G226" s="16">
        <v>28718</v>
      </c>
      <c r="I226" s="16" t="s">
        <v>516</v>
      </c>
      <c r="J226" s="16">
        <v>2557</v>
      </c>
      <c r="L226" s="16">
        <f t="shared" si="6"/>
        <v>31275</v>
      </c>
      <c r="M226" s="16">
        <f t="shared" si="7"/>
        <v>70.90864197530864</v>
      </c>
    </row>
    <row r="227" spans="1:13" x14ac:dyDescent="0.25">
      <c r="A227" s="16" t="s">
        <v>517</v>
      </c>
      <c r="B227" s="16">
        <v>40501</v>
      </c>
      <c r="D227" s="16" t="s">
        <v>517</v>
      </c>
      <c r="E227" s="16">
        <v>31327</v>
      </c>
      <c r="F227" s="16" t="s">
        <v>517</v>
      </c>
      <c r="G227" s="16">
        <v>28808</v>
      </c>
      <c r="I227" s="16" t="s">
        <v>517</v>
      </c>
      <c r="J227" s="16">
        <v>2519</v>
      </c>
      <c r="L227" s="16">
        <f t="shared" si="6"/>
        <v>31327</v>
      </c>
      <c r="M227" s="16">
        <f t="shared" si="7"/>
        <v>71.129107923261159</v>
      </c>
    </row>
    <row r="228" spans="1:13" x14ac:dyDescent="0.25">
      <c r="A228" s="16" t="s">
        <v>518</v>
      </c>
      <c r="B228" s="16">
        <v>40509</v>
      </c>
      <c r="D228" s="16" t="s">
        <v>518</v>
      </c>
      <c r="E228" s="16">
        <v>31438</v>
      </c>
      <c r="F228" s="16" t="s">
        <v>518</v>
      </c>
      <c r="G228" s="16">
        <v>28925</v>
      </c>
      <c r="I228" s="16" t="s">
        <v>518</v>
      </c>
      <c r="J228" s="16">
        <v>2512</v>
      </c>
      <c r="L228" s="16">
        <f t="shared" si="6"/>
        <v>31437</v>
      </c>
      <c r="M228" s="16">
        <f t="shared" si="7"/>
        <v>71.403885556296132</v>
      </c>
    </row>
    <row r="229" spans="1:13" x14ac:dyDescent="0.25">
      <c r="A229" s="16" t="s">
        <v>519</v>
      </c>
      <c r="B229" s="16">
        <v>40518</v>
      </c>
      <c r="D229" s="16" t="s">
        <v>519</v>
      </c>
      <c r="E229" s="16">
        <v>31363</v>
      </c>
      <c r="F229" s="16" t="s">
        <v>519</v>
      </c>
      <c r="G229" s="16">
        <v>28841</v>
      </c>
      <c r="I229" s="16" t="s">
        <v>519</v>
      </c>
      <c r="J229" s="16">
        <v>2522</v>
      </c>
      <c r="L229" s="16">
        <f t="shared" si="6"/>
        <v>31363</v>
      </c>
      <c r="M229" s="16">
        <f t="shared" si="7"/>
        <v>71.180709807986574</v>
      </c>
    </row>
    <row r="230" spans="1:13" x14ac:dyDescent="0.25">
      <c r="A230" s="16" t="s">
        <v>520</v>
      </c>
      <c r="B230" s="16">
        <v>40527</v>
      </c>
      <c r="D230" s="16" t="s">
        <v>520</v>
      </c>
      <c r="E230" s="16">
        <v>31398</v>
      </c>
      <c r="F230" s="16" t="s">
        <v>520</v>
      </c>
      <c r="G230" s="16">
        <v>28909</v>
      </c>
      <c r="I230" s="16" t="s">
        <v>520</v>
      </c>
      <c r="J230" s="16">
        <v>2489</v>
      </c>
      <c r="L230" s="16">
        <f t="shared" si="6"/>
        <v>31398</v>
      </c>
      <c r="M230" s="16">
        <f t="shared" si="7"/>
        <v>71.3326917857231</v>
      </c>
    </row>
    <row r="231" spans="1:13" x14ac:dyDescent="0.25">
      <c r="A231" s="16" t="s">
        <v>521</v>
      </c>
      <c r="B231" s="16">
        <v>40549</v>
      </c>
      <c r="D231" s="16" t="s">
        <v>521</v>
      </c>
      <c r="E231" s="16">
        <v>31516</v>
      </c>
      <c r="F231" s="16" t="s">
        <v>521</v>
      </c>
      <c r="G231" s="16">
        <v>29055</v>
      </c>
      <c r="I231" s="16" t="s">
        <v>521</v>
      </c>
      <c r="J231" s="16">
        <v>2461</v>
      </c>
      <c r="L231" s="16">
        <f t="shared" si="6"/>
        <v>31516</v>
      </c>
      <c r="M231" s="16">
        <f t="shared" si="7"/>
        <v>71.654048188611313</v>
      </c>
    </row>
    <row r="232" spans="1:13" x14ac:dyDescent="0.25">
      <c r="A232" s="16" t="s">
        <v>522</v>
      </c>
      <c r="B232" s="16">
        <v>40580</v>
      </c>
      <c r="D232" s="16" t="s">
        <v>522</v>
      </c>
      <c r="E232" s="16">
        <v>31542</v>
      </c>
      <c r="F232" s="16" t="s">
        <v>522</v>
      </c>
      <c r="G232" s="16">
        <v>29215</v>
      </c>
      <c r="I232" s="16" t="s">
        <v>522</v>
      </c>
      <c r="J232" s="16">
        <v>2326</v>
      </c>
      <c r="L232" s="16">
        <f t="shared" si="6"/>
        <v>31541</v>
      </c>
      <c r="M232" s="16">
        <f t="shared" si="7"/>
        <v>71.993592902907835</v>
      </c>
    </row>
    <row r="233" spans="1:13" x14ac:dyDescent="0.25">
      <c r="A233" s="16" t="s">
        <v>523</v>
      </c>
      <c r="B233" s="16">
        <v>40610</v>
      </c>
      <c r="D233" s="16" t="s">
        <v>523</v>
      </c>
      <c r="E233" s="16">
        <v>31611</v>
      </c>
      <c r="F233" s="16" t="s">
        <v>523</v>
      </c>
      <c r="G233" s="16">
        <v>29426</v>
      </c>
      <c r="I233" s="16" t="s">
        <v>523</v>
      </c>
      <c r="J233" s="16">
        <v>2185</v>
      </c>
      <c r="L233" s="16">
        <f t="shared" si="6"/>
        <v>31611</v>
      </c>
      <c r="M233" s="16">
        <f t="shared" si="7"/>
        <v>72.459985225313957</v>
      </c>
    </row>
    <row r="234" spans="1:13" x14ac:dyDescent="0.25">
      <c r="A234" s="16" t="s">
        <v>524</v>
      </c>
      <c r="B234" s="16">
        <v>40641</v>
      </c>
      <c r="D234" s="16" t="s">
        <v>524</v>
      </c>
      <c r="E234" s="16">
        <v>31634</v>
      </c>
      <c r="F234" s="16" t="s">
        <v>524</v>
      </c>
      <c r="G234" s="16">
        <v>29599</v>
      </c>
      <c r="I234" s="16" t="s">
        <v>524</v>
      </c>
      <c r="J234" s="16">
        <v>2035</v>
      </c>
      <c r="L234" s="16">
        <f t="shared" si="6"/>
        <v>31634</v>
      </c>
      <c r="M234" s="16">
        <f t="shared" si="7"/>
        <v>72.830392952929301</v>
      </c>
    </row>
    <row r="235" spans="1:13" x14ac:dyDescent="0.25">
      <c r="A235" s="16" t="s">
        <v>525</v>
      </c>
      <c r="B235" s="16">
        <v>40684</v>
      </c>
      <c r="D235" s="16" t="s">
        <v>525</v>
      </c>
      <c r="E235" s="16">
        <v>31657</v>
      </c>
      <c r="F235" s="16" t="s">
        <v>525</v>
      </c>
      <c r="G235" s="16">
        <v>29717</v>
      </c>
      <c r="I235" s="16" t="s">
        <v>525</v>
      </c>
      <c r="J235" s="16">
        <v>1940</v>
      </c>
      <c r="L235" s="16">
        <f t="shared" si="6"/>
        <v>31657</v>
      </c>
      <c r="M235" s="16">
        <f t="shared" si="7"/>
        <v>73.043456887228388</v>
      </c>
    </row>
    <row r="236" spans="1:13" x14ac:dyDescent="0.25">
      <c r="A236" s="16" t="s">
        <v>526</v>
      </c>
      <c r="B236" s="16">
        <v>40736</v>
      </c>
      <c r="D236" s="16" t="s">
        <v>526</v>
      </c>
      <c r="E236" s="16">
        <v>31671</v>
      </c>
      <c r="F236" s="16" t="s">
        <v>526</v>
      </c>
      <c r="G236" s="16">
        <v>29820</v>
      </c>
      <c r="I236" s="16" t="s">
        <v>526</v>
      </c>
      <c r="J236" s="16">
        <v>1851</v>
      </c>
      <c r="L236" s="16">
        <f t="shared" si="6"/>
        <v>31671</v>
      </c>
      <c r="M236" s="16">
        <f t="shared" si="7"/>
        <v>73.203063629222314</v>
      </c>
    </row>
    <row r="237" spans="1:13" x14ac:dyDescent="0.25">
      <c r="A237" s="16" t="s">
        <v>527</v>
      </c>
      <c r="B237" s="16">
        <v>40786</v>
      </c>
      <c r="D237" s="16" t="s">
        <v>527</v>
      </c>
      <c r="E237" s="16">
        <v>31755</v>
      </c>
      <c r="F237" s="16" t="s">
        <v>527</v>
      </c>
      <c r="G237" s="16">
        <v>29952</v>
      </c>
      <c r="I237" s="16" t="s">
        <v>527</v>
      </c>
      <c r="J237" s="16">
        <v>1803</v>
      </c>
      <c r="L237" s="16">
        <f t="shared" si="6"/>
        <v>31755</v>
      </c>
      <c r="M237" s="16">
        <f t="shared" si="7"/>
        <v>73.436963664002349</v>
      </c>
    </row>
    <row r="238" spans="1:13" x14ac:dyDescent="0.25">
      <c r="A238" s="16" t="s">
        <v>528</v>
      </c>
      <c r="B238" s="16">
        <v>40837</v>
      </c>
      <c r="D238" s="16" t="s">
        <v>528</v>
      </c>
      <c r="E238" s="16">
        <v>31793</v>
      </c>
      <c r="F238" s="16" t="s">
        <v>528</v>
      </c>
      <c r="G238" s="16">
        <v>29967</v>
      </c>
      <c r="I238" s="16" t="s">
        <v>528</v>
      </c>
      <c r="J238" s="16">
        <v>1826</v>
      </c>
      <c r="L238" s="16">
        <f t="shared" si="6"/>
        <v>31793</v>
      </c>
      <c r="M238" s="16">
        <f t="shared" si="7"/>
        <v>73.381982026103785</v>
      </c>
    </row>
    <row r="239" spans="1:13" x14ac:dyDescent="0.25">
      <c r="A239" s="16" t="s">
        <v>529</v>
      </c>
      <c r="B239" s="16">
        <v>40887</v>
      </c>
      <c r="D239" s="16" t="s">
        <v>529</v>
      </c>
      <c r="E239" s="16">
        <v>31904</v>
      </c>
      <c r="F239" s="16" t="s">
        <v>529</v>
      </c>
      <c r="G239" s="16">
        <v>30165</v>
      </c>
      <c r="I239" s="16" t="s">
        <v>529</v>
      </c>
      <c r="J239" s="16">
        <v>1740</v>
      </c>
      <c r="L239" s="16">
        <f t="shared" si="6"/>
        <v>31905</v>
      </c>
      <c r="M239" s="16">
        <f t="shared" si="7"/>
        <v>73.776505979895816</v>
      </c>
    </row>
    <row r="240" spans="1:13" x14ac:dyDescent="0.25">
      <c r="A240" s="16" t="s">
        <v>530</v>
      </c>
      <c r="B240" s="16">
        <v>40938</v>
      </c>
      <c r="D240" s="16" t="s">
        <v>530</v>
      </c>
      <c r="E240" s="16">
        <v>32008</v>
      </c>
      <c r="F240" s="16" t="s">
        <v>530</v>
      </c>
      <c r="G240" s="16">
        <v>30340</v>
      </c>
      <c r="I240" s="16" t="s">
        <v>530</v>
      </c>
      <c r="J240" s="16">
        <v>1669</v>
      </c>
      <c r="L240" s="16">
        <f t="shared" si="6"/>
        <v>32009</v>
      </c>
      <c r="M240" s="16">
        <f t="shared" si="7"/>
        <v>74.112071913625485</v>
      </c>
    </row>
    <row r="241" spans="1:13" x14ac:dyDescent="0.25">
      <c r="A241" s="16" t="s">
        <v>531</v>
      </c>
      <c r="B241" s="16">
        <v>40988</v>
      </c>
      <c r="D241" s="16" t="s">
        <v>531</v>
      </c>
      <c r="E241" s="16">
        <v>32052</v>
      </c>
      <c r="F241" s="16" t="s">
        <v>531</v>
      </c>
      <c r="G241" s="16">
        <v>30387</v>
      </c>
      <c r="I241" s="16" t="s">
        <v>531</v>
      </c>
      <c r="J241" s="16">
        <v>1665</v>
      </c>
      <c r="L241" s="16">
        <f t="shared" si="6"/>
        <v>32052</v>
      </c>
      <c r="M241" s="16">
        <f t="shared" si="7"/>
        <v>74.136332585146874</v>
      </c>
    </row>
    <row r="242" spans="1:13" x14ac:dyDescent="0.25">
      <c r="A242" s="16" t="s">
        <v>532</v>
      </c>
      <c r="B242" s="16">
        <v>41038</v>
      </c>
      <c r="D242" s="16" t="s">
        <v>532</v>
      </c>
      <c r="E242" s="16">
        <v>32165</v>
      </c>
      <c r="F242" s="16" t="s">
        <v>532</v>
      </c>
      <c r="G242" s="16">
        <v>30540</v>
      </c>
      <c r="I242" s="16" t="s">
        <v>532</v>
      </c>
      <c r="J242" s="16">
        <v>1625</v>
      </c>
      <c r="L242" s="16">
        <f t="shared" si="6"/>
        <v>32165</v>
      </c>
      <c r="M242" s="16">
        <f t="shared" si="7"/>
        <v>74.418831327062719</v>
      </c>
    </row>
    <row r="243" spans="1:13" x14ac:dyDescent="0.25">
      <c r="A243" s="16" t="s">
        <v>533</v>
      </c>
      <c r="B243" s="16">
        <v>41072</v>
      </c>
      <c r="D243" s="16" t="s">
        <v>533</v>
      </c>
      <c r="E243" s="16">
        <v>32178</v>
      </c>
      <c r="F243" s="16" t="s">
        <v>533</v>
      </c>
      <c r="G243" s="16">
        <v>30577</v>
      </c>
      <c r="I243" s="16" t="s">
        <v>533</v>
      </c>
      <c r="J243" s="16">
        <v>1601</v>
      </c>
      <c r="L243" s="16">
        <f t="shared" si="6"/>
        <v>32178</v>
      </c>
      <c r="M243" s="16">
        <f t="shared" si="7"/>
        <v>74.447312037397737</v>
      </c>
    </row>
    <row r="244" spans="1:13" x14ac:dyDescent="0.25">
      <c r="A244" s="16" t="s">
        <v>534</v>
      </c>
      <c r="B244" s="16">
        <v>41098</v>
      </c>
      <c r="D244" s="16" t="s">
        <v>534</v>
      </c>
      <c r="E244" s="16">
        <v>32213</v>
      </c>
      <c r="F244" s="16" t="s">
        <v>534</v>
      </c>
      <c r="G244" s="16">
        <v>30645</v>
      </c>
      <c r="I244" s="16" t="s">
        <v>534</v>
      </c>
      <c r="J244" s="16">
        <v>1568</v>
      </c>
      <c r="L244" s="16">
        <f t="shared" si="6"/>
        <v>32213</v>
      </c>
      <c r="M244" s="16">
        <f t="shared" si="7"/>
        <v>74.565672295488838</v>
      </c>
    </row>
    <row r="245" spans="1:13" x14ac:dyDescent="0.25">
      <c r="A245" s="16" t="s">
        <v>535</v>
      </c>
      <c r="B245" s="16">
        <v>41123</v>
      </c>
      <c r="D245" s="16" t="s">
        <v>535</v>
      </c>
      <c r="E245" s="16">
        <v>32261</v>
      </c>
      <c r="F245" s="16" t="s">
        <v>535</v>
      </c>
      <c r="G245" s="16">
        <v>30747</v>
      </c>
      <c r="I245" s="16" t="s">
        <v>535</v>
      </c>
      <c r="J245" s="16">
        <v>1514</v>
      </c>
      <c r="L245" s="16">
        <f t="shared" si="6"/>
        <v>32261</v>
      </c>
      <c r="M245" s="16">
        <f t="shared" si="7"/>
        <v>74.76837779344892</v>
      </c>
    </row>
    <row r="246" spans="1:13" x14ac:dyDescent="0.25">
      <c r="A246" s="16" t="s">
        <v>536</v>
      </c>
      <c r="B246" s="16">
        <v>41149</v>
      </c>
      <c r="D246" s="16" t="s">
        <v>536</v>
      </c>
      <c r="E246" s="16">
        <v>32370</v>
      </c>
      <c r="F246" s="16" t="s">
        <v>536</v>
      </c>
      <c r="G246" s="16">
        <v>30904</v>
      </c>
      <c r="I246" s="16" t="s">
        <v>536</v>
      </c>
      <c r="J246" s="16">
        <v>1466</v>
      </c>
      <c r="L246" s="16">
        <f t="shared" si="6"/>
        <v>32370</v>
      </c>
      <c r="M246" s="16">
        <f t="shared" si="7"/>
        <v>75.102675642178426</v>
      </c>
    </row>
    <row r="247" spans="1:13" x14ac:dyDescent="0.25">
      <c r="A247" s="16" t="s">
        <v>537</v>
      </c>
      <c r="B247" s="16">
        <v>41173</v>
      </c>
      <c r="D247" s="16" t="s">
        <v>537</v>
      </c>
      <c r="E247" s="16">
        <v>32290</v>
      </c>
      <c r="F247" s="16" t="s">
        <v>537</v>
      </c>
      <c r="G247" s="16">
        <v>30883</v>
      </c>
      <c r="I247" s="16" t="s">
        <v>537</v>
      </c>
      <c r="J247" s="16">
        <v>1407</v>
      </c>
      <c r="L247" s="16">
        <f t="shared" si="6"/>
        <v>32290</v>
      </c>
      <c r="M247" s="16">
        <f t="shared" si="7"/>
        <v>75.00789352245404</v>
      </c>
    </row>
    <row r="248" spans="1:13" x14ac:dyDescent="0.25">
      <c r="A248" s="16" t="s">
        <v>538</v>
      </c>
      <c r="B248" s="16">
        <v>41197</v>
      </c>
      <c r="D248" s="16" t="s">
        <v>538</v>
      </c>
      <c r="E248" s="16">
        <v>32411</v>
      </c>
      <c r="F248" s="16" t="s">
        <v>538</v>
      </c>
      <c r="G248" s="16">
        <v>30970</v>
      </c>
      <c r="I248" s="16" t="s">
        <v>538</v>
      </c>
      <c r="J248" s="16">
        <v>1442</v>
      </c>
      <c r="L248" s="16">
        <f t="shared" si="6"/>
        <v>32412</v>
      </c>
      <c r="M248" s="16">
        <f t="shared" si="7"/>
        <v>75.17537684782873</v>
      </c>
    </row>
    <row r="249" spans="1:13" x14ac:dyDescent="0.25">
      <c r="A249" s="16" t="s">
        <v>539</v>
      </c>
      <c r="B249" s="16">
        <v>41220</v>
      </c>
      <c r="D249" s="16" t="s">
        <v>539</v>
      </c>
      <c r="E249" s="16">
        <v>32541</v>
      </c>
      <c r="F249" s="16" t="s">
        <v>539</v>
      </c>
      <c r="G249" s="16">
        <v>31146</v>
      </c>
      <c r="I249" s="16" t="s">
        <v>539</v>
      </c>
      <c r="J249" s="16">
        <v>1395</v>
      </c>
      <c r="L249" s="16">
        <f t="shared" si="6"/>
        <v>32541</v>
      </c>
      <c r="M249" s="16">
        <f t="shared" si="7"/>
        <v>75.560407569141191</v>
      </c>
    </row>
    <row r="250" spans="1:13" x14ac:dyDescent="0.25">
      <c r="A250" s="16" t="s">
        <v>540</v>
      </c>
      <c r="B250" s="16">
        <v>41243</v>
      </c>
      <c r="D250" s="16" t="s">
        <v>540</v>
      </c>
      <c r="E250" s="16">
        <v>32504</v>
      </c>
      <c r="F250" s="16" t="s">
        <v>540</v>
      </c>
      <c r="G250" s="16">
        <v>31159</v>
      </c>
      <c r="I250" s="16" t="s">
        <v>540</v>
      </c>
      <c r="J250" s="16">
        <v>1346</v>
      </c>
      <c r="L250" s="16">
        <f t="shared" si="6"/>
        <v>32505</v>
      </c>
      <c r="M250" s="16">
        <f t="shared" si="7"/>
        <v>75.54979026743932</v>
      </c>
    </row>
    <row r="251" spans="1:13" x14ac:dyDescent="0.25">
      <c r="A251" s="16" t="s">
        <v>541</v>
      </c>
      <c r="B251" s="16">
        <v>41264</v>
      </c>
      <c r="D251" s="16" t="s">
        <v>541</v>
      </c>
      <c r="E251" s="16">
        <v>32538</v>
      </c>
      <c r="F251" s="16" t="s">
        <v>541</v>
      </c>
      <c r="G251" s="16">
        <v>31176</v>
      </c>
      <c r="I251" s="16" t="s">
        <v>541</v>
      </c>
      <c r="J251" s="16">
        <v>1362</v>
      </c>
      <c r="L251" s="16">
        <f t="shared" si="6"/>
        <v>32538</v>
      </c>
      <c r="M251" s="16">
        <f t="shared" si="7"/>
        <v>75.552539744086857</v>
      </c>
    </row>
    <row r="252" spans="1:13" x14ac:dyDescent="0.25">
      <c r="A252" s="16" t="s">
        <v>542</v>
      </c>
      <c r="B252" s="16">
        <v>41284</v>
      </c>
      <c r="D252" s="16" t="s">
        <v>542</v>
      </c>
      <c r="E252" s="16">
        <v>32652</v>
      </c>
      <c r="F252" s="16" t="s">
        <v>542</v>
      </c>
      <c r="G252" s="16">
        <v>31307</v>
      </c>
      <c r="I252" s="16" t="s">
        <v>542</v>
      </c>
      <c r="J252" s="16">
        <v>1345</v>
      </c>
      <c r="L252" s="16">
        <f t="shared" si="6"/>
        <v>32652</v>
      </c>
      <c r="M252" s="16">
        <f t="shared" si="7"/>
        <v>75.833252591803117</v>
      </c>
    </row>
    <row r="253" spans="1:13" x14ac:dyDescent="0.25">
      <c r="A253" s="16" t="s">
        <v>543</v>
      </c>
      <c r="B253" s="16">
        <v>41304</v>
      </c>
      <c r="D253" s="16" t="s">
        <v>543</v>
      </c>
      <c r="E253" s="16">
        <v>32694</v>
      </c>
      <c r="F253" s="16" t="s">
        <v>543</v>
      </c>
      <c r="G253" s="16">
        <v>31414</v>
      </c>
      <c r="I253" s="16" t="s">
        <v>543</v>
      </c>
      <c r="J253" s="16">
        <v>1280</v>
      </c>
      <c r="L253" s="16">
        <f t="shared" si="6"/>
        <v>32694</v>
      </c>
      <c r="M253" s="16">
        <f t="shared" si="7"/>
        <v>76.055587836529156</v>
      </c>
    </row>
    <row r="254" spans="1:13" x14ac:dyDescent="0.25">
      <c r="A254" s="16" t="s">
        <v>544</v>
      </c>
      <c r="B254" s="16">
        <v>41323</v>
      </c>
      <c r="D254" s="16" t="s">
        <v>544</v>
      </c>
      <c r="E254" s="16">
        <v>32761</v>
      </c>
      <c r="F254" s="16" t="s">
        <v>544</v>
      </c>
      <c r="G254" s="16">
        <v>31448</v>
      </c>
      <c r="I254" s="16" t="s">
        <v>544</v>
      </c>
      <c r="J254" s="16">
        <v>1313</v>
      </c>
      <c r="L254" s="16">
        <f t="shared" si="6"/>
        <v>32761</v>
      </c>
      <c r="M254" s="16">
        <f t="shared" si="7"/>
        <v>76.102896691914921</v>
      </c>
    </row>
    <row r="255" spans="1:13" x14ac:dyDescent="0.25">
      <c r="A255" s="16" t="s">
        <v>545</v>
      </c>
      <c r="B255" s="16">
        <v>41347</v>
      </c>
      <c r="D255" s="16" t="s">
        <v>545</v>
      </c>
      <c r="E255" s="16">
        <v>32731</v>
      </c>
      <c r="F255" s="16" t="s">
        <v>545</v>
      </c>
      <c r="G255" s="16">
        <v>31443</v>
      </c>
      <c r="I255" s="16" t="s">
        <v>545</v>
      </c>
      <c r="J255" s="16">
        <v>1288</v>
      </c>
      <c r="L255" s="16">
        <f t="shared" si="6"/>
        <v>32731</v>
      </c>
      <c r="M255" s="16">
        <f t="shared" si="7"/>
        <v>76.046629743391293</v>
      </c>
    </row>
    <row r="256" spans="1:13" x14ac:dyDescent="0.25">
      <c r="A256" s="16" t="s">
        <v>546</v>
      </c>
      <c r="B256" s="16">
        <v>41371</v>
      </c>
      <c r="D256" s="16" t="s">
        <v>546</v>
      </c>
      <c r="E256" s="16">
        <v>32894</v>
      </c>
      <c r="F256" s="16" t="s">
        <v>546</v>
      </c>
      <c r="G256" s="16">
        <v>31637</v>
      </c>
      <c r="I256" s="16" t="s">
        <v>546</v>
      </c>
      <c r="J256" s="16">
        <v>1257</v>
      </c>
      <c r="L256" s="16">
        <f t="shared" si="6"/>
        <v>32894</v>
      </c>
      <c r="M256" s="16">
        <f t="shared" si="7"/>
        <v>76.471441347804017</v>
      </c>
    </row>
    <row r="257" spans="1:13" x14ac:dyDescent="0.25">
      <c r="A257" s="16" t="s">
        <v>547</v>
      </c>
      <c r="B257" s="16">
        <v>41366</v>
      </c>
      <c r="D257" s="16" t="s">
        <v>547</v>
      </c>
      <c r="E257" s="16">
        <v>32920</v>
      </c>
      <c r="F257" s="16" t="s">
        <v>547</v>
      </c>
      <c r="G257" s="16">
        <v>31573</v>
      </c>
      <c r="I257" s="16" t="s">
        <v>547</v>
      </c>
      <c r="J257" s="16">
        <v>1347</v>
      </c>
      <c r="L257" s="16">
        <f t="shared" si="6"/>
        <v>32920</v>
      </c>
      <c r="M257" s="16">
        <f t="shared" si="7"/>
        <v>76.3259681864333</v>
      </c>
    </row>
    <row r="258" spans="1:13" x14ac:dyDescent="0.25">
      <c r="A258" s="16" t="s">
        <v>548</v>
      </c>
      <c r="B258" s="16">
        <v>41329</v>
      </c>
      <c r="D258" s="16" t="s">
        <v>548</v>
      </c>
      <c r="E258" s="16">
        <v>32669</v>
      </c>
      <c r="F258" s="16" t="s">
        <v>548</v>
      </c>
      <c r="G258" s="16">
        <v>31291</v>
      </c>
      <c r="I258" s="16" t="s">
        <v>548</v>
      </c>
      <c r="J258" s="16">
        <v>1379</v>
      </c>
      <c r="L258" s="16">
        <f t="shared" si="6"/>
        <v>32670</v>
      </c>
      <c r="M258" s="16">
        <f t="shared" si="7"/>
        <v>75.711969803285825</v>
      </c>
    </row>
    <row r="259" spans="1:13" x14ac:dyDescent="0.25">
      <c r="A259" s="16" t="s">
        <v>549</v>
      </c>
      <c r="B259" s="16">
        <v>41392</v>
      </c>
      <c r="D259" s="16" t="s">
        <v>549</v>
      </c>
      <c r="E259" s="16">
        <v>32641</v>
      </c>
      <c r="F259" s="16" t="s">
        <v>549</v>
      </c>
      <c r="G259" s="16">
        <v>31013</v>
      </c>
      <c r="I259" s="16" t="s">
        <v>549</v>
      </c>
      <c r="J259" s="16">
        <v>1628</v>
      </c>
      <c r="L259" s="16">
        <f t="shared" si="6"/>
        <v>32641</v>
      </c>
      <c r="M259" s="16">
        <f t="shared" si="7"/>
        <v>74.925106300734441</v>
      </c>
    </row>
    <row r="260" spans="1:13" x14ac:dyDescent="0.25">
      <c r="A260" s="16" t="s">
        <v>550</v>
      </c>
      <c r="B260" s="16">
        <v>41363</v>
      </c>
      <c r="D260" s="16" t="s">
        <v>550</v>
      </c>
      <c r="E260" s="16">
        <v>32590</v>
      </c>
      <c r="F260" s="16" t="s">
        <v>550</v>
      </c>
      <c r="G260" s="16">
        <v>30847</v>
      </c>
      <c r="I260" s="16" t="s">
        <v>550</v>
      </c>
      <c r="J260" s="16">
        <v>1743</v>
      </c>
      <c r="L260" s="16">
        <f t="shared" si="6"/>
        <v>32590</v>
      </c>
      <c r="M260" s="16">
        <f t="shared" si="7"/>
        <v>74.576312163044264</v>
      </c>
    </row>
    <row r="261" spans="1:13" x14ac:dyDescent="0.25">
      <c r="A261" s="16" t="s">
        <v>551</v>
      </c>
      <c r="B261" s="16">
        <v>41336</v>
      </c>
      <c r="D261" s="16" t="s">
        <v>551</v>
      </c>
      <c r="E261" s="16">
        <v>32506</v>
      </c>
      <c r="F261" s="16" t="s">
        <v>551</v>
      </c>
      <c r="G261" s="16">
        <v>30865</v>
      </c>
      <c r="I261" s="16" t="s">
        <v>551</v>
      </c>
      <c r="J261" s="16">
        <v>1641</v>
      </c>
      <c r="L261" s="16">
        <f t="shared" si="6"/>
        <v>32506</v>
      </c>
      <c r="M261" s="16">
        <f t="shared" si="7"/>
        <v>74.668569769692283</v>
      </c>
    </row>
    <row r="262" spans="1:13" x14ac:dyDescent="0.25">
      <c r="A262" s="16" t="s">
        <v>552</v>
      </c>
      <c r="B262" s="16">
        <v>41343</v>
      </c>
      <c r="D262" s="16" t="s">
        <v>552</v>
      </c>
      <c r="E262" s="16">
        <v>32579</v>
      </c>
      <c r="F262" s="16" t="s">
        <v>552</v>
      </c>
      <c r="G262" s="16">
        <v>31015</v>
      </c>
      <c r="I262" s="16" t="s">
        <v>552</v>
      </c>
      <c r="J262" s="16">
        <v>1564</v>
      </c>
      <c r="L262" s="16">
        <f t="shared" si="6"/>
        <v>32579</v>
      </c>
      <c r="M262" s="16">
        <f t="shared" si="7"/>
        <v>75.018745615944653</v>
      </c>
    </row>
    <row r="263" spans="1:13" x14ac:dyDescent="0.25">
      <c r="A263" s="16" t="s">
        <v>553</v>
      </c>
      <c r="B263" s="16">
        <v>41428</v>
      </c>
      <c r="D263" s="16" t="s">
        <v>553</v>
      </c>
      <c r="E263" s="16">
        <v>32628</v>
      </c>
      <c r="F263" s="16" t="s">
        <v>553</v>
      </c>
      <c r="G263" s="16">
        <v>31211</v>
      </c>
      <c r="I263" s="16" t="s">
        <v>553</v>
      </c>
      <c r="J263" s="16">
        <v>1417</v>
      </c>
      <c r="L263" s="16">
        <f t="shared" si="6"/>
        <v>32628</v>
      </c>
      <c r="M263" s="16">
        <f t="shared" si="7"/>
        <v>75.337935695664768</v>
      </c>
    </row>
    <row r="264" spans="1:13" x14ac:dyDescent="0.25">
      <c r="A264" s="16" t="s">
        <v>554</v>
      </c>
      <c r="B264" s="16">
        <v>41417</v>
      </c>
      <c r="D264" s="16" t="s">
        <v>554</v>
      </c>
      <c r="E264" s="16">
        <v>32600</v>
      </c>
      <c r="F264" s="16" t="s">
        <v>554</v>
      </c>
      <c r="G264" s="16">
        <v>31257</v>
      </c>
      <c r="I264" s="16" t="s">
        <v>554</v>
      </c>
      <c r="J264" s="16">
        <v>1342</v>
      </c>
      <c r="L264" s="16">
        <f t="shared" si="6"/>
        <v>32599</v>
      </c>
      <c r="M264" s="16">
        <f t="shared" si="7"/>
        <v>75.469010309776181</v>
      </c>
    </row>
    <row r="265" spans="1:13" x14ac:dyDescent="0.25">
      <c r="A265" s="16" t="s">
        <v>555</v>
      </c>
      <c r="B265" s="16">
        <v>41438</v>
      </c>
      <c r="D265" s="16" t="s">
        <v>555</v>
      </c>
      <c r="E265" s="16">
        <v>32573</v>
      </c>
      <c r="F265" s="16" t="s">
        <v>555</v>
      </c>
      <c r="G265" s="16">
        <v>31338</v>
      </c>
      <c r="I265" s="16" t="s">
        <v>555</v>
      </c>
      <c r="J265" s="16">
        <v>1235</v>
      </c>
      <c r="L265" s="16">
        <f t="shared" si="6"/>
        <v>32573</v>
      </c>
      <c r="M265" s="16">
        <f t="shared" si="7"/>
        <v>75.626236787489745</v>
      </c>
    </row>
    <row r="266" spans="1:13" x14ac:dyDescent="0.25">
      <c r="A266" s="16" t="s">
        <v>556</v>
      </c>
      <c r="B266" s="16">
        <v>41479</v>
      </c>
      <c r="D266" s="16" t="s">
        <v>556</v>
      </c>
      <c r="E266" s="16">
        <v>32588</v>
      </c>
      <c r="F266" s="16" t="s">
        <v>556</v>
      </c>
      <c r="G266" s="16">
        <v>31324</v>
      </c>
      <c r="I266" s="16" t="s">
        <v>556</v>
      </c>
      <c r="J266" s="16">
        <v>1264</v>
      </c>
      <c r="L266" s="16">
        <f t="shared" ref="L266:L270" si="8">G266+J266</f>
        <v>32588</v>
      </c>
      <c r="M266" s="16">
        <f t="shared" ref="M266:M270" si="9">100*$G266/B266</f>
        <v>75.517731864316886</v>
      </c>
    </row>
    <row r="267" spans="1:13" x14ac:dyDescent="0.25">
      <c r="A267" s="16" t="s">
        <v>557</v>
      </c>
      <c r="B267" s="16">
        <v>41579</v>
      </c>
      <c r="D267" s="16" t="s">
        <v>557</v>
      </c>
      <c r="E267" s="16">
        <v>32581</v>
      </c>
      <c r="F267" s="16" t="s">
        <v>557</v>
      </c>
      <c r="G267" s="16">
        <v>31383</v>
      </c>
      <c r="I267" s="16" t="s">
        <v>557</v>
      </c>
      <c r="J267" s="16">
        <v>1198</v>
      </c>
      <c r="L267" s="16">
        <f t="shared" si="8"/>
        <v>32581</v>
      </c>
      <c r="M267" s="16">
        <f t="shared" si="9"/>
        <v>75.478005724043385</v>
      </c>
    </row>
    <row r="268" spans="1:13" x14ac:dyDescent="0.25">
      <c r="A268" s="16" t="s">
        <v>558</v>
      </c>
      <c r="B268" s="16">
        <v>41566</v>
      </c>
      <c r="D268" s="16" t="s">
        <v>558</v>
      </c>
      <c r="E268" s="16">
        <v>32680</v>
      </c>
      <c r="F268" s="16" t="s">
        <v>558</v>
      </c>
      <c r="G268" s="16">
        <v>31436</v>
      </c>
      <c r="I268" s="16" t="s">
        <v>558</v>
      </c>
      <c r="J268" s="16">
        <v>1243</v>
      </c>
      <c r="L268" s="16">
        <f t="shared" si="8"/>
        <v>32679</v>
      </c>
      <c r="M268" s="16">
        <f t="shared" si="9"/>
        <v>75.629119953808399</v>
      </c>
    </row>
    <row r="269" spans="1:13" x14ac:dyDescent="0.25">
      <c r="A269" s="16" t="s">
        <v>559</v>
      </c>
      <c r="B269" s="16">
        <v>41584</v>
      </c>
      <c r="D269" s="16" t="s">
        <v>559</v>
      </c>
      <c r="E269" s="16">
        <v>32854</v>
      </c>
      <c r="F269" s="16" t="s">
        <v>559</v>
      </c>
      <c r="G269" s="16">
        <v>31553</v>
      </c>
      <c r="I269" s="16" t="s">
        <v>559</v>
      </c>
      <c r="J269" s="16">
        <v>1301</v>
      </c>
      <c r="L269" s="16">
        <f t="shared" si="8"/>
        <v>32854</v>
      </c>
      <c r="M269" s="16">
        <f t="shared" si="9"/>
        <v>75.877741439015011</v>
      </c>
    </row>
    <row r="270" spans="1:13" x14ac:dyDescent="0.25">
      <c r="A270" s="16" t="s">
        <v>560</v>
      </c>
      <c r="B270" s="16">
        <v>41628</v>
      </c>
      <c r="D270" s="16" t="s">
        <v>560</v>
      </c>
      <c r="E270" s="16">
        <v>32935</v>
      </c>
      <c r="F270" s="16" t="s">
        <v>560</v>
      </c>
      <c r="G270" s="16">
        <v>31525</v>
      </c>
      <c r="I270" s="16" t="s">
        <v>560</v>
      </c>
      <c r="J270" s="16">
        <v>1410</v>
      </c>
      <c r="L270" s="16">
        <f t="shared" si="8"/>
        <v>32935</v>
      </c>
      <c r="M270" s="16">
        <f t="shared" si="9"/>
        <v>75.730277697703471</v>
      </c>
    </row>
    <row r="271" spans="1:13" x14ac:dyDescent="0.25">
      <c r="A271" s="16" t="s">
        <v>561</v>
      </c>
      <c r="B271" s="16">
        <v>33559</v>
      </c>
      <c r="D271" s="16" t="s">
        <v>561</v>
      </c>
      <c r="E271" s="16">
        <v>25187</v>
      </c>
      <c r="F271" s="16" t="s">
        <v>561</v>
      </c>
      <c r="G271" s="16">
        <v>24219</v>
      </c>
      <c r="I271" s="16" t="s">
        <v>561</v>
      </c>
      <c r="J271" s="16">
        <v>967</v>
      </c>
    </row>
    <row r="272" spans="1:13" x14ac:dyDescent="0.25">
      <c r="A272" s="16" t="s">
        <v>562</v>
      </c>
      <c r="B272" s="16">
        <v>33565</v>
      </c>
      <c r="D272" s="16" t="s">
        <v>562</v>
      </c>
      <c r="E272" s="16">
        <v>25172</v>
      </c>
      <c r="F272" s="16" t="s">
        <v>562</v>
      </c>
      <c r="G272" s="16">
        <v>24187</v>
      </c>
      <c r="I272" s="16" t="s">
        <v>562</v>
      </c>
      <c r="J272" s="16">
        <v>985</v>
      </c>
    </row>
    <row r="273" spans="1:10" x14ac:dyDescent="0.25">
      <c r="A273" s="16" t="s">
        <v>563</v>
      </c>
      <c r="B273" s="16">
        <v>33570</v>
      </c>
      <c r="D273" s="16" t="s">
        <v>563</v>
      </c>
      <c r="E273" s="16">
        <v>25180</v>
      </c>
      <c r="F273" s="16" t="s">
        <v>563</v>
      </c>
      <c r="G273" s="16">
        <v>24171</v>
      </c>
      <c r="I273" s="16" t="s">
        <v>563</v>
      </c>
      <c r="J273" s="16">
        <v>1009</v>
      </c>
    </row>
    <row r="274" spans="1:10" x14ac:dyDescent="0.25">
      <c r="A274" s="16" t="s">
        <v>564</v>
      </c>
      <c r="B274" s="16">
        <v>33576</v>
      </c>
      <c r="D274" s="16" t="s">
        <v>564</v>
      </c>
      <c r="E274" s="16">
        <v>25199</v>
      </c>
      <c r="F274" s="16" t="s">
        <v>564</v>
      </c>
      <c r="G274" s="16">
        <v>24168</v>
      </c>
      <c r="I274" s="16" t="s">
        <v>564</v>
      </c>
      <c r="J274" s="16">
        <v>1031</v>
      </c>
    </row>
    <row r="275" spans="1:10" x14ac:dyDescent="0.25">
      <c r="A275" s="16" t="s">
        <v>565</v>
      </c>
      <c r="B275" s="16">
        <v>33581</v>
      </c>
      <c r="D275" s="16" t="s">
        <v>565</v>
      </c>
      <c r="E275" s="16">
        <v>25202</v>
      </c>
      <c r="F275" s="16" t="s">
        <v>565</v>
      </c>
      <c r="G275" s="16">
        <v>24153</v>
      </c>
      <c r="I275" s="16" t="s">
        <v>565</v>
      </c>
      <c r="J275" s="16">
        <v>1049</v>
      </c>
    </row>
    <row r="276" spans="1:10" x14ac:dyDescent="0.25">
      <c r="A276" s="16" t="s">
        <v>566</v>
      </c>
      <c r="B276" s="16">
        <v>33586</v>
      </c>
      <c r="D276" s="16" t="s">
        <v>566</v>
      </c>
      <c r="E276" s="16">
        <v>25180</v>
      </c>
      <c r="F276" s="16" t="s">
        <v>566</v>
      </c>
      <c r="G276" s="16">
        <v>24125</v>
      </c>
      <c r="I276" s="16" t="s">
        <v>566</v>
      </c>
      <c r="J276" s="16">
        <v>1055</v>
      </c>
    </row>
    <row r="277" spans="1:10" x14ac:dyDescent="0.25">
      <c r="A277" s="16" t="s">
        <v>567</v>
      </c>
      <c r="B277" s="16">
        <v>33589</v>
      </c>
      <c r="D277" s="16" t="s">
        <v>567</v>
      </c>
      <c r="E277" s="16">
        <v>25148</v>
      </c>
      <c r="F277" s="16" t="s">
        <v>567</v>
      </c>
      <c r="G277" s="16">
        <v>24085</v>
      </c>
      <c r="I277" s="16" t="s">
        <v>567</v>
      </c>
      <c r="J277" s="16">
        <v>1063</v>
      </c>
    </row>
    <row r="278" spans="1:10" x14ac:dyDescent="0.25">
      <c r="A278" s="16" t="s">
        <v>568</v>
      </c>
      <c r="B278" s="16">
        <v>33591</v>
      </c>
      <c r="D278" s="16" t="s">
        <v>568</v>
      </c>
      <c r="E278" s="16">
        <v>25124</v>
      </c>
      <c r="F278" s="16" t="s">
        <v>568</v>
      </c>
      <c r="G278" s="16">
        <v>24046</v>
      </c>
      <c r="I278" s="16" t="s">
        <v>568</v>
      </c>
      <c r="J278" s="16">
        <v>1077</v>
      </c>
    </row>
    <row r="279" spans="1:10" x14ac:dyDescent="0.25">
      <c r="A279" s="16" t="s">
        <v>569</v>
      </c>
      <c r="B279" s="16">
        <v>33594</v>
      </c>
      <c r="D279" s="16" t="s">
        <v>569</v>
      </c>
      <c r="E279" s="16">
        <v>25115</v>
      </c>
      <c r="F279" s="16" t="s">
        <v>569</v>
      </c>
      <c r="G279" s="16">
        <v>24015</v>
      </c>
      <c r="I279" s="16" t="s">
        <v>569</v>
      </c>
      <c r="J279" s="16">
        <v>1100</v>
      </c>
    </row>
    <row r="280" spans="1:10" x14ac:dyDescent="0.25">
      <c r="A280" s="16" t="s">
        <v>570</v>
      </c>
      <c r="B280" s="16">
        <v>33596</v>
      </c>
      <c r="D280" s="16" t="s">
        <v>570</v>
      </c>
      <c r="E280" s="16">
        <v>25137</v>
      </c>
      <c r="F280" s="16" t="s">
        <v>570</v>
      </c>
      <c r="G280" s="16">
        <v>24017</v>
      </c>
      <c r="I280" s="16" t="s">
        <v>570</v>
      </c>
      <c r="J280" s="16">
        <v>1120</v>
      </c>
    </row>
    <row r="281" spans="1:10" x14ac:dyDescent="0.25">
      <c r="A281" s="16" t="s">
        <v>571</v>
      </c>
      <c r="B281" s="16">
        <v>33598</v>
      </c>
      <c r="D281" s="16" t="s">
        <v>571</v>
      </c>
      <c r="E281" s="16">
        <v>25163</v>
      </c>
      <c r="F281" s="16" t="s">
        <v>571</v>
      </c>
      <c r="G281" s="16">
        <v>24032</v>
      </c>
      <c r="I281" s="16" t="s">
        <v>571</v>
      </c>
      <c r="J281" s="16">
        <v>1130</v>
      </c>
    </row>
    <row r="282" spans="1:10" x14ac:dyDescent="0.25">
      <c r="A282" s="16" t="s">
        <v>572</v>
      </c>
      <c r="B282" s="16">
        <v>33601</v>
      </c>
      <c r="D282" s="16" t="s">
        <v>572</v>
      </c>
      <c r="E282" s="16">
        <v>25207</v>
      </c>
      <c r="F282" s="16" t="s">
        <v>572</v>
      </c>
      <c r="G282" s="16">
        <v>24071</v>
      </c>
      <c r="I282" s="16" t="s">
        <v>572</v>
      </c>
      <c r="J282" s="16">
        <v>1136</v>
      </c>
    </row>
    <row r="283" spans="1:10" x14ac:dyDescent="0.25">
      <c r="A283" s="16" t="s">
        <v>573</v>
      </c>
      <c r="B283" s="16">
        <v>33603</v>
      </c>
      <c r="D283" s="16" t="s">
        <v>573</v>
      </c>
      <c r="E283" s="16">
        <v>25257</v>
      </c>
      <c r="F283" s="16" t="s">
        <v>573</v>
      </c>
      <c r="G283" s="16">
        <v>24115</v>
      </c>
      <c r="I283" s="16" t="s">
        <v>573</v>
      </c>
      <c r="J283" s="16">
        <v>1142</v>
      </c>
    </row>
    <row r="284" spans="1:10" x14ac:dyDescent="0.25">
      <c r="A284" s="16" t="s">
        <v>574</v>
      </c>
      <c r="B284" s="16">
        <v>33606</v>
      </c>
      <c r="D284" s="16" t="s">
        <v>574</v>
      </c>
      <c r="E284" s="16">
        <v>25296</v>
      </c>
      <c r="F284" s="16" t="s">
        <v>574</v>
      </c>
      <c r="G284" s="16">
        <v>24148</v>
      </c>
      <c r="I284" s="16" t="s">
        <v>574</v>
      </c>
      <c r="J284" s="16">
        <v>1148</v>
      </c>
    </row>
    <row r="285" spans="1:10" x14ac:dyDescent="0.25">
      <c r="A285" s="16" t="s">
        <v>575</v>
      </c>
      <c r="B285" s="16">
        <v>33608</v>
      </c>
      <c r="D285" s="16" t="s">
        <v>575</v>
      </c>
      <c r="E285" s="16">
        <v>25300</v>
      </c>
      <c r="F285" s="16" t="s">
        <v>575</v>
      </c>
      <c r="G285" s="16">
        <v>24158</v>
      </c>
      <c r="I285" s="16" t="s">
        <v>575</v>
      </c>
      <c r="J285" s="16">
        <v>1142</v>
      </c>
    </row>
    <row r="286" spans="1:10" x14ac:dyDescent="0.25">
      <c r="A286" s="16" t="s">
        <v>576</v>
      </c>
      <c r="B286" s="16">
        <v>33611</v>
      </c>
      <c r="D286" s="16" t="s">
        <v>576</v>
      </c>
      <c r="E286" s="16">
        <v>25281</v>
      </c>
      <c r="F286" s="16" t="s">
        <v>576</v>
      </c>
      <c r="G286" s="16">
        <v>24155</v>
      </c>
      <c r="I286" s="16" t="s">
        <v>576</v>
      </c>
      <c r="J286" s="16">
        <v>1126</v>
      </c>
    </row>
    <row r="287" spans="1:10" x14ac:dyDescent="0.25">
      <c r="A287" s="16" t="s">
        <v>577</v>
      </c>
      <c r="B287" s="16">
        <v>33613</v>
      </c>
      <c r="D287" s="16" t="s">
        <v>577</v>
      </c>
      <c r="E287" s="16">
        <v>25262</v>
      </c>
      <c r="F287" s="16" t="s">
        <v>577</v>
      </c>
      <c r="G287" s="16">
        <v>24154</v>
      </c>
      <c r="I287" s="16" t="s">
        <v>577</v>
      </c>
      <c r="J287" s="16">
        <v>1108</v>
      </c>
    </row>
    <row r="288" spans="1:10" x14ac:dyDescent="0.25">
      <c r="A288" s="16" t="s">
        <v>578</v>
      </c>
      <c r="B288" s="16">
        <v>33616</v>
      </c>
      <c r="D288" s="16" t="s">
        <v>578</v>
      </c>
      <c r="E288" s="16">
        <v>25259</v>
      </c>
      <c r="F288" s="16" t="s">
        <v>578</v>
      </c>
      <c r="G288" s="16">
        <v>24164</v>
      </c>
      <c r="I288" s="16" t="s">
        <v>578</v>
      </c>
      <c r="J288" s="16">
        <v>1094</v>
      </c>
    </row>
    <row r="289" spans="1:10" x14ac:dyDescent="0.25">
      <c r="A289" s="16" t="s">
        <v>579</v>
      </c>
      <c r="B289" s="16">
        <v>33620</v>
      </c>
      <c r="D289" s="16" t="s">
        <v>579</v>
      </c>
      <c r="E289" s="16">
        <v>25279</v>
      </c>
      <c r="F289" s="16" t="s">
        <v>579</v>
      </c>
      <c r="G289" s="16">
        <v>24192</v>
      </c>
      <c r="I289" s="16" t="s">
        <v>579</v>
      </c>
      <c r="J289" s="16">
        <v>1087</v>
      </c>
    </row>
    <row r="290" spans="1:10" x14ac:dyDescent="0.25">
      <c r="A290" s="16" t="s">
        <v>580</v>
      </c>
      <c r="B290" s="16">
        <v>33624</v>
      </c>
      <c r="D290" s="16" t="s">
        <v>580</v>
      </c>
      <c r="E290" s="16">
        <v>25299</v>
      </c>
      <c r="F290" s="16" t="s">
        <v>580</v>
      </c>
      <c r="G290" s="16">
        <v>24220</v>
      </c>
      <c r="I290" s="16" t="s">
        <v>580</v>
      </c>
      <c r="J290" s="16">
        <v>1079</v>
      </c>
    </row>
    <row r="291" spans="1:10" x14ac:dyDescent="0.25">
      <c r="A291" s="16" t="s">
        <v>581</v>
      </c>
      <c r="B291" s="16">
        <v>33628</v>
      </c>
      <c r="D291" s="16" t="s">
        <v>581</v>
      </c>
      <c r="E291" s="16">
        <v>25325</v>
      </c>
      <c r="F291" s="16" t="s">
        <v>581</v>
      </c>
      <c r="G291" s="16">
        <v>24253</v>
      </c>
      <c r="I291" s="16" t="s">
        <v>581</v>
      </c>
      <c r="J291" s="16">
        <v>1072</v>
      </c>
    </row>
    <row r="292" spans="1:10" x14ac:dyDescent="0.25">
      <c r="A292" s="16" t="s">
        <v>582</v>
      </c>
      <c r="B292" s="16">
        <v>33632</v>
      </c>
      <c r="D292" s="16" t="s">
        <v>582</v>
      </c>
      <c r="E292" s="16">
        <v>25344</v>
      </c>
      <c r="F292" s="16" t="s">
        <v>582</v>
      </c>
      <c r="G292" s="16">
        <v>24288</v>
      </c>
      <c r="I292" s="16" t="s">
        <v>582</v>
      </c>
      <c r="J292" s="16">
        <v>1056</v>
      </c>
    </row>
    <row r="293" spans="1:10" x14ac:dyDescent="0.25">
      <c r="A293" s="16" t="s">
        <v>583</v>
      </c>
      <c r="B293" s="16">
        <v>33636</v>
      </c>
      <c r="D293" s="16" t="s">
        <v>583</v>
      </c>
      <c r="E293" s="16">
        <v>25381</v>
      </c>
      <c r="F293" s="16" t="s">
        <v>583</v>
      </c>
      <c r="G293" s="16">
        <v>24346</v>
      </c>
      <c r="I293" s="16" t="s">
        <v>583</v>
      </c>
      <c r="J293" s="16">
        <v>1035</v>
      </c>
    </row>
    <row r="294" spans="1:10" x14ac:dyDescent="0.25">
      <c r="A294" s="16" t="s">
        <v>584</v>
      </c>
      <c r="B294" s="16">
        <v>33640</v>
      </c>
      <c r="D294" s="16" t="s">
        <v>584</v>
      </c>
      <c r="E294" s="16">
        <v>25422</v>
      </c>
      <c r="F294" s="16" t="s">
        <v>584</v>
      </c>
      <c r="G294" s="16">
        <v>24412</v>
      </c>
      <c r="I294" s="16" t="s">
        <v>584</v>
      </c>
      <c r="J294" s="16">
        <v>1010</v>
      </c>
    </row>
    <row r="295" spans="1:10" x14ac:dyDescent="0.25">
      <c r="A295" s="16" t="s">
        <v>585</v>
      </c>
      <c r="B295" s="16">
        <v>33644</v>
      </c>
      <c r="D295" s="16" t="s">
        <v>585</v>
      </c>
      <c r="E295" s="16">
        <v>25477</v>
      </c>
      <c r="F295" s="16" t="s">
        <v>585</v>
      </c>
      <c r="G295" s="16">
        <v>24488</v>
      </c>
      <c r="I295" s="16" t="s">
        <v>585</v>
      </c>
      <c r="J295" s="16">
        <v>989</v>
      </c>
    </row>
    <row r="296" spans="1:10" x14ac:dyDescent="0.25">
      <c r="A296" s="16" t="s">
        <v>586</v>
      </c>
      <c r="B296" s="16">
        <v>33648</v>
      </c>
      <c r="D296" s="16" t="s">
        <v>586</v>
      </c>
      <c r="E296" s="16">
        <v>25515</v>
      </c>
      <c r="F296" s="16" t="s">
        <v>586</v>
      </c>
      <c r="G296" s="16">
        <v>24541</v>
      </c>
      <c r="I296" s="16" t="s">
        <v>586</v>
      </c>
      <c r="J296" s="16">
        <v>974</v>
      </c>
    </row>
    <row r="297" spans="1:10" x14ac:dyDescent="0.25">
      <c r="A297" s="16" t="s">
        <v>587</v>
      </c>
      <c r="B297" s="16">
        <v>33652</v>
      </c>
      <c r="D297" s="16" t="s">
        <v>587</v>
      </c>
      <c r="E297" s="16">
        <v>25528</v>
      </c>
      <c r="F297" s="16" t="s">
        <v>587</v>
      </c>
      <c r="G297" s="16">
        <v>24565</v>
      </c>
      <c r="I297" s="16" t="s">
        <v>587</v>
      </c>
      <c r="J297" s="16">
        <v>964</v>
      </c>
    </row>
    <row r="298" spans="1:10" x14ac:dyDescent="0.25">
      <c r="A298" s="16" t="s">
        <v>588</v>
      </c>
      <c r="B298" s="16">
        <v>33656</v>
      </c>
      <c r="D298" s="16" t="s">
        <v>588</v>
      </c>
      <c r="E298" s="16">
        <v>25520</v>
      </c>
      <c r="F298" s="16" t="s">
        <v>588</v>
      </c>
      <c r="G298" s="16">
        <v>24564</v>
      </c>
      <c r="I298" s="16" t="s">
        <v>588</v>
      </c>
      <c r="J298" s="16">
        <v>955</v>
      </c>
    </row>
    <row r="299" spans="1:10" x14ac:dyDescent="0.25">
      <c r="A299" s="16" t="s">
        <v>589</v>
      </c>
      <c r="B299" s="16">
        <v>33659</v>
      </c>
      <c r="D299" s="16" t="s">
        <v>589</v>
      </c>
      <c r="E299" s="16">
        <v>25497</v>
      </c>
      <c r="F299" s="16" t="s">
        <v>589</v>
      </c>
      <c r="G299" s="16">
        <v>24552</v>
      </c>
      <c r="I299" s="16" t="s">
        <v>589</v>
      </c>
      <c r="J299" s="16">
        <v>944</v>
      </c>
    </row>
    <row r="300" spans="1:10" x14ac:dyDescent="0.25">
      <c r="A300" s="16" t="s">
        <v>590</v>
      </c>
      <c r="B300" s="16">
        <v>33663</v>
      </c>
      <c r="D300" s="16" t="s">
        <v>590</v>
      </c>
      <c r="E300" s="16">
        <v>25478</v>
      </c>
      <c r="F300" s="16" t="s">
        <v>590</v>
      </c>
      <c r="G300" s="16">
        <v>24548</v>
      </c>
      <c r="I300" s="16" t="s">
        <v>590</v>
      </c>
      <c r="J300" s="16">
        <v>931</v>
      </c>
    </row>
    <row r="301" spans="1:10" x14ac:dyDescent="0.25">
      <c r="A301" s="16" t="s">
        <v>591</v>
      </c>
      <c r="B301" s="16">
        <v>33666</v>
      </c>
      <c r="D301" s="16" t="s">
        <v>591</v>
      </c>
      <c r="E301" s="16">
        <v>25468</v>
      </c>
      <c r="F301" s="16" t="s">
        <v>591</v>
      </c>
      <c r="G301" s="16">
        <v>24554</v>
      </c>
      <c r="I301" s="16" t="s">
        <v>591</v>
      </c>
      <c r="J301" s="16">
        <v>914</v>
      </c>
    </row>
    <row r="302" spans="1:10" x14ac:dyDescent="0.25">
      <c r="A302" s="16" t="s">
        <v>592</v>
      </c>
      <c r="B302" s="16">
        <v>33668</v>
      </c>
      <c r="D302" s="16" t="s">
        <v>592</v>
      </c>
      <c r="E302" s="16">
        <v>25461</v>
      </c>
      <c r="F302" s="16" t="s">
        <v>592</v>
      </c>
      <c r="G302" s="16">
        <v>24561</v>
      </c>
      <c r="I302" s="16" t="s">
        <v>592</v>
      </c>
      <c r="J302" s="16">
        <v>900</v>
      </c>
    </row>
    <row r="303" spans="1:10" x14ac:dyDescent="0.25">
      <c r="A303" s="16" t="s">
        <v>593</v>
      </c>
      <c r="B303" s="16">
        <v>33670</v>
      </c>
      <c r="D303" s="16" t="s">
        <v>593</v>
      </c>
      <c r="E303" s="16">
        <v>25461</v>
      </c>
      <c r="F303" s="16" t="s">
        <v>593</v>
      </c>
      <c r="G303" s="16">
        <v>24573</v>
      </c>
      <c r="I303" s="16" t="s">
        <v>593</v>
      </c>
      <c r="J303" s="16">
        <v>888</v>
      </c>
    </row>
    <row r="304" spans="1:10" x14ac:dyDescent="0.25">
      <c r="A304" s="16" t="s">
        <v>594</v>
      </c>
      <c r="B304" s="16">
        <v>33673</v>
      </c>
      <c r="D304" s="16" t="s">
        <v>594</v>
      </c>
      <c r="E304" s="16">
        <v>25455</v>
      </c>
      <c r="F304" s="16" t="s">
        <v>594</v>
      </c>
      <c r="G304" s="16">
        <v>24580</v>
      </c>
      <c r="I304" s="16" t="s">
        <v>594</v>
      </c>
      <c r="J304" s="16">
        <v>875</v>
      </c>
    </row>
    <row r="305" spans="1:10" x14ac:dyDescent="0.25">
      <c r="A305" s="16" t="s">
        <v>595</v>
      </c>
      <c r="B305" s="16">
        <v>33675</v>
      </c>
      <c r="D305" s="16" t="s">
        <v>595</v>
      </c>
      <c r="E305" s="16">
        <v>25453</v>
      </c>
      <c r="F305" s="16" t="s">
        <v>595</v>
      </c>
      <c r="G305" s="16">
        <v>24575</v>
      </c>
      <c r="I305" s="16" t="s">
        <v>595</v>
      </c>
      <c r="J305" s="16">
        <v>879</v>
      </c>
    </row>
    <row r="306" spans="1:10" x14ac:dyDescent="0.25">
      <c r="A306" s="16" t="s">
        <v>596</v>
      </c>
      <c r="B306" s="16">
        <v>33677</v>
      </c>
      <c r="D306" s="16" t="s">
        <v>596</v>
      </c>
      <c r="E306" s="16">
        <v>25460</v>
      </c>
      <c r="F306" s="16" t="s">
        <v>596</v>
      </c>
      <c r="G306" s="16">
        <v>24569</v>
      </c>
      <c r="I306" s="16" t="s">
        <v>596</v>
      </c>
      <c r="J306" s="16">
        <v>891</v>
      </c>
    </row>
    <row r="307" spans="1:10" x14ac:dyDescent="0.25">
      <c r="A307" s="16" t="s">
        <v>597</v>
      </c>
      <c r="B307" s="16">
        <v>33680</v>
      </c>
      <c r="D307" s="16" t="s">
        <v>597</v>
      </c>
      <c r="E307" s="16">
        <v>25474</v>
      </c>
      <c r="F307" s="16" t="s">
        <v>597</v>
      </c>
      <c r="G307" s="16">
        <v>24563</v>
      </c>
      <c r="I307" s="16" t="s">
        <v>597</v>
      </c>
      <c r="J307" s="16">
        <v>910</v>
      </c>
    </row>
    <row r="308" spans="1:10" x14ac:dyDescent="0.25">
      <c r="A308" s="16" t="s">
        <v>598</v>
      </c>
      <c r="B308" s="16">
        <v>33682</v>
      </c>
      <c r="D308" s="16" t="s">
        <v>598</v>
      </c>
      <c r="E308" s="16">
        <v>25481</v>
      </c>
      <c r="F308" s="16" t="s">
        <v>598</v>
      </c>
      <c r="G308" s="16">
        <v>24563</v>
      </c>
      <c r="I308" s="16" t="s">
        <v>598</v>
      </c>
      <c r="J308" s="16">
        <v>918</v>
      </c>
    </row>
    <row r="309" spans="1:10" x14ac:dyDescent="0.25">
      <c r="A309" s="16" t="s">
        <v>599</v>
      </c>
      <c r="B309" s="16">
        <v>33684</v>
      </c>
      <c r="D309" s="16" t="s">
        <v>599</v>
      </c>
      <c r="E309" s="16">
        <v>25484</v>
      </c>
      <c r="F309" s="16" t="s">
        <v>599</v>
      </c>
      <c r="G309" s="16">
        <v>24564</v>
      </c>
      <c r="I309" s="16" t="s">
        <v>599</v>
      </c>
      <c r="J309" s="16">
        <v>920</v>
      </c>
    </row>
    <row r="310" spans="1:10" x14ac:dyDescent="0.25">
      <c r="A310" s="16" t="s">
        <v>600</v>
      </c>
      <c r="B310" s="16">
        <v>33686</v>
      </c>
      <c r="D310" s="16" t="s">
        <v>600</v>
      </c>
      <c r="E310" s="16">
        <v>25499</v>
      </c>
      <c r="F310" s="16" t="s">
        <v>600</v>
      </c>
      <c r="G310" s="16">
        <v>24575</v>
      </c>
      <c r="I310" s="16" t="s">
        <v>600</v>
      </c>
      <c r="J310" s="16">
        <v>924</v>
      </c>
    </row>
    <row r="311" spans="1:10" x14ac:dyDescent="0.25">
      <c r="A311" s="16" t="s">
        <v>601</v>
      </c>
      <c r="B311" s="16">
        <v>33689</v>
      </c>
      <c r="D311" s="16" t="s">
        <v>601</v>
      </c>
      <c r="E311" s="16">
        <v>25520</v>
      </c>
      <c r="F311" s="16" t="s">
        <v>601</v>
      </c>
      <c r="G311" s="16">
        <v>24592</v>
      </c>
      <c r="I311" s="16" t="s">
        <v>601</v>
      </c>
      <c r="J311" s="16">
        <v>928</v>
      </c>
    </row>
    <row r="312" spans="1:10" x14ac:dyDescent="0.25">
      <c r="A312" s="16" t="s">
        <v>602</v>
      </c>
      <c r="B312" s="16">
        <v>33691</v>
      </c>
      <c r="D312" s="16" t="s">
        <v>602</v>
      </c>
      <c r="E312" s="16">
        <v>25557</v>
      </c>
      <c r="F312" s="16" t="s">
        <v>602</v>
      </c>
      <c r="G312" s="16">
        <v>24620</v>
      </c>
      <c r="I312" s="16" t="s">
        <v>602</v>
      </c>
      <c r="J312" s="16">
        <v>938</v>
      </c>
    </row>
    <row r="313" spans="1:10" x14ac:dyDescent="0.25">
      <c r="A313" s="16" t="s">
        <v>603</v>
      </c>
      <c r="B313" s="16">
        <v>33696</v>
      </c>
      <c r="D313" s="16" t="s">
        <v>603</v>
      </c>
      <c r="E313" s="16">
        <v>25581</v>
      </c>
      <c r="F313" s="16" t="s">
        <v>603</v>
      </c>
      <c r="G313" s="16">
        <v>24636</v>
      </c>
      <c r="I313" s="16" t="s">
        <v>603</v>
      </c>
      <c r="J313" s="16">
        <v>944</v>
      </c>
    </row>
    <row r="314" spans="1:10" x14ac:dyDescent="0.25">
      <c r="A314" s="16" t="s">
        <v>604</v>
      </c>
      <c r="B314" s="16">
        <v>33702</v>
      </c>
      <c r="D314" s="16" t="s">
        <v>604</v>
      </c>
      <c r="E314" s="16">
        <v>25599</v>
      </c>
      <c r="F314" s="16" t="s">
        <v>604</v>
      </c>
      <c r="G314" s="16">
        <v>24647</v>
      </c>
      <c r="I314" s="16" t="s">
        <v>604</v>
      </c>
      <c r="J314" s="16">
        <v>952</v>
      </c>
    </row>
    <row r="315" spans="1:10" x14ac:dyDescent="0.25">
      <c r="A315" s="16" t="s">
        <v>605</v>
      </c>
      <c r="B315" s="16">
        <v>33707</v>
      </c>
      <c r="D315" s="16" t="s">
        <v>605</v>
      </c>
      <c r="E315" s="16">
        <v>25600</v>
      </c>
      <c r="F315" s="16" t="s">
        <v>605</v>
      </c>
      <c r="G315" s="16">
        <v>24644</v>
      </c>
      <c r="I315" s="16" t="s">
        <v>605</v>
      </c>
      <c r="J315" s="16">
        <v>956</v>
      </c>
    </row>
    <row r="316" spans="1:10" x14ac:dyDescent="0.25">
      <c r="A316" s="16" t="s">
        <v>606</v>
      </c>
      <c r="B316" s="16">
        <v>33712</v>
      </c>
      <c r="D316" s="16" t="s">
        <v>606</v>
      </c>
      <c r="E316" s="16">
        <v>25597</v>
      </c>
      <c r="F316" s="16" t="s">
        <v>606</v>
      </c>
      <c r="G316" s="16">
        <v>24635</v>
      </c>
      <c r="I316" s="16" t="s">
        <v>606</v>
      </c>
      <c r="J316" s="16">
        <v>963</v>
      </c>
    </row>
    <row r="317" spans="1:10" x14ac:dyDescent="0.25">
      <c r="A317" s="16" t="s">
        <v>607</v>
      </c>
      <c r="B317" s="16">
        <v>33717</v>
      </c>
      <c r="D317" s="16" t="s">
        <v>607</v>
      </c>
      <c r="E317" s="16">
        <v>25589</v>
      </c>
      <c r="F317" s="16" t="s">
        <v>607</v>
      </c>
      <c r="G317" s="16">
        <v>24613</v>
      </c>
      <c r="I317" s="16" t="s">
        <v>607</v>
      </c>
      <c r="J317" s="16">
        <v>976</v>
      </c>
    </row>
    <row r="318" spans="1:10" x14ac:dyDescent="0.25">
      <c r="A318" s="16" t="s">
        <v>608</v>
      </c>
      <c r="B318" s="16">
        <v>33723</v>
      </c>
      <c r="D318" s="16" t="s">
        <v>608</v>
      </c>
      <c r="E318" s="16">
        <v>25586</v>
      </c>
      <c r="F318" s="16" t="s">
        <v>608</v>
      </c>
      <c r="G318" s="16">
        <v>24592</v>
      </c>
      <c r="I318" s="16" t="s">
        <v>608</v>
      </c>
      <c r="J318" s="16">
        <v>993</v>
      </c>
    </row>
    <row r="319" spans="1:10" x14ac:dyDescent="0.25">
      <c r="A319" s="16" t="s">
        <v>609</v>
      </c>
      <c r="B319" s="16">
        <v>33728</v>
      </c>
      <c r="D319" s="16" t="s">
        <v>609</v>
      </c>
      <c r="E319" s="16">
        <v>25592</v>
      </c>
      <c r="F319" s="16" t="s">
        <v>609</v>
      </c>
      <c r="G319" s="16">
        <v>24576</v>
      </c>
      <c r="I319" s="16" t="s">
        <v>609</v>
      </c>
      <c r="J319" s="16">
        <v>1016</v>
      </c>
    </row>
    <row r="320" spans="1:10" x14ac:dyDescent="0.25">
      <c r="A320" s="16" t="s">
        <v>610</v>
      </c>
      <c r="B320" s="16">
        <v>33733</v>
      </c>
      <c r="D320" s="16" t="s">
        <v>610</v>
      </c>
      <c r="E320" s="16">
        <v>25597</v>
      </c>
      <c r="F320" s="16" t="s">
        <v>610</v>
      </c>
      <c r="G320" s="16">
        <v>24555</v>
      </c>
      <c r="I320" s="16" t="s">
        <v>610</v>
      </c>
      <c r="J320" s="16">
        <v>1042</v>
      </c>
    </row>
    <row r="321" spans="1:10" x14ac:dyDescent="0.25">
      <c r="A321" s="16" t="s">
        <v>611</v>
      </c>
      <c r="B321" s="16">
        <v>33739</v>
      </c>
      <c r="D321" s="16" t="s">
        <v>611</v>
      </c>
      <c r="E321" s="16">
        <v>25621</v>
      </c>
      <c r="F321" s="16" t="s">
        <v>611</v>
      </c>
      <c r="G321" s="16">
        <v>24544</v>
      </c>
      <c r="I321" s="16" t="s">
        <v>611</v>
      </c>
      <c r="J321" s="16">
        <v>1076</v>
      </c>
    </row>
    <row r="322" spans="1:10" x14ac:dyDescent="0.25">
      <c r="A322" s="16" t="s">
        <v>612</v>
      </c>
      <c r="B322" s="16">
        <v>33744</v>
      </c>
      <c r="D322" s="16" t="s">
        <v>612</v>
      </c>
      <c r="E322" s="16">
        <v>25647</v>
      </c>
      <c r="F322" s="16" t="s">
        <v>612</v>
      </c>
      <c r="G322" s="16">
        <v>24534</v>
      </c>
      <c r="I322" s="16" t="s">
        <v>612</v>
      </c>
      <c r="J322" s="16">
        <v>1112</v>
      </c>
    </row>
    <row r="323" spans="1:10" x14ac:dyDescent="0.25">
      <c r="A323" s="16" t="s">
        <v>613</v>
      </c>
      <c r="B323" s="16">
        <v>33749</v>
      </c>
      <c r="D323" s="16" t="s">
        <v>613</v>
      </c>
      <c r="E323" s="16">
        <v>25673</v>
      </c>
      <c r="F323" s="16" t="s">
        <v>613</v>
      </c>
      <c r="G323" s="16">
        <v>24524</v>
      </c>
      <c r="I323" s="16" t="s">
        <v>613</v>
      </c>
      <c r="J323" s="16">
        <v>1149</v>
      </c>
    </row>
    <row r="324" spans="1:10" x14ac:dyDescent="0.25">
      <c r="A324" s="16" t="s">
        <v>614</v>
      </c>
      <c r="B324" s="16">
        <v>33753</v>
      </c>
      <c r="D324" s="16" t="s">
        <v>614</v>
      </c>
      <c r="E324" s="16">
        <v>25692</v>
      </c>
      <c r="F324" s="16" t="s">
        <v>614</v>
      </c>
      <c r="G324" s="16">
        <v>24513</v>
      </c>
      <c r="I324" s="16" t="s">
        <v>614</v>
      </c>
      <c r="J324" s="16">
        <v>1179</v>
      </c>
    </row>
    <row r="325" spans="1:10" x14ac:dyDescent="0.25">
      <c r="A325" s="16" t="s">
        <v>615</v>
      </c>
      <c r="B325" s="16">
        <v>33764</v>
      </c>
      <c r="D325" s="16" t="s">
        <v>615</v>
      </c>
      <c r="E325" s="16">
        <v>25704</v>
      </c>
      <c r="F325" s="16" t="s">
        <v>615</v>
      </c>
      <c r="G325" s="16">
        <v>24496</v>
      </c>
      <c r="I325" s="16" t="s">
        <v>615</v>
      </c>
      <c r="J325" s="16">
        <v>1207</v>
      </c>
    </row>
    <row r="326" spans="1:10" x14ac:dyDescent="0.25">
      <c r="A326" s="16" t="s">
        <v>616</v>
      </c>
      <c r="B326" s="16">
        <v>33774</v>
      </c>
      <c r="D326" s="16" t="s">
        <v>616</v>
      </c>
      <c r="E326" s="16">
        <v>25723</v>
      </c>
      <c r="F326" s="16" t="s">
        <v>616</v>
      </c>
      <c r="G326" s="16">
        <v>24484</v>
      </c>
      <c r="I326" s="16" t="s">
        <v>616</v>
      </c>
      <c r="J326" s="16">
        <v>1239</v>
      </c>
    </row>
    <row r="327" spans="1:10" x14ac:dyDescent="0.25">
      <c r="A327" s="16" t="s">
        <v>617</v>
      </c>
      <c r="B327" s="16">
        <v>33785</v>
      </c>
      <c r="D327" s="16" t="s">
        <v>617</v>
      </c>
      <c r="E327" s="16">
        <v>25735</v>
      </c>
      <c r="F327" s="16" t="s">
        <v>617</v>
      </c>
      <c r="G327" s="16">
        <v>24463</v>
      </c>
      <c r="I327" s="16" t="s">
        <v>617</v>
      </c>
      <c r="J327" s="16">
        <v>1273</v>
      </c>
    </row>
    <row r="328" spans="1:10" x14ac:dyDescent="0.25">
      <c r="A328" s="16" t="s">
        <v>618</v>
      </c>
      <c r="B328" s="16">
        <v>33796</v>
      </c>
      <c r="D328" s="16" t="s">
        <v>618</v>
      </c>
      <c r="E328" s="16">
        <v>25751</v>
      </c>
      <c r="F328" s="16" t="s">
        <v>618</v>
      </c>
      <c r="G328" s="16">
        <v>24446</v>
      </c>
      <c r="I328" s="16" t="s">
        <v>618</v>
      </c>
      <c r="J328" s="16">
        <v>1305</v>
      </c>
    </row>
    <row r="329" spans="1:10" x14ac:dyDescent="0.25">
      <c r="A329" s="16" t="s">
        <v>619</v>
      </c>
      <c r="B329" s="16">
        <v>33806</v>
      </c>
      <c r="D329" s="16" t="s">
        <v>619</v>
      </c>
      <c r="E329" s="16">
        <v>25758</v>
      </c>
      <c r="F329" s="16" t="s">
        <v>619</v>
      </c>
      <c r="G329" s="16">
        <v>24429</v>
      </c>
      <c r="I329" s="16" t="s">
        <v>619</v>
      </c>
      <c r="J329" s="16">
        <v>1329</v>
      </c>
    </row>
    <row r="330" spans="1:10" x14ac:dyDescent="0.25">
      <c r="A330" s="16" t="s">
        <v>620</v>
      </c>
      <c r="B330" s="16">
        <v>33817</v>
      </c>
      <c r="D330" s="16" t="s">
        <v>620</v>
      </c>
      <c r="E330" s="16">
        <v>25760</v>
      </c>
      <c r="F330" s="16" t="s">
        <v>620</v>
      </c>
      <c r="G330" s="16">
        <v>24412</v>
      </c>
      <c r="I330" s="16" t="s">
        <v>620</v>
      </c>
      <c r="J330" s="16">
        <v>1349</v>
      </c>
    </row>
    <row r="331" spans="1:10" x14ac:dyDescent="0.25">
      <c r="A331" s="16" t="s">
        <v>621</v>
      </c>
      <c r="B331" s="16">
        <v>33828</v>
      </c>
      <c r="D331" s="16" t="s">
        <v>621</v>
      </c>
      <c r="E331" s="16">
        <v>25759</v>
      </c>
      <c r="F331" s="16" t="s">
        <v>621</v>
      </c>
      <c r="G331" s="16">
        <v>24395</v>
      </c>
      <c r="I331" s="16" t="s">
        <v>621</v>
      </c>
      <c r="J331" s="16">
        <v>1365</v>
      </c>
    </row>
    <row r="332" spans="1:10" x14ac:dyDescent="0.25">
      <c r="A332" s="16" t="s">
        <v>622</v>
      </c>
      <c r="B332" s="16">
        <v>33838</v>
      </c>
      <c r="D332" s="16" t="s">
        <v>622</v>
      </c>
      <c r="E332" s="16">
        <v>25756</v>
      </c>
      <c r="F332" s="16" t="s">
        <v>622</v>
      </c>
      <c r="G332" s="16">
        <v>24378</v>
      </c>
      <c r="I332" s="16" t="s">
        <v>622</v>
      </c>
      <c r="J332" s="16">
        <v>1378</v>
      </c>
    </row>
    <row r="333" spans="1:10" x14ac:dyDescent="0.25">
      <c r="A333" s="16" t="s">
        <v>623</v>
      </c>
      <c r="B333" s="16">
        <v>33849</v>
      </c>
      <c r="D333" s="16" t="s">
        <v>623</v>
      </c>
      <c r="E333" s="16">
        <v>25764</v>
      </c>
      <c r="F333" s="16" t="s">
        <v>623</v>
      </c>
      <c r="G333" s="16">
        <v>24373</v>
      </c>
      <c r="I333" s="16" t="s">
        <v>623</v>
      </c>
      <c r="J333" s="16">
        <v>1391</v>
      </c>
    </row>
    <row r="334" spans="1:10" x14ac:dyDescent="0.25">
      <c r="A334" s="16" t="s">
        <v>624</v>
      </c>
      <c r="B334" s="16">
        <v>33860</v>
      </c>
      <c r="D334" s="16" t="s">
        <v>624</v>
      </c>
      <c r="E334" s="16">
        <v>25762</v>
      </c>
      <c r="F334" s="16" t="s">
        <v>624</v>
      </c>
      <c r="G334" s="16">
        <v>24364</v>
      </c>
      <c r="I334" s="16" t="s">
        <v>624</v>
      </c>
      <c r="J334" s="16">
        <v>1399</v>
      </c>
    </row>
    <row r="335" spans="1:10" x14ac:dyDescent="0.25">
      <c r="A335" s="16" t="s">
        <v>625</v>
      </c>
      <c r="B335" s="16">
        <v>33871</v>
      </c>
      <c r="D335" s="16" t="s">
        <v>625</v>
      </c>
      <c r="E335" s="16">
        <v>25764</v>
      </c>
      <c r="F335" s="16" t="s">
        <v>625</v>
      </c>
      <c r="G335" s="16">
        <v>24359</v>
      </c>
      <c r="I335" s="16" t="s">
        <v>625</v>
      </c>
      <c r="J335" s="16">
        <v>1405</v>
      </c>
    </row>
    <row r="336" spans="1:10" x14ac:dyDescent="0.25">
      <c r="A336" s="16" t="s">
        <v>626</v>
      </c>
      <c r="B336" s="16">
        <v>33880</v>
      </c>
      <c r="D336" s="16" t="s">
        <v>626</v>
      </c>
      <c r="E336" s="16">
        <v>25769</v>
      </c>
      <c r="F336" s="16" t="s">
        <v>626</v>
      </c>
      <c r="G336" s="16">
        <v>24359</v>
      </c>
      <c r="I336" s="16" t="s">
        <v>626</v>
      </c>
      <c r="J336" s="16">
        <v>1410</v>
      </c>
    </row>
    <row r="337" spans="1:10" x14ac:dyDescent="0.25">
      <c r="A337" s="16" t="s">
        <v>627</v>
      </c>
      <c r="B337" s="16">
        <v>33894</v>
      </c>
      <c r="D337" s="16" t="s">
        <v>627</v>
      </c>
      <c r="E337" s="16">
        <v>25771</v>
      </c>
      <c r="F337" s="16" t="s">
        <v>627</v>
      </c>
      <c r="G337" s="16">
        <v>24355</v>
      </c>
      <c r="I337" s="16" t="s">
        <v>627</v>
      </c>
      <c r="J337" s="16">
        <v>1416</v>
      </c>
    </row>
    <row r="338" spans="1:10" x14ac:dyDescent="0.25">
      <c r="A338" s="16" t="s">
        <v>628</v>
      </c>
      <c r="B338" s="16">
        <v>33907</v>
      </c>
      <c r="D338" s="16" t="s">
        <v>628</v>
      </c>
      <c r="E338" s="16">
        <v>25774</v>
      </c>
      <c r="F338" s="16" t="s">
        <v>628</v>
      </c>
      <c r="G338" s="16">
        <v>24357</v>
      </c>
      <c r="I338" s="16" t="s">
        <v>628</v>
      </c>
      <c r="J338" s="16">
        <v>1418</v>
      </c>
    </row>
    <row r="339" spans="1:10" x14ac:dyDescent="0.25">
      <c r="A339" s="16" t="s">
        <v>629</v>
      </c>
      <c r="B339" s="16">
        <v>33921</v>
      </c>
      <c r="D339" s="16" t="s">
        <v>629</v>
      </c>
      <c r="E339" s="16">
        <v>25776</v>
      </c>
      <c r="F339" s="16" t="s">
        <v>629</v>
      </c>
      <c r="G339" s="16">
        <v>24359</v>
      </c>
      <c r="I339" s="16" t="s">
        <v>629</v>
      </c>
      <c r="J339" s="16">
        <v>1417</v>
      </c>
    </row>
    <row r="340" spans="1:10" x14ac:dyDescent="0.25">
      <c r="A340" s="16" t="s">
        <v>630</v>
      </c>
      <c r="B340" s="16">
        <v>33935</v>
      </c>
      <c r="D340" s="16" t="s">
        <v>630</v>
      </c>
      <c r="E340" s="16">
        <v>25784</v>
      </c>
      <c r="F340" s="16" t="s">
        <v>630</v>
      </c>
      <c r="G340" s="16">
        <v>24367</v>
      </c>
      <c r="I340" s="16" t="s">
        <v>630</v>
      </c>
      <c r="J340" s="16">
        <v>1417</v>
      </c>
    </row>
    <row r="341" spans="1:10" x14ac:dyDescent="0.25">
      <c r="A341" s="16" t="s">
        <v>631</v>
      </c>
      <c r="B341" s="16">
        <v>33949</v>
      </c>
      <c r="D341" s="16" t="s">
        <v>631</v>
      </c>
      <c r="E341" s="16">
        <v>25795</v>
      </c>
      <c r="F341" s="16" t="s">
        <v>631</v>
      </c>
      <c r="G341" s="16">
        <v>24374</v>
      </c>
      <c r="I341" s="16" t="s">
        <v>631</v>
      </c>
      <c r="J341" s="16">
        <v>1421</v>
      </c>
    </row>
    <row r="342" spans="1:10" x14ac:dyDescent="0.25">
      <c r="A342" s="16" t="s">
        <v>632</v>
      </c>
      <c r="B342" s="16">
        <v>33963</v>
      </c>
      <c r="D342" s="16" t="s">
        <v>632</v>
      </c>
      <c r="E342" s="16">
        <v>25803</v>
      </c>
      <c r="F342" s="16" t="s">
        <v>632</v>
      </c>
      <c r="G342" s="16">
        <v>24382</v>
      </c>
      <c r="I342" s="16" t="s">
        <v>632</v>
      </c>
      <c r="J342" s="16">
        <v>1422</v>
      </c>
    </row>
    <row r="343" spans="1:10" x14ac:dyDescent="0.25">
      <c r="A343" s="16" t="s">
        <v>633</v>
      </c>
      <c r="B343" s="16">
        <v>33976</v>
      </c>
      <c r="D343" s="16" t="s">
        <v>633</v>
      </c>
      <c r="E343" s="16">
        <v>25799</v>
      </c>
      <c r="F343" s="16" t="s">
        <v>633</v>
      </c>
      <c r="G343" s="16">
        <v>24378</v>
      </c>
      <c r="I343" s="16" t="s">
        <v>633</v>
      </c>
      <c r="J343" s="16">
        <v>1421</v>
      </c>
    </row>
    <row r="344" spans="1:10" x14ac:dyDescent="0.25">
      <c r="A344" s="16" t="s">
        <v>634</v>
      </c>
      <c r="B344" s="16">
        <v>33990</v>
      </c>
      <c r="D344" s="16" t="s">
        <v>634</v>
      </c>
      <c r="E344" s="16">
        <v>25798</v>
      </c>
      <c r="F344" s="16" t="s">
        <v>634</v>
      </c>
      <c r="G344" s="16">
        <v>24375</v>
      </c>
      <c r="I344" s="16" t="s">
        <v>634</v>
      </c>
      <c r="J344" s="16">
        <v>1423</v>
      </c>
    </row>
    <row r="345" spans="1:10" x14ac:dyDescent="0.25">
      <c r="A345" s="16" t="s">
        <v>635</v>
      </c>
      <c r="B345" s="16">
        <v>34004</v>
      </c>
      <c r="D345" s="16" t="s">
        <v>635</v>
      </c>
      <c r="E345" s="16">
        <v>25803</v>
      </c>
      <c r="F345" s="16" t="s">
        <v>635</v>
      </c>
      <c r="G345" s="16">
        <v>24377</v>
      </c>
      <c r="I345" s="16" t="s">
        <v>635</v>
      </c>
      <c r="J345" s="16">
        <v>1426</v>
      </c>
    </row>
    <row r="346" spans="1:10" x14ac:dyDescent="0.25">
      <c r="A346" s="16" t="s">
        <v>636</v>
      </c>
      <c r="B346" s="16">
        <v>34018</v>
      </c>
      <c r="D346" s="16" t="s">
        <v>636</v>
      </c>
      <c r="E346" s="16">
        <v>25811</v>
      </c>
      <c r="F346" s="16" t="s">
        <v>636</v>
      </c>
      <c r="G346" s="16">
        <v>24374</v>
      </c>
      <c r="I346" s="16" t="s">
        <v>636</v>
      </c>
      <c r="J346" s="16">
        <v>1438</v>
      </c>
    </row>
    <row r="347" spans="1:10" x14ac:dyDescent="0.25">
      <c r="A347" s="16" t="s">
        <v>637</v>
      </c>
      <c r="B347" s="16">
        <v>34032</v>
      </c>
      <c r="D347" s="16" t="s">
        <v>637</v>
      </c>
      <c r="E347" s="16">
        <v>25823</v>
      </c>
      <c r="F347" s="16" t="s">
        <v>637</v>
      </c>
      <c r="G347" s="16">
        <v>24371</v>
      </c>
      <c r="I347" s="16" t="s">
        <v>637</v>
      </c>
      <c r="J347" s="16">
        <v>1452</v>
      </c>
    </row>
    <row r="348" spans="1:10" x14ac:dyDescent="0.25">
      <c r="A348" s="16" t="s">
        <v>638</v>
      </c>
      <c r="B348" s="16">
        <v>34042</v>
      </c>
      <c r="D348" s="16" t="s">
        <v>638</v>
      </c>
      <c r="E348" s="16">
        <v>25840</v>
      </c>
      <c r="F348" s="16" t="s">
        <v>638</v>
      </c>
      <c r="G348" s="16">
        <v>24373</v>
      </c>
      <c r="I348" s="16" t="s">
        <v>638</v>
      </c>
      <c r="J348" s="16">
        <v>1466</v>
      </c>
    </row>
    <row r="349" spans="1:10" x14ac:dyDescent="0.25">
      <c r="A349" s="16" t="s">
        <v>639</v>
      </c>
      <c r="B349" s="16">
        <v>34057</v>
      </c>
      <c r="D349" s="16" t="s">
        <v>639</v>
      </c>
      <c r="E349" s="16">
        <v>25859</v>
      </c>
      <c r="F349" s="16" t="s">
        <v>639</v>
      </c>
      <c r="G349" s="16">
        <v>24381</v>
      </c>
      <c r="I349" s="16" t="s">
        <v>639</v>
      </c>
      <c r="J349" s="16">
        <v>1478</v>
      </c>
    </row>
    <row r="350" spans="1:10" x14ac:dyDescent="0.25">
      <c r="A350" s="16" t="s">
        <v>640</v>
      </c>
      <c r="B350" s="16">
        <v>34071</v>
      </c>
      <c r="D350" s="16" t="s">
        <v>640</v>
      </c>
      <c r="E350" s="16">
        <v>25862</v>
      </c>
      <c r="F350" s="16" t="s">
        <v>640</v>
      </c>
      <c r="G350" s="16">
        <v>24379</v>
      </c>
      <c r="I350" s="16" t="s">
        <v>640</v>
      </c>
      <c r="J350" s="16">
        <v>1483</v>
      </c>
    </row>
    <row r="351" spans="1:10" x14ac:dyDescent="0.25">
      <c r="A351" s="16" t="s">
        <v>641</v>
      </c>
      <c r="B351" s="16">
        <v>34085</v>
      </c>
      <c r="D351" s="16" t="s">
        <v>641</v>
      </c>
      <c r="E351" s="16">
        <v>25868</v>
      </c>
      <c r="F351" s="16" t="s">
        <v>641</v>
      </c>
      <c r="G351" s="16">
        <v>24381</v>
      </c>
      <c r="I351" s="16" t="s">
        <v>641</v>
      </c>
      <c r="J351" s="16">
        <v>1487</v>
      </c>
    </row>
    <row r="352" spans="1:10" x14ac:dyDescent="0.25">
      <c r="A352" s="16" t="s">
        <v>642</v>
      </c>
      <c r="B352" s="16">
        <v>34099</v>
      </c>
      <c r="D352" s="16" t="s">
        <v>642</v>
      </c>
      <c r="E352" s="16">
        <v>25868</v>
      </c>
      <c r="F352" s="16" t="s">
        <v>642</v>
      </c>
      <c r="G352" s="16">
        <v>24384</v>
      </c>
      <c r="I352" s="16" t="s">
        <v>642</v>
      </c>
      <c r="J352" s="16">
        <v>1484</v>
      </c>
    </row>
    <row r="353" spans="1:10" x14ac:dyDescent="0.25">
      <c r="A353" s="16" t="s">
        <v>643</v>
      </c>
      <c r="B353" s="16">
        <v>34113</v>
      </c>
      <c r="D353" s="16" t="s">
        <v>643</v>
      </c>
      <c r="E353" s="16">
        <v>25871</v>
      </c>
      <c r="F353" s="16" t="s">
        <v>643</v>
      </c>
      <c r="G353" s="16">
        <v>24393</v>
      </c>
      <c r="I353" s="16" t="s">
        <v>643</v>
      </c>
      <c r="J353" s="16">
        <v>1478</v>
      </c>
    </row>
    <row r="354" spans="1:10" x14ac:dyDescent="0.25">
      <c r="A354" s="16" t="s">
        <v>644</v>
      </c>
      <c r="B354" s="16">
        <v>34127</v>
      </c>
      <c r="D354" s="16" t="s">
        <v>644</v>
      </c>
      <c r="E354" s="16">
        <v>25876</v>
      </c>
      <c r="F354" s="16" t="s">
        <v>644</v>
      </c>
      <c r="G354" s="16">
        <v>24408</v>
      </c>
      <c r="I354" s="16" t="s">
        <v>644</v>
      </c>
      <c r="J354" s="16">
        <v>1469</v>
      </c>
    </row>
    <row r="355" spans="1:10" x14ac:dyDescent="0.25">
      <c r="A355" s="16" t="s">
        <v>645</v>
      </c>
      <c r="B355" s="16">
        <v>34141</v>
      </c>
      <c r="D355" s="16" t="s">
        <v>645</v>
      </c>
      <c r="E355" s="16">
        <v>25877</v>
      </c>
      <c r="F355" s="16" t="s">
        <v>645</v>
      </c>
      <c r="G355" s="16">
        <v>24418</v>
      </c>
      <c r="I355" s="16" t="s">
        <v>645</v>
      </c>
      <c r="J355" s="16">
        <v>1459</v>
      </c>
    </row>
    <row r="356" spans="1:10" x14ac:dyDescent="0.25">
      <c r="A356" s="16" t="s">
        <v>646</v>
      </c>
      <c r="B356" s="16">
        <v>34155</v>
      </c>
      <c r="D356" s="16" t="s">
        <v>646</v>
      </c>
      <c r="E356" s="16">
        <v>25882</v>
      </c>
      <c r="F356" s="16" t="s">
        <v>646</v>
      </c>
      <c r="G356" s="16">
        <v>24429</v>
      </c>
      <c r="I356" s="16" t="s">
        <v>646</v>
      </c>
      <c r="J356" s="16">
        <v>1454</v>
      </c>
    </row>
    <row r="357" spans="1:10" x14ac:dyDescent="0.25">
      <c r="A357" s="16" t="s">
        <v>647</v>
      </c>
      <c r="B357" s="16">
        <v>34170</v>
      </c>
      <c r="D357" s="16" t="s">
        <v>647</v>
      </c>
      <c r="E357" s="16">
        <v>25890</v>
      </c>
      <c r="F357" s="16" t="s">
        <v>647</v>
      </c>
      <c r="G357" s="16">
        <v>24439</v>
      </c>
      <c r="I357" s="16" t="s">
        <v>647</v>
      </c>
      <c r="J357" s="16">
        <v>1451</v>
      </c>
    </row>
    <row r="358" spans="1:10" x14ac:dyDescent="0.25">
      <c r="A358" s="16" t="s">
        <v>648</v>
      </c>
      <c r="B358" s="16">
        <v>34184</v>
      </c>
      <c r="D358" s="16" t="s">
        <v>648</v>
      </c>
      <c r="E358" s="16">
        <v>25892</v>
      </c>
      <c r="F358" s="16" t="s">
        <v>648</v>
      </c>
      <c r="G358" s="16">
        <v>24444</v>
      </c>
      <c r="I358" s="16" t="s">
        <v>648</v>
      </c>
      <c r="J358" s="16">
        <v>1448</v>
      </c>
    </row>
    <row r="359" spans="1:10" x14ac:dyDescent="0.25">
      <c r="A359" s="16" t="s">
        <v>649</v>
      </c>
      <c r="B359" s="16">
        <v>34198</v>
      </c>
      <c r="D359" s="16" t="s">
        <v>649</v>
      </c>
      <c r="E359" s="16">
        <v>25896</v>
      </c>
      <c r="F359" s="16" t="s">
        <v>649</v>
      </c>
      <c r="G359" s="16">
        <v>24453</v>
      </c>
      <c r="I359" s="16" t="s">
        <v>649</v>
      </c>
      <c r="J359" s="16">
        <v>1443</v>
      </c>
    </row>
    <row r="360" spans="1:10" x14ac:dyDescent="0.25">
      <c r="A360" s="16" t="s">
        <v>650</v>
      </c>
      <c r="B360" s="16">
        <v>34213</v>
      </c>
      <c r="D360" s="16" t="s">
        <v>650</v>
      </c>
      <c r="E360" s="16">
        <v>25910</v>
      </c>
      <c r="F360" s="16" t="s">
        <v>650</v>
      </c>
      <c r="G360" s="16">
        <v>24467</v>
      </c>
      <c r="I360" s="16" t="s">
        <v>650</v>
      </c>
      <c r="J360" s="16">
        <v>1443</v>
      </c>
    </row>
    <row r="361" spans="1:10" x14ac:dyDescent="0.25">
      <c r="A361" s="16" t="s">
        <v>651</v>
      </c>
      <c r="B361" s="16">
        <v>34230</v>
      </c>
      <c r="D361" s="16" t="s">
        <v>651</v>
      </c>
      <c r="E361" s="16">
        <v>25927</v>
      </c>
      <c r="F361" s="16" t="s">
        <v>651</v>
      </c>
      <c r="G361" s="16">
        <v>24488</v>
      </c>
      <c r="I361" s="16" t="s">
        <v>651</v>
      </c>
      <c r="J361" s="16">
        <v>1439</v>
      </c>
    </row>
    <row r="362" spans="1:10" x14ac:dyDescent="0.25">
      <c r="A362" s="16" t="s">
        <v>652</v>
      </c>
      <c r="B362" s="16">
        <v>34248</v>
      </c>
      <c r="D362" s="16" t="s">
        <v>652</v>
      </c>
      <c r="E362" s="16">
        <v>25949</v>
      </c>
      <c r="F362" s="16" t="s">
        <v>652</v>
      </c>
      <c r="G362" s="16">
        <v>24516</v>
      </c>
      <c r="I362" s="16" t="s">
        <v>652</v>
      </c>
      <c r="J362" s="16">
        <v>1433</v>
      </c>
    </row>
    <row r="363" spans="1:10" x14ac:dyDescent="0.25">
      <c r="A363" s="16" t="s">
        <v>653</v>
      </c>
      <c r="B363" s="16">
        <v>34266</v>
      </c>
      <c r="D363" s="16" t="s">
        <v>653</v>
      </c>
      <c r="E363" s="16">
        <v>25970</v>
      </c>
      <c r="F363" s="16" t="s">
        <v>653</v>
      </c>
      <c r="G363" s="16">
        <v>24551</v>
      </c>
      <c r="I363" s="16" t="s">
        <v>653</v>
      </c>
      <c r="J363" s="16">
        <v>1419</v>
      </c>
    </row>
    <row r="364" spans="1:10" x14ac:dyDescent="0.25">
      <c r="A364" s="16" t="s">
        <v>654</v>
      </c>
      <c r="B364" s="16">
        <v>34283</v>
      </c>
      <c r="D364" s="16" t="s">
        <v>654</v>
      </c>
      <c r="E364" s="16">
        <v>25991</v>
      </c>
      <c r="F364" s="16" t="s">
        <v>654</v>
      </c>
      <c r="G364" s="16">
        <v>24586</v>
      </c>
      <c r="I364" s="16" t="s">
        <v>654</v>
      </c>
      <c r="J364" s="16">
        <v>1405</v>
      </c>
    </row>
    <row r="365" spans="1:10" x14ac:dyDescent="0.25">
      <c r="A365" s="16" t="s">
        <v>655</v>
      </c>
      <c r="B365" s="16">
        <v>34301</v>
      </c>
      <c r="D365" s="16" t="s">
        <v>655</v>
      </c>
      <c r="E365" s="16">
        <v>26014</v>
      </c>
      <c r="F365" s="16" t="s">
        <v>655</v>
      </c>
      <c r="G365" s="16">
        <v>24618</v>
      </c>
      <c r="I365" s="16" t="s">
        <v>655</v>
      </c>
      <c r="J365" s="16">
        <v>1396</v>
      </c>
    </row>
    <row r="366" spans="1:10" x14ac:dyDescent="0.25">
      <c r="A366" s="16" t="s">
        <v>656</v>
      </c>
      <c r="B366" s="16">
        <v>34319</v>
      </c>
      <c r="D366" s="16" t="s">
        <v>656</v>
      </c>
      <c r="E366" s="16">
        <v>26030</v>
      </c>
      <c r="F366" s="16" t="s">
        <v>656</v>
      </c>
      <c r="G366" s="16">
        <v>24631</v>
      </c>
      <c r="I366" s="16" t="s">
        <v>656</v>
      </c>
      <c r="J366" s="16">
        <v>1399</v>
      </c>
    </row>
    <row r="367" spans="1:10" x14ac:dyDescent="0.25">
      <c r="A367" s="16" t="s">
        <v>657</v>
      </c>
      <c r="B367" s="16">
        <v>34336</v>
      </c>
      <c r="D367" s="16" t="s">
        <v>657</v>
      </c>
      <c r="E367" s="16">
        <v>26039</v>
      </c>
      <c r="F367" s="16" t="s">
        <v>657</v>
      </c>
      <c r="G367" s="16">
        <v>24637</v>
      </c>
      <c r="I367" s="16" t="s">
        <v>657</v>
      </c>
      <c r="J367" s="16">
        <v>1403</v>
      </c>
    </row>
    <row r="368" spans="1:10" x14ac:dyDescent="0.25">
      <c r="A368" s="16" t="s">
        <v>658</v>
      </c>
      <c r="B368" s="16">
        <v>34354</v>
      </c>
      <c r="D368" s="16" t="s">
        <v>658</v>
      </c>
      <c r="E368" s="16">
        <v>26036</v>
      </c>
      <c r="F368" s="16" t="s">
        <v>658</v>
      </c>
      <c r="G368" s="16">
        <v>24638</v>
      </c>
      <c r="I368" s="16" t="s">
        <v>658</v>
      </c>
      <c r="J368" s="16">
        <v>1397</v>
      </c>
    </row>
    <row r="369" spans="1:10" x14ac:dyDescent="0.25">
      <c r="A369" s="16" t="s">
        <v>659</v>
      </c>
      <c r="B369" s="16">
        <v>34372</v>
      </c>
      <c r="D369" s="16" t="s">
        <v>659</v>
      </c>
      <c r="E369" s="16">
        <v>26043</v>
      </c>
      <c r="F369" s="16" t="s">
        <v>659</v>
      </c>
      <c r="G369" s="16">
        <v>24655</v>
      </c>
      <c r="I369" s="16" t="s">
        <v>659</v>
      </c>
      <c r="J369" s="16">
        <v>1388</v>
      </c>
    </row>
    <row r="370" spans="1:10" x14ac:dyDescent="0.25">
      <c r="A370" s="16" t="s">
        <v>660</v>
      </c>
      <c r="B370" s="16">
        <v>34389</v>
      </c>
      <c r="D370" s="16" t="s">
        <v>660</v>
      </c>
      <c r="E370" s="16">
        <v>26062</v>
      </c>
      <c r="F370" s="16" t="s">
        <v>660</v>
      </c>
      <c r="G370" s="16">
        <v>24674</v>
      </c>
      <c r="I370" s="16" t="s">
        <v>660</v>
      </c>
      <c r="J370" s="16">
        <v>1388</v>
      </c>
    </row>
    <row r="371" spans="1:10" x14ac:dyDescent="0.25">
      <c r="A371" s="16" t="s">
        <v>661</v>
      </c>
      <c r="B371" s="16">
        <v>34407</v>
      </c>
      <c r="D371" s="16" t="s">
        <v>661</v>
      </c>
      <c r="E371" s="16">
        <v>26092</v>
      </c>
      <c r="F371" s="16" t="s">
        <v>661</v>
      </c>
      <c r="G371" s="16">
        <v>24694</v>
      </c>
      <c r="I371" s="16" t="s">
        <v>661</v>
      </c>
      <c r="J371" s="16">
        <v>1398</v>
      </c>
    </row>
    <row r="372" spans="1:10" x14ac:dyDescent="0.25">
      <c r="A372" s="16" t="s">
        <v>662</v>
      </c>
      <c r="B372" s="16">
        <v>34435</v>
      </c>
      <c r="D372" s="16" t="s">
        <v>662</v>
      </c>
      <c r="E372" s="16">
        <v>26118</v>
      </c>
      <c r="F372" s="16" t="s">
        <v>662</v>
      </c>
      <c r="G372" s="16">
        <v>24713</v>
      </c>
      <c r="I372" s="16" t="s">
        <v>662</v>
      </c>
      <c r="J372" s="16">
        <v>1405</v>
      </c>
    </row>
    <row r="373" spans="1:10" x14ac:dyDescent="0.25">
      <c r="A373" s="16" t="s">
        <v>663</v>
      </c>
      <c r="B373" s="16">
        <v>34456</v>
      </c>
      <c r="D373" s="16" t="s">
        <v>663</v>
      </c>
      <c r="E373" s="16">
        <v>26139</v>
      </c>
      <c r="F373" s="16" t="s">
        <v>663</v>
      </c>
      <c r="G373" s="16">
        <v>24726</v>
      </c>
      <c r="I373" s="16" t="s">
        <v>663</v>
      </c>
      <c r="J373" s="16">
        <v>1412</v>
      </c>
    </row>
    <row r="374" spans="1:10" x14ac:dyDescent="0.25">
      <c r="A374" s="16" t="s">
        <v>664</v>
      </c>
      <c r="B374" s="16">
        <v>34476</v>
      </c>
      <c r="D374" s="16" t="s">
        <v>664</v>
      </c>
      <c r="E374" s="16">
        <v>26163</v>
      </c>
      <c r="F374" s="16" t="s">
        <v>664</v>
      </c>
      <c r="G374" s="16">
        <v>24739</v>
      </c>
      <c r="I374" s="16" t="s">
        <v>664</v>
      </c>
      <c r="J374" s="16">
        <v>1424</v>
      </c>
    </row>
    <row r="375" spans="1:10" x14ac:dyDescent="0.25">
      <c r="A375" s="16" t="s">
        <v>665</v>
      </c>
      <c r="B375" s="16">
        <v>34497</v>
      </c>
      <c r="D375" s="16" t="s">
        <v>665</v>
      </c>
      <c r="E375" s="16">
        <v>26191</v>
      </c>
      <c r="F375" s="16" t="s">
        <v>665</v>
      </c>
      <c r="G375" s="16">
        <v>24754</v>
      </c>
      <c r="I375" s="16" t="s">
        <v>665</v>
      </c>
      <c r="J375" s="16">
        <v>1437</v>
      </c>
    </row>
    <row r="376" spans="1:10" x14ac:dyDescent="0.25">
      <c r="A376" s="16" t="s">
        <v>666</v>
      </c>
      <c r="B376" s="16">
        <v>34518</v>
      </c>
      <c r="D376" s="16" t="s">
        <v>666</v>
      </c>
      <c r="E376" s="16">
        <v>26213</v>
      </c>
      <c r="F376" s="16" t="s">
        <v>666</v>
      </c>
      <c r="G376" s="16">
        <v>24759</v>
      </c>
      <c r="I376" s="16" t="s">
        <v>666</v>
      </c>
      <c r="J376" s="16">
        <v>1454</v>
      </c>
    </row>
    <row r="377" spans="1:10" x14ac:dyDescent="0.25">
      <c r="A377" s="16" t="s">
        <v>667</v>
      </c>
      <c r="B377" s="16">
        <v>34538</v>
      </c>
      <c r="D377" s="16" t="s">
        <v>667</v>
      </c>
      <c r="E377" s="16">
        <v>26230</v>
      </c>
      <c r="F377" s="16" t="s">
        <v>667</v>
      </c>
      <c r="G377" s="16">
        <v>24756</v>
      </c>
      <c r="I377" s="16" t="s">
        <v>667</v>
      </c>
      <c r="J377" s="16">
        <v>1474</v>
      </c>
    </row>
    <row r="378" spans="1:10" x14ac:dyDescent="0.25">
      <c r="A378" s="16" t="s">
        <v>668</v>
      </c>
      <c r="B378" s="16">
        <v>34559</v>
      </c>
      <c r="D378" s="16" t="s">
        <v>668</v>
      </c>
      <c r="E378" s="16">
        <v>26250</v>
      </c>
      <c r="F378" s="16" t="s">
        <v>668</v>
      </c>
      <c r="G378" s="16">
        <v>24744</v>
      </c>
      <c r="I378" s="16" t="s">
        <v>668</v>
      </c>
      <c r="J378" s="16">
        <v>1506</v>
      </c>
    </row>
    <row r="379" spans="1:10" x14ac:dyDescent="0.25">
      <c r="A379" s="16" t="s">
        <v>669</v>
      </c>
      <c r="B379" s="16">
        <v>34579</v>
      </c>
      <c r="D379" s="16" t="s">
        <v>669</v>
      </c>
      <c r="E379" s="16">
        <v>26273</v>
      </c>
      <c r="F379" s="16" t="s">
        <v>669</v>
      </c>
      <c r="G379" s="16">
        <v>24730</v>
      </c>
      <c r="I379" s="16" t="s">
        <v>669</v>
      </c>
      <c r="J379" s="16">
        <v>1543</v>
      </c>
    </row>
    <row r="380" spans="1:10" x14ac:dyDescent="0.25">
      <c r="A380" s="16" t="s">
        <v>670</v>
      </c>
      <c r="B380" s="16">
        <v>34600</v>
      </c>
      <c r="D380" s="16" t="s">
        <v>670</v>
      </c>
      <c r="E380" s="16">
        <v>26293</v>
      </c>
      <c r="F380" s="16" t="s">
        <v>670</v>
      </c>
      <c r="G380" s="16">
        <v>24706</v>
      </c>
      <c r="I380" s="16" t="s">
        <v>670</v>
      </c>
      <c r="J380" s="16">
        <v>1587</v>
      </c>
    </row>
    <row r="381" spans="1:10" x14ac:dyDescent="0.25">
      <c r="A381" s="16" t="s">
        <v>671</v>
      </c>
      <c r="B381" s="16">
        <v>34620</v>
      </c>
      <c r="D381" s="16" t="s">
        <v>671</v>
      </c>
      <c r="E381" s="16">
        <v>26321</v>
      </c>
      <c r="F381" s="16" t="s">
        <v>671</v>
      </c>
      <c r="G381" s="16">
        <v>24687</v>
      </c>
      <c r="I381" s="16" t="s">
        <v>671</v>
      </c>
      <c r="J381" s="16">
        <v>1633</v>
      </c>
    </row>
    <row r="382" spans="1:10" x14ac:dyDescent="0.25">
      <c r="A382" s="16" t="s">
        <v>672</v>
      </c>
      <c r="B382" s="16">
        <v>34641</v>
      </c>
      <c r="D382" s="16" t="s">
        <v>672</v>
      </c>
      <c r="E382" s="16">
        <v>26345</v>
      </c>
      <c r="F382" s="16" t="s">
        <v>672</v>
      </c>
      <c r="G382" s="16">
        <v>24659</v>
      </c>
      <c r="I382" s="16" t="s">
        <v>672</v>
      </c>
      <c r="J382" s="16">
        <v>1686</v>
      </c>
    </row>
    <row r="383" spans="1:10" x14ac:dyDescent="0.25">
      <c r="A383" s="16" t="s">
        <v>673</v>
      </c>
      <c r="B383" s="16">
        <v>34662</v>
      </c>
      <c r="D383" s="16" t="s">
        <v>673</v>
      </c>
      <c r="E383" s="16">
        <v>26371</v>
      </c>
      <c r="F383" s="16" t="s">
        <v>673</v>
      </c>
      <c r="G383" s="16">
        <v>24629</v>
      </c>
      <c r="I383" s="16" t="s">
        <v>673</v>
      </c>
      <c r="J383" s="16">
        <v>1741</v>
      </c>
    </row>
    <row r="384" spans="1:10" x14ac:dyDescent="0.25">
      <c r="A384" s="16" t="s">
        <v>674</v>
      </c>
      <c r="B384" s="16">
        <v>34683</v>
      </c>
      <c r="D384" s="16" t="s">
        <v>674</v>
      </c>
      <c r="E384" s="16">
        <v>26396</v>
      </c>
      <c r="F384" s="16" t="s">
        <v>674</v>
      </c>
      <c r="G384" s="16">
        <v>24583</v>
      </c>
      <c r="I384" s="16" t="s">
        <v>674</v>
      </c>
      <c r="J384" s="16">
        <v>1814</v>
      </c>
    </row>
    <row r="385" spans="1:10" x14ac:dyDescent="0.25">
      <c r="A385" s="16" t="s">
        <v>675</v>
      </c>
      <c r="B385" s="16">
        <v>34704</v>
      </c>
      <c r="D385" s="16" t="s">
        <v>675</v>
      </c>
      <c r="E385" s="16">
        <v>26409</v>
      </c>
      <c r="F385" s="16" t="s">
        <v>675</v>
      </c>
      <c r="G385" s="16">
        <v>24518</v>
      </c>
      <c r="I385" s="16" t="s">
        <v>675</v>
      </c>
      <c r="J385" s="16">
        <v>1891</v>
      </c>
    </row>
    <row r="386" spans="1:10" x14ac:dyDescent="0.25">
      <c r="A386" s="16" t="s">
        <v>676</v>
      </c>
      <c r="B386" s="16">
        <v>34725</v>
      </c>
      <c r="D386" s="16" t="s">
        <v>676</v>
      </c>
      <c r="E386" s="16">
        <v>26424</v>
      </c>
      <c r="F386" s="16" t="s">
        <v>676</v>
      </c>
      <c r="G386" s="16">
        <v>24449</v>
      </c>
      <c r="I386" s="16" t="s">
        <v>676</v>
      </c>
      <c r="J386" s="16">
        <v>1975</v>
      </c>
    </row>
    <row r="387" spans="1:10" x14ac:dyDescent="0.25">
      <c r="A387" s="16" t="s">
        <v>677</v>
      </c>
      <c r="B387" s="16">
        <v>34746</v>
      </c>
      <c r="D387" s="16" t="s">
        <v>677</v>
      </c>
      <c r="E387" s="16">
        <v>26448</v>
      </c>
      <c r="F387" s="16" t="s">
        <v>677</v>
      </c>
      <c r="G387" s="16">
        <v>24385</v>
      </c>
      <c r="I387" s="16" t="s">
        <v>677</v>
      </c>
      <c r="J387" s="16">
        <v>2063</v>
      </c>
    </row>
    <row r="388" spans="1:10" x14ac:dyDescent="0.25">
      <c r="A388" s="16" t="s">
        <v>678</v>
      </c>
      <c r="B388" s="16">
        <v>34767</v>
      </c>
      <c r="D388" s="16" t="s">
        <v>678</v>
      </c>
      <c r="E388" s="16">
        <v>26471</v>
      </c>
      <c r="F388" s="16" t="s">
        <v>678</v>
      </c>
      <c r="G388" s="16">
        <v>24316</v>
      </c>
      <c r="I388" s="16" t="s">
        <v>678</v>
      </c>
      <c r="J388" s="16">
        <v>2155</v>
      </c>
    </row>
    <row r="389" spans="1:10" x14ac:dyDescent="0.25">
      <c r="A389" s="16" t="s">
        <v>679</v>
      </c>
      <c r="B389" s="16">
        <v>34788</v>
      </c>
      <c r="D389" s="16" t="s">
        <v>679</v>
      </c>
      <c r="E389" s="16">
        <v>26499</v>
      </c>
      <c r="F389" s="16" t="s">
        <v>679</v>
      </c>
      <c r="G389" s="16">
        <v>24257</v>
      </c>
      <c r="I389" s="16" t="s">
        <v>679</v>
      </c>
      <c r="J389" s="16">
        <v>2242</v>
      </c>
    </row>
    <row r="390" spans="1:10" x14ac:dyDescent="0.25">
      <c r="A390" s="16" t="s">
        <v>680</v>
      </c>
      <c r="B390" s="16">
        <v>34809</v>
      </c>
      <c r="D390" s="16" t="s">
        <v>680</v>
      </c>
      <c r="E390" s="16">
        <v>26510</v>
      </c>
      <c r="F390" s="16" t="s">
        <v>680</v>
      </c>
      <c r="G390" s="16">
        <v>24193</v>
      </c>
      <c r="I390" s="16" t="s">
        <v>680</v>
      </c>
      <c r="J390" s="16">
        <v>2317</v>
      </c>
    </row>
    <row r="391" spans="1:10" x14ac:dyDescent="0.25">
      <c r="A391" s="16" t="s">
        <v>681</v>
      </c>
      <c r="B391" s="16">
        <v>34830</v>
      </c>
      <c r="D391" s="16" t="s">
        <v>681</v>
      </c>
      <c r="E391" s="16">
        <v>26525</v>
      </c>
      <c r="F391" s="16" t="s">
        <v>681</v>
      </c>
      <c r="G391" s="16">
        <v>24135</v>
      </c>
      <c r="I391" s="16" t="s">
        <v>681</v>
      </c>
      <c r="J391" s="16">
        <v>2390</v>
      </c>
    </row>
    <row r="392" spans="1:10" x14ac:dyDescent="0.25">
      <c r="A392" s="16" t="s">
        <v>682</v>
      </c>
      <c r="B392" s="16">
        <v>34851</v>
      </c>
      <c r="D392" s="16" t="s">
        <v>682</v>
      </c>
      <c r="E392" s="16">
        <v>26538</v>
      </c>
      <c r="F392" s="16" t="s">
        <v>682</v>
      </c>
      <c r="G392" s="16">
        <v>24076</v>
      </c>
      <c r="I392" s="16" t="s">
        <v>682</v>
      </c>
      <c r="J392" s="16">
        <v>2462</v>
      </c>
    </row>
    <row r="393" spans="1:10" x14ac:dyDescent="0.25">
      <c r="A393" s="16" t="s">
        <v>683</v>
      </c>
      <c r="B393" s="16">
        <v>34873</v>
      </c>
      <c r="D393" s="16" t="s">
        <v>683</v>
      </c>
      <c r="E393" s="16">
        <v>26553</v>
      </c>
      <c r="F393" s="16" t="s">
        <v>683</v>
      </c>
      <c r="G393" s="16">
        <v>24022</v>
      </c>
      <c r="I393" s="16" t="s">
        <v>683</v>
      </c>
      <c r="J393" s="16">
        <v>2530</v>
      </c>
    </row>
    <row r="394" spans="1:10" x14ac:dyDescent="0.25">
      <c r="A394" s="16" t="s">
        <v>684</v>
      </c>
      <c r="B394" s="16">
        <v>34894</v>
      </c>
      <c r="D394" s="16" t="s">
        <v>684</v>
      </c>
      <c r="E394" s="16">
        <v>26545</v>
      </c>
      <c r="F394" s="16" t="s">
        <v>684</v>
      </c>
      <c r="G394" s="16">
        <v>23971</v>
      </c>
      <c r="I394" s="16" t="s">
        <v>684</v>
      </c>
      <c r="J394" s="16">
        <v>2574</v>
      </c>
    </row>
    <row r="395" spans="1:10" x14ac:dyDescent="0.25">
      <c r="A395" s="16" t="s">
        <v>685</v>
      </c>
      <c r="B395" s="16">
        <v>34915</v>
      </c>
      <c r="D395" s="16" t="s">
        <v>685</v>
      </c>
      <c r="E395" s="16">
        <v>26531</v>
      </c>
      <c r="F395" s="16" t="s">
        <v>685</v>
      </c>
      <c r="G395" s="16">
        <v>23920</v>
      </c>
      <c r="I395" s="16" t="s">
        <v>685</v>
      </c>
      <c r="J395" s="16">
        <v>2611</v>
      </c>
    </row>
    <row r="396" spans="1:10" x14ac:dyDescent="0.25">
      <c r="A396" s="16" t="s">
        <v>686</v>
      </c>
      <c r="B396" s="16">
        <v>34936</v>
      </c>
      <c r="D396" s="16" t="s">
        <v>686</v>
      </c>
      <c r="E396" s="16">
        <v>26522</v>
      </c>
      <c r="F396" s="16" t="s">
        <v>686</v>
      </c>
      <c r="G396" s="16">
        <v>23881</v>
      </c>
      <c r="I396" s="16" t="s">
        <v>686</v>
      </c>
      <c r="J396" s="16">
        <v>2641</v>
      </c>
    </row>
    <row r="397" spans="1:10" x14ac:dyDescent="0.25">
      <c r="A397" s="16" t="s">
        <v>687</v>
      </c>
      <c r="B397" s="16">
        <v>34953</v>
      </c>
      <c r="D397" s="16" t="s">
        <v>687</v>
      </c>
      <c r="E397" s="16">
        <v>26513</v>
      </c>
      <c r="F397" s="16" t="s">
        <v>687</v>
      </c>
      <c r="G397" s="16">
        <v>23842</v>
      </c>
      <c r="I397" s="16" t="s">
        <v>687</v>
      </c>
      <c r="J397" s="16">
        <v>2671</v>
      </c>
    </row>
    <row r="398" spans="1:10" x14ac:dyDescent="0.25">
      <c r="A398" s="16" t="s">
        <v>688</v>
      </c>
      <c r="B398" s="16">
        <v>34969</v>
      </c>
      <c r="D398" s="16" t="s">
        <v>688</v>
      </c>
      <c r="E398" s="16">
        <v>26497</v>
      </c>
      <c r="F398" s="16" t="s">
        <v>688</v>
      </c>
      <c r="G398" s="16">
        <v>23798</v>
      </c>
      <c r="I398" s="16" t="s">
        <v>688</v>
      </c>
      <c r="J398" s="16">
        <v>2699</v>
      </c>
    </row>
    <row r="399" spans="1:10" x14ac:dyDescent="0.25">
      <c r="A399" s="16" t="s">
        <v>689</v>
      </c>
      <c r="B399" s="16">
        <v>34986</v>
      </c>
      <c r="D399" s="16" t="s">
        <v>689</v>
      </c>
      <c r="E399" s="16">
        <v>26484</v>
      </c>
      <c r="F399" s="16" t="s">
        <v>689</v>
      </c>
      <c r="G399" s="16">
        <v>23758</v>
      </c>
      <c r="I399" s="16" t="s">
        <v>689</v>
      </c>
      <c r="J399" s="16">
        <v>2726</v>
      </c>
    </row>
    <row r="400" spans="1:10" x14ac:dyDescent="0.25">
      <c r="A400" s="16" t="s">
        <v>690</v>
      </c>
      <c r="B400" s="16">
        <v>35002</v>
      </c>
      <c r="D400" s="16" t="s">
        <v>690</v>
      </c>
      <c r="E400" s="16">
        <v>26460</v>
      </c>
      <c r="F400" s="16" t="s">
        <v>690</v>
      </c>
      <c r="G400" s="16">
        <v>23713</v>
      </c>
      <c r="I400" s="16" t="s">
        <v>690</v>
      </c>
      <c r="J400" s="16">
        <v>2747</v>
      </c>
    </row>
    <row r="401" spans="1:10" x14ac:dyDescent="0.25">
      <c r="A401" s="16" t="s">
        <v>691</v>
      </c>
      <c r="B401" s="16">
        <v>35019</v>
      </c>
      <c r="D401" s="16" t="s">
        <v>691</v>
      </c>
      <c r="E401" s="16">
        <v>26438</v>
      </c>
      <c r="F401" s="16" t="s">
        <v>691</v>
      </c>
      <c r="G401" s="16">
        <v>23672</v>
      </c>
      <c r="I401" s="16" t="s">
        <v>691</v>
      </c>
      <c r="J401" s="16">
        <v>2766</v>
      </c>
    </row>
    <row r="402" spans="1:10" x14ac:dyDescent="0.25">
      <c r="A402" s="16" t="s">
        <v>692</v>
      </c>
      <c r="B402" s="16">
        <v>35036</v>
      </c>
      <c r="D402" s="16" t="s">
        <v>692</v>
      </c>
      <c r="E402" s="16">
        <v>26421</v>
      </c>
      <c r="F402" s="16" t="s">
        <v>692</v>
      </c>
      <c r="G402" s="16">
        <v>23642</v>
      </c>
      <c r="I402" s="16" t="s">
        <v>692</v>
      </c>
      <c r="J402" s="16">
        <v>2778</v>
      </c>
    </row>
    <row r="403" spans="1:10" x14ac:dyDescent="0.25">
      <c r="A403" s="16" t="s">
        <v>693</v>
      </c>
      <c r="B403" s="16">
        <v>35052</v>
      </c>
      <c r="D403" s="16" t="s">
        <v>693</v>
      </c>
      <c r="E403" s="16">
        <v>26413</v>
      </c>
      <c r="F403" s="16" t="s">
        <v>693</v>
      </c>
      <c r="G403" s="16">
        <v>23624</v>
      </c>
      <c r="I403" s="16" t="s">
        <v>693</v>
      </c>
      <c r="J403" s="16">
        <v>2789</v>
      </c>
    </row>
    <row r="404" spans="1:10" x14ac:dyDescent="0.25">
      <c r="A404" s="16" t="s">
        <v>694</v>
      </c>
      <c r="B404" s="16">
        <v>35069</v>
      </c>
      <c r="D404" s="16" t="s">
        <v>694</v>
      </c>
      <c r="E404" s="16">
        <v>26399</v>
      </c>
      <c r="F404" s="16" t="s">
        <v>694</v>
      </c>
      <c r="G404" s="16">
        <v>23600</v>
      </c>
      <c r="I404" s="16" t="s">
        <v>694</v>
      </c>
      <c r="J404" s="16">
        <v>2799</v>
      </c>
    </row>
    <row r="405" spans="1:10" x14ac:dyDescent="0.25">
      <c r="A405" s="16" t="s">
        <v>695</v>
      </c>
      <c r="B405" s="16">
        <v>35085</v>
      </c>
      <c r="D405" s="16" t="s">
        <v>695</v>
      </c>
      <c r="E405" s="16">
        <v>26391</v>
      </c>
      <c r="F405" s="16" t="s">
        <v>695</v>
      </c>
      <c r="G405" s="16">
        <v>23581</v>
      </c>
      <c r="I405" s="16" t="s">
        <v>695</v>
      </c>
      <c r="J405" s="16">
        <v>2810</v>
      </c>
    </row>
    <row r="406" spans="1:10" x14ac:dyDescent="0.25">
      <c r="A406" s="16" t="s">
        <v>696</v>
      </c>
      <c r="B406" s="16">
        <v>35102</v>
      </c>
      <c r="D406" s="16" t="s">
        <v>696</v>
      </c>
      <c r="E406" s="16">
        <v>26373</v>
      </c>
      <c r="F406" s="16" t="s">
        <v>696</v>
      </c>
      <c r="G406" s="16">
        <v>23546</v>
      </c>
      <c r="I406" s="16" t="s">
        <v>696</v>
      </c>
      <c r="J406" s="16">
        <v>2826</v>
      </c>
    </row>
    <row r="407" spans="1:10" x14ac:dyDescent="0.25">
      <c r="A407" s="16" t="s">
        <v>697</v>
      </c>
      <c r="B407" s="16">
        <v>35118</v>
      </c>
      <c r="D407" s="16" t="s">
        <v>697</v>
      </c>
      <c r="E407" s="16">
        <v>26354</v>
      </c>
      <c r="F407" s="16" t="s">
        <v>697</v>
      </c>
      <c r="G407" s="16">
        <v>23510</v>
      </c>
      <c r="I407" s="16" t="s">
        <v>697</v>
      </c>
      <c r="J407" s="16">
        <v>2843</v>
      </c>
    </row>
    <row r="408" spans="1:10" x14ac:dyDescent="0.25">
      <c r="A408" s="16" t="s">
        <v>698</v>
      </c>
      <c r="B408" s="16">
        <v>35136</v>
      </c>
      <c r="D408" s="16" t="s">
        <v>698</v>
      </c>
      <c r="E408" s="16">
        <v>26332</v>
      </c>
      <c r="F408" s="16" t="s">
        <v>698</v>
      </c>
      <c r="G408" s="16">
        <v>23468</v>
      </c>
      <c r="I408" s="16" t="s">
        <v>698</v>
      </c>
      <c r="J408" s="16">
        <v>2863</v>
      </c>
    </row>
    <row r="409" spans="1:10" x14ac:dyDescent="0.25">
      <c r="A409" s="16" t="s">
        <v>699</v>
      </c>
      <c r="B409" s="16">
        <v>35162</v>
      </c>
      <c r="D409" s="16" t="s">
        <v>699</v>
      </c>
      <c r="E409" s="16">
        <v>26313</v>
      </c>
      <c r="F409" s="16" t="s">
        <v>699</v>
      </c>
      <c r="G409" s="16">
        <v>23430</v>
      </c>
      <c r="I409" s="16" t="s">
        <v>699</v>
      </c>
      <c r="J409" s="16">
        <v>2883</v>
      </c>
    </row>
    <row r="410" spans="1:10" x14ac:dyDescent="0.25">
      <c r="A410" s="16" t="s">
        <v>700</v>
      </c>
      <c r="B410" s="16">
        <v>35188</v>
      </c>
      <c r="D410" s="16" t="s">
        <v>700</v>
      </c>
      <c r="E410" s="16">
        <v>26289</v>
      </c>
      <c r="F410" s="16" t="s">
        <v>700</v>
      </c>
      <c r="G410" s="16">
        <v>23386</v>
      </c>
      <c r="I410" s="16" t="s">
        <v>700</v>
      </c>
      <c r="J410" s="16">
        <v>2903</v>
      </c>
    </row>
    <row r="411" spans="1:10" x14ac:dyDescent="0.25">
      <c r="A411" s="16" t="s">
        <v>701</v>
      </c>
      <c r="B411" s="16">
        <v>35214</v>
      </c>
      <c r="D411" s="16" t="s">
        <v>701</v>
      </c>
      <c r="E411" s="16">
        <v>26262</v>
      </c>
      <c r="F411" s="16" t="s">
        <v>701</v>
      </c>
      <c r="G411" s="16">
        <v>23338</v>
      </c>
      <c r="I411" s="16" t="s">
        <v>701</v>
      </c>
      <c r="J411" s="16">
        <v>2925</v>
      </c>
    </row>
    <row r="412" spans="1:10" x14ac:dyDescent="0.25">
      <c r="A412" s="16" t="s">
        <v>702</v>
      </c>
      <c r="B412" s="16">
        <v>35240</v>
      </c>
      <c r="D412" s="16" t="s">
        <v>702</v>
      </c>
      <c r="E412" s="16">
        <v>26240</v>
      </c>
      <c r="F412" s="16" t="s">
        <v>702</v>
      </c>
      <c r="G412" s="16">
        <v>23294</v>
      </c>
      <c r="I412" s="16" t="s">
        <v>702</v>
      </c>
      <c r="J412" s="16">
        <v>2946</v>
      </c>
    </row>
    <row r="413" spans="1:10" x14ac:dyDescent="0.25">
      <c r="A413" s="16" t="s">
        <v>703</v>
      </c>
      <c r="B413" s="16">
        <v>35266</v>
      </c>
      <c r="D413" s="16" t="s">
        <v>703</v>
      </c>
      <c r="E413" s="16">
        <v>26219</v>
      </c>
      <c r="F413" s="16" t="s">
        <v>703</v>
      </c>
      <c r="G413" s="16">
        <v>23256</v>
      </c>
      <c r="I413" s="16" t="s">
        <v>703</v>
      </c>
      <c r="J413" s="16">
        <v>2963</v>
      </c>
    </row>
    <row r="414" spans="1:10" x14ac:dyDescent="0.25">
      <c r="A414" s="16" t="s">
        <v>704</v>
      </c>
      <c r="B414" s="16">
        <v>35292</v>
      </c>
      <c r="D414" s="16" t="s">
        <v>704</v>
      </c>
      <c r="E414" s="16">
        <v>26200</v>
      </c>
      <c r="F414" s="16" t="s">
        <v>704</v>
      </c>
      <c r="G414" s="16">
        <v>23225</v>
      </c>
      <c r="I414" s="16" t="s">
        <v>704</v>
      </c>
      <c r="J414" s="16">
        <v>2975</v>
      </c>
    </row>
    <row r="415" spans="1:10" x14ac:dyDescent="0.25">
      <c r="A415" s="16" t="s">
        <v>705</v>
      </c>
      <c r="B415" s="16">
        <v>35318</v>
      </c>
      <c r="D415" s="16" t="s">
        <v>705</v>
      </c>
      <c r="E415" s="16">
        <v>26191</v>
      </c>
      <c r="F415" s="16" t="s">
        <v>705</v>
      </c>
      <c r="G415" s="16">
        <v>23206</v>
      </c>
      <c r="I415" s="16" t="s">
        <v>705</v>
      </c>
      <c r="J415" s="16">
        <v>2985</v>
      </c>
    </row>
    <row r="416" spans="1:10" x14ac:dyDescent="0.25">
      <c r="A416" s="16" t="s">
        <v>706</v>
      </c>
      <c r="B416" s="16">
        <v>35344</v>
      </c>
      <c r="D416" s="16" t="s">
        <v>706</v>
      </c>
      <c r="E416" s="16">
        <v>26185</v>
      </c>
      <c r="F416" s="16" t="s">
        <v>706</v>
      </c>
      <c r="G416" s="16">
        <v>23190</v>
      </c>
      <c r="I416" s="16" t="s">
        <v>706</v>
      </c>
      <c r="J416" s="16">
        <v>2996</v>
      </c>
    </row>
    <row r="417" spans="1:10" x14ac:dyDescent="0.25">
      <c r="A417" s="16" t="s">
        <v>707</v>
      </c>
      <c r="B417" s="16">
        <v>35371</v>
      </c>
      <c r="D417" s="16" t="s">
        <v>707</v>
      </c>
      <c r="E417" s="16">
        <v>26197</v>
      </c>
      <c r="F417" s="16" t="s">
        <v>707</v>
      </c>
      <c r="G417" s="16">
        <v>23187</v>
      </c>
      <c r="I417" s="16" t="s">
        <v>707</v>
      </c>
      <c r="J417" s="16">
        <v>3010</v>
      </c>
    </row>
    <row r="418" spans="1:10" x14ac:dyDescent="0.25">
      <c r="A418" s="16" t="s">
        <v>708</v>
      </c>
      <c r="B418" s="16">
        <v>35397</v>
      </c>
      <c r="D418" s="16" t="s">
        <v>708</v>
      </c>
      <c r="E418" s="16">
        <v>26246</v>
      </c>
      <c r="F418" s="16" t="s">
        <v>708</v>
      </c>
      <c r="G418" s="16">
        <v>23212</v>
      </c>
      <c r="I418" s="16" t="s">
        <v>708</v>
      </c>
      <c r="J418" s="16">
        <v>3035</v>
      </c>
    </row>
    <row r="419" spans="1:10" x14ac:dyDescent="0.25">
      <c r="A419" s="16" t="s">
        <v>709</v>
      </c>
      <c r="B419" s="16">
        <v>35423</v>
      </c>
      <c r="D419" s="16" t="s">
        <v>709</v>
      </c>
      <c r="E419" s="16">
        <v>26302</v>
      </c>
      <c r="F419" s="16" t="s">
        <v>709</v>
      </c>
      <c r="G419" s="16">
        <v>23243</v>
      </c>
      <c r="I419" s="16" t="s">
        <v>709</v>
      </c>
      <c r="J419" s="16">
        <v>3059</v>
      </c>
    </row>
    <row r="420" spans="1:10" x14ac:dyDescent="0.25">
      <c r="A420" s="16" t="s">
        <v>710</v>
      </c>
      <c r="B420" s="16">
        <v>35448</v>
      </c>
      <c r="D420" s="16" t="s">
        <v>710</v>
      </c>
      <c r="E420" s="16">
        <v>26383</v>
      </c>
      <c r="F420" s="16" t="s">
        <v>710</v>
      </c>
      <c r="G420" s="16">
        <v>23307</v>
      </c>
      <c r="I420" s="16" t="s">
        <v>710</v>
      </c>
      <c r="J420" s="16">
        <v>3077</v>
      </c>
    </row>
    <row r="421" spans="1:10" x14ac:dyDescent="0.25">
      <c r="A421" s="16" t="s">
        <v>711</v>
      </c>
      <c r="B421" s="16">
        <v>35474</v>
      </c>
      <c r="D421" s="16" t="s">
        <v>711</v>
      </c>
      <c r="E421" s="16">
        <v>26467</v>
      </c>
      <c r="F421" s="16" t="s">
        <v>711</v>
      </c>
      <c r="G421" s="16">
        <v>23376</v>
      </c>
      <c r="I421" s="16" t="s">
        <v>711</v>
      </c>
      <c r="J421" s="16">
        <v>3091</v>
      </c>
    </row>
    <row r="422" spans="1:10" x14ac:dyDescent="0.25">
      <c r="A422" s="16" t="s">
        <v>712</v>
      </c>
      <c r="B422" s="16">
        <v>35500</v>
      </c>
      <c r="D422" s="16" t="s">
        <v>712</v>
      </c>
      <c r="E422" s="16">
        <v>26551</v>
      </c>
      <c r="F422" s="16" t="s">
        <v>712</v>
      </c>
      <c r="G422" s="16">
        <v>23446</v>
      </c>
      <c r="I422" s="16" t="s">
        <v>712</v>
      </c>
      <c r="J422" s="16">
        <v>3106</v>
      </c>
    </row>
    <row r="423" spans="1:10" x14ac:dyDescent="0.25">
      <c r="A423" s="16" t="s">
        <v>713</v>
      </c>
      <c r="B423" s="16">
        <v>35526</v>
      </c>
      <c r="D423" s="16" t="s">
        <v>713</v>
      </c>
      <c r="E423" s="16">
        <v>26630</v>
      </c>
      <c r="F423" s="16" t="s">
        <v>713</v>
      </c>
      <c r="G423" s="16">
        <v>23505</v>
      </c>
      <c r="I423" s="16" t="s">
        <v>713</v>
      </c>
      <c r="J423" s="16">
        <v>3126</v>
      </c>
    </row>
    <row r="424" spans="1:10" x14ac:dyDescent="0.25">
      <c r="A424" s="16" t="s">
        <v>714</v>
      </c>
      <c r="B424" s="16">
        <v>35552</v>
      </c>
      <c r="D424" s="16" t="s">
        <v>714</v>
      </c>
      <c r="E424" s="16">
        <v>26702</v>
      </c>
      <c r="F424" s="16" t="s">
        <v>714</v>
      </c>
      <c r="G424" s="16">
        <v>23558</v>
      </c>
      <c r="I424" s="16" t="s">
        <v>714</v>
      </c>
      <c r="J424" s="16">
        <v>3145</v>
      </c>
    </row>
    <row r="425" spans="1:10" x14ac:dyDescent="0.25">
      <c r="A425" s="16" t="s">
        <v>715</v>
      </c>
      <c r="B425" s="16">
        <v>35578</v>
      </c>
      <c r="D425" s="16" t="s">
        <v>715</v>
      </c>
      <c r="E425" s="16">
        <v>26774</v>
      </c>
      <c r="F425" s="16" t="s">
        <v>715</v>
      </c>
      <c r="G425" s="16">
        <v>23608</v>
      </c>
      <c r="I425" s="16" t="s">
        <v>715</v>
      </c>
      <c r="J425" s="16">
        <v>3165</v>
      </c>
    </row>
    <row r="426" spans="1:10" x14ac:dyDescent="0.25">
      <c r="A426" s="16" t="s">
        <v>716</v>
      </c>
      <c r="B426" s="16">
        <v>35604</v>
      </c>
      <c r="D426" s="16" t="s">
        <v>716</v>
      </c>
      <c r="E426" s="16">
        <v>26842</v>
      </c>
      <c r="F426" s="16" t="s">
        <v>716</v>
      </c>
      <c r="G426" s="16">
        <v>23652</v>
      </c>
      <c r="I426" s="16" t="s">
        <v>716</v>
      </c>
      <c r="J426" s="16">
        <v>3190</v>
      </c>
    </row>
    <row r="427" spans="1:10" x14ac:dyDescent="0.25">
      <c r="A427" s="16" t="s">
        <v>717</v>
      </c>
      <c r="B427" s="16">
        <v>35630</v>
      </c>
      <c r="D427" s="16" t="s">
        <v>717</v>
      </c>
      <c r="E427" s="16">
        <v>26909</v>
      </c>
      <c r="F427" s="16" t="s">
        <v>717</v>
      </c>
      <c r="G427" s="16">
        <v>23693</v>
      </c>
      <c r="I427" s="16" t="s">
        <v>717</v>
      </c>
      <c r="J427" s="16">
        <v>3216</v>
      </c>
    </row>
    <row r="428" spans="1:10" x14ac:dyDescent="0.25">
      <c r="A428" s="16" t="s">
        <v>718</v>
      </c>
      <c r="B428" s="16">
        <v>35656</v>
      </c>
      <c r="D428" s="16" t="s">
        <v>718</v>
      </c>
      <c r="E428" s="16">
        <v>26969</v>
      </c>
      <c r="F428" s="16" t="s">
        <v>718</v>
      </c>
      <c r="G428" s="16">
        <v>23734</v>
      </c>
      <c r="I428" s="16" t="s">
        <v>718</v>
      </c>
      <c r="J428" s="16">
        <v>3235</v>
      </c>
    </row>
    <row r="429" spans="1:10" x14ac:dyDescent="0.25">
      <c r="A429" s="16" t="s">
        <v>719</v>
      </c>
      <c r="B429" s="16">
        <v>35682</v>
      </c>
      <c r="D429" s="16" t="s">
        <v>719</v>
      </c>
      <c r="E429" s="16">
        <v>27025</v>
      </c>
      <c r="F429" s="16" t="s">
        <v>719</v>
      </c>
      <c r="G429" s="16">
        <v>23777</v>
      </c>
      <c r="I429" s="16" t="s">
        <v>719</v>
      </c>
      <c r="J429" s="16">
        <v>3248</v>
      </c>
    </row>
    <row r="430" spans="1:10" x14ac:dyDescent="0.25">
      <c r="A430" s="16" t="s">
        <v>720</v>
      </c>
      <c r="B430" s="16">
        <v>35708</v>
      </c>
      <c r="D430" s="16" t="s">
        <v>720</v>
      </c>
      <c r="E430" s="16">
        <v>27050</v>
      </c>
      <c r="F430" s="16" t="s">
        <v>720</v>
      </c>
      <c r="G430" s="16">
        <v>23815</v>
      </c>
      <c r="I430" s="16" t="s">
        <v>720</v>
      </c>
      <c r="J430" s="16">
        <v>3235</v>
      </c>
    </row>
    <row r="431" spans="1:10" x14ac:dyDescent="0.25">
      <c r="A431" s="16" t="s">
        <v>721</v>
      </c>
      <c r="B431" s="16">
        <v>35734</v>
      </c>
      <c r="D431" s="16" t="s">
        <v>721</v>
      </c>
      <c r="E431" s="16">
        <v>27074</v>
      </c>
      <c r="F431" s="16" t="s">
        <v>721</v>
      </c>
      <c r="G431" s="16">
        <v>23849</v>
      </c>
      <c r="I431" s="16" t="s">
        <v>721</v>
      </c>
      <c r="J431" s="16">
        <v>3225</v>
      </c>
    </row>
    <row r="432" spans="1:10" x14ac:dyDescent="0.25">
      <c r="A432" s="16" t="s">
        <v>722</v>
      </c>
      <c r="B432" s="16">
        <v>35750</v>
      </c>
      <c r="D432" s="16" t="s">
        <v>722</v>
      </c>
      <c r="E432" s="16">
        <v>27088</v>
      </c>
      <c r="F432" s="16" t="s">
        <v>722</v>
      </c>
      <c r="G432" s="16">
        <v>23875</v>
      </c>
      <c r="I432" s="16" t="s">
        <v>722</v>
      </c>
      <c r="J432" s="16">
        <v>3213</v>
      </c>
    </row>
    <row r="433" spans="1:10" x14ac:dyDescent="0.25">
      <c r="A433" s="16" t="s">
        <v>723</v>
      </c>
      <c r="B433" s="16">
        <v>35759</v>
      </c>
      <c r="D433" s="16" t="s">
        <v>723</v>
      </c>
      <c r="E433" s="16">
        <v>27110</v>
      </c>
      <c r="F433" s="16" t="s">
        <v>723</v>
      </c>
      <c r="G433" s="16">
        <v>23901</v>
      </c>
      <c r="I433" s="16" t="s">
        <v>723</v>
      </c>
      <c r="J433" s="16">
        <v>3209</v>
      </c>
    </row>
    <row r="434" spans="1:10" x14ac:dyDescent="0.25">
      <c r="A434" s="16" t="s">
        <v>724</v>
      </c>
      <c r="B434" s="16">
        <v>35768</v>
      </c>
      <c r="D434" s="16" t="s">
        <v>724</v>
      </c>
      <c r="E434" s="16">
        <v>27142</v>
      </c>
      <c r="F434" s="16" t="s">
        <v>724</v>
      </c>
      <c r="G434" s="16">
        <v>23939</v>
      </c>
      <c r="I434" s="16" t="s">
        <v>724</v>
      </c>
      <c r="J434" s="16">
        <v>3203</v>
      </c>
    </row>
    <row r="435" spans="1:10" x14ac:dyDescent="0.25">
      <c r="A435" s="16" t="s">
        <v>725</v>
      </c>
      <c r="B435" s="16">
        <v>35777</v>
      </c>
      <c r="D435" s="16" t="s">
        <v>725</v>
      </c>
      <c r="E435" s="16">
        <v>27170</v>
      </c>
      <c r="F435" s="16" t="s">
        <v>725</v>
      </c>
      <c r="G435" s="16">
        <v>23972</v>
      </c>
      <c r="I435" s="16" t="s">
        <v>725</v>
      </c>
      <c r="J435" s="16">
        <v>3198</v>
      </c>
    </row>
    <row r="436" spans="1:10" x14ac:dyDescent="0.25">
      <c r="A436" s="16" t="s">
        <v>726</v>
      </c>
      <c r="B436" s="16">
        <v>35786</v>
      </c>
      <c r="D436" s="16" t="s">
        <v>726</v>
      </c>
      <c r="E436" s="16">
        <v>27194</v>
      </c>
      <c r="F436" s="16" t="s">
        <v>726</v>
      </c>
      <c r="G436" s="16">
        <v>24007</v>
      </c>
      <c r="I436" s="16" t="s">
        <v>726</v>
      </c>
      <c r="J436" s="16">
        <v>3187</v>
      </c>
    </row>
    <row r="437" spans="1:10" x14ac:dyDescent="0.25">
      <c r="A437" s="16" t="s">
        <v>727</v>
      </c>
      <c r="B437" s="16">
        <v>35795</v>
      </c>
      <c r="D437" s="16" t="s">
        <v>727</v>
      </c>
      <c r="E437" s="16">
        <v>27206</v>
      </c>
      <c r="F437" s="16" t="s">
        <v>727</v>
      </c>
      <c r="G437" s="16">
        <v>24031</v>
      </c>
      <c r="I437" s="16" t="s">
        <v>727</v>
      </c>
      <c r="J437" s="16">
        <v>3175</v>
      </c>
    </row>
    <row r="438" spans="1:10" x14ac:dyDescent="0.25">
      <c r="A438" s="16" t="s">
        <v>728</v>
      </c>
      <c r="B438" s="16">
        <v>35804</v>
      </c>
      <c r="D438" s="16" t="s">
        <v>728</v>
      </c>
      <c r="E438" s="16">
        <v>27223</v>
      </c>
      <c r="F438" s="16" t="s">
        <v>728</v>
      </c>
      <c r="G438" s="16">
        <v>24058</v>
      </c>
      <c r="I438" s="16" t="s">
        <v>728</v>
      </c>
      <c r="J438" s="16">
        <v>3165</v>
      </c>
    </row>
    <row r="439" spans="1:10" x14ac:dyDescent="0.25">
      <c r="A439" s="16" t="s">
        <v>729</v>
      </c>
      <c r="B439" s="16">
        <v>35813</v>
      </c>
      <c r="D439" s="16" t="s">
        <v>729</v>
      </c>
      <c r="E439" s="16">
        <v>27234</v>
      </c>
      <c r="F439" s="16" t="s">
        <v>729</v>
      </c>
      <c r="G439" s="16">
        <v>24084</v>
      </c>
      <c r="I439" s="16" t="s">
        <v>729</v>
      </c>
      <c r="J439" s="16">
        <v>3150</v>
      </c>
    </row>
    <row r="440" spans="1:10" x14ac:dyDescent="0.25">
      <c r="A440" s="16" t="s">
        <v>730</v>
      </c>
      <c r="B440" s="16">
        <v>35822</v>
      </c>
      <c r="D440" s="16" t="s">
        <v>730</v>
      </c>
      <c r="E440" s="16">
        <v>27249</v>
      </c>
      <c r="F440" s="16" t="s">
        <v>730</v>
      </c>
      <c r="G440" s="16">
        <v>24111</v>
      </c>
      <c r="I440" s="16" t="s">
        <v>730</v>
      </c>
      <c r="J440" s="16">
        <v>3139</v>
      </c>
    </row>
    <row r="441" spans="1:10" x14ac:dyDescent="0.25">
      <c r="A441" s="16" t="s">
        <v>731</v>
      </c>
      <c r="B441" s="16">
        <v>35831</v>
      </c>
      <c r="D441" s="16" t="s">
        <v>731</v>
      </c>
      <c r="E441" s="16">
        <v>27250</v>
      </c>
      <c r="F441" s="16" t="s">
        <v>731</v>
      </c>
      <c r="G441" s="16">
        <v>24125</v>
      </c>
      <c r="I441" s="16" t="s">
        <v>731</v>
      </c>
      <c r="J441" s="16">
        <v>3125</v>
      </c>
    </row>
    <row r="442" spans="1:10" x14ac:dyDescent="0.25">
      <c r="A442" s="16" t="s">
        <v>732</v>
      </c>
      <c r="B442" s="16">
        <v>35840</v>
      </c>
      <c r="D442" s="16" t="s">
        <v>732</v>
      </c>
      <c r="E442" s="16">
        <v>27268</v>
      </c>
      <c r="F442" s="16" t="s">
        <v>732</v>
      </c>
      <c r="G442" s="16">
        <v>24147</v>
      </c>
      <c r="I442" s="16" t="s">
        <v>732</v>
      </c>
      <c r="J442" s="16">
        <v>3121</v>
      </c>
    </row>
    <row r="443" spans="1:10" x14ac:dyDescent="0.25">
      <c r="A443" s="16" t="s">
        <v>733</v>
      </c>
      <c r="B443" s="16">
        <v>35849</v>
      </c>
      <c r="D443" s="16" t="s">
        <v>733</v>
      </c>
      <c r="E443" s="16">
        <v>27276</v>
      </c>
      <c r="F443" s="16" t="s">
        <v>733</v>
      </c>
      <c r="G443" s="16">
        <v>24162</v>
      </c>
      <c r="I443" s="16" t="s">
        <v>733</v>
      </c>
      <c r="J443" s="16">
        <v>3115</v>
      </c>
    </row>
    <row r="444" spans="1:10" x14ac:dyDescent="0.25">
      <c r="A444" s="16" t="s">
        <v>734</v>
      </c>
      <c r="B444" s="16">
        <v>35859</v>
      </c>
      <c r="D444" s="16" t="s">
        <v>734</v>
      </c>
      <c r="E444" s="16">
        <v>27291</v>
      </c>
      <c r="F444" s="16" t="s">
        <v>734</v>
      </c>
      <c r="G444" s="16">
        <v>24182</v>
      </c>
      <c r="I444" s="16" t="s">
        <v>734</v>
      </c>
      <c r="J444" s="16">
        <v>3109</v>
      </c>
    </row>
    <row r="445" spans="1:10" x14ac:dyDescent="0.25">
      <c r="A445" s="16" t="s">
        <v>735</v>
      </c>
      <c r="B445" s="16">
        <v>35867</v>
      </c>
      <c r="D445" s="16" t="s">
        <v>735</v>
      </c>
      <c r="E445" s="16">
        <v>27309</v>
      </c>
      <c r="F445" s="16" t="s">
        <v>735</v>
      </c>
      <c r="G445" s="16">
        <v>24201</v>
      </c>
      <c r="I445" s="16" t="s">
        <v>735</v>
      </c>
      <c r="J445" s="16">
        <v>3107</v>
      </c>
    </row>
    <row r="446" spans="1:10" x14ac:dyDescent="0.25">
      <c r="A446" s="16" t="s">
        <v>736</v>
      </c>
      <c r="B446" s="16">
        <v>35875</v>
      </c>
      <c r="D446" s="16" t="s">
        <v>736</v>
      </c>
      <c r="E446" s="16">
        <v>27327</v>
      </c>
      <c r="F446" s="16" t="s">
        <v>736</v>
      </c>
      <c r="G446" s="16">
        <v>24221</v>
      </c>
      <c r="I446" s="16" t="s">
        <v>736</v>
      </c>
      <c r="J446" s="16">
        <v>3106</v>
      </c>
    </row>
    <row r="447" spans="1:10" x14ac:dyDescent="0.25">
      <c r="A447" s="16" t="s">
        <v>737</v>
      </c>
      <c r="B447" s="16">
        <v>35883</v>
      </c>
      <c r="D447" s="16" t="s">
        <v>737</v>
      </c>
      <c r="E447" s="16">
        <v>27340</v>
      </c>
      <c r="F447" s="16" t="s">
        <v>737</v>
      </c>
      <c r="G447" s="16">
        <v>24235</v>
      </c>
      <c r="I447" s="16" t="s">
        <v>737</v>
      </c>
      <c r="J447" s="16">
        <v>3105</v>
      </c>
    </row>
    <row r="448" spans="1:10" x14ac:dyDescent="0.25">
      <c r="A448" s="16" t="s">
        <v>738</v>
      </c>
      <c r="B448" s="16">
        <v>35891</v>
      </c>
      <c r="D448" s="16" t="s">
        <v>738</v>
      </c>
      <c r="E448" s="16">
        <v>27348</v>
      </c>
      <c r="F448" s="16" t="s">
        <v>738</v>
      </c>
      <c r="G448" s="16">
        <v>24242</v>
      </c>
      <c r="I448" s="16" t="s">
        <v>738</v>
      </c>
      <c r="J448" s="16">
        <v>3106</v>
      </c>
    </row>
    <row r="449" spans="1:10" x14ac:dyDescent="0.25">
      <c r="A449" s="16" t="s">
        <v>739</v>
      </c>
      <c r="B449" s="16">
        <v>35899</v>
      </c>
      <c r="D449" s="16" t="s">
        <v>739</v>
      </c>
      <c r="E449" s="16">
        <v>27357</v>
      </c>
      <c r="F449" s="16" t="s">
        <v>739</v>
      </c>
      <c r="G449" s="16">
        <v>24247</v>
      </c>
      <c r="I449" s="16" t="s">
        <v>739</v>
      </c>
      <c r="J449" s="16">
        <v>3109</v>
      </c>
    </row>
    <row r="450" spans="1:10" x14ac:dyDescent="0.25">
      <c r="A450" s="16" t="s">
        <v>740</v>
      </c>
      <c r="B450" s="16">
        <v>35908</v>
      </c>
      <c r="D450" s="16" t="s">
        <v>740</v>
      </c>
      <c r="E450" s="16">
        <v>27372</v>
      </c>
      <c r="F450" s="16" t="s">
        <v>740</v>
      </c>
      <c r="G450" s="16">
        <v>24257</v>
      </c>
      <c r="I450" s="16" t="s">
        <v>740</v>
      </c>
      <c r="J450" s="16">
        <v>3114</v>
      </c>
    </row>
    <row r="451" spans="1:10" x14ac:dyDescent="0.25">
      <c r="A451" s="16" t="s">
        <v>741</v>
      </c>
      <c r="B451" s="16">
        <v>35916</v>
      </c>
      <c r="D451" s="16" t="s">
        <v>741</v>
      </c>
      <c r="E451" s="16">
        <v>27385</v>
      </c>
      <c r="F451" s="16" t="s">
        <v>741</v>
      </c>
      <c r="G451" s="16">
        <v>24262</v>
      </c>
      <c r="I451" s="16" t="s">
        <v>741</v>
      </c>
      <c r="J451" s="16">
        <v>3123</v>
      </c>
    </row>
    <row r="452" spans="1:10" x14ac:dyDescent="0.25">
      <c r="A452" s="16" t="s">
        <v>742</v>
      </c>
      <c r="B452" s="16">
        <v>35924</v>
      </c>
      <c r="D452" s="16" t="s">
        <v>742</v>
      </c>
      <c r="E452" s="16">
        <v>27396</v>
      </c>
      <c r="F452" s="16" t="s">
        <v>742</v>
      </c>
      <c r="G452" s="16">
        <v>24272</v>
      </c>
      <c r="I452" s="16" t="s">
        <v>742</v>
      </c>
      <c r="J452" s="16">
        <v>3124</v>
      </c>
    </row>
    <row r="453" spans="1:10" x14ac:dyDescent="0.25">
      <c r="A453" s="16" t="s">
        <v>743</v>
      </c>
      <c r="B453" s="16">
        <v>35932</v>
      </c>
      <c r="D453" s="16" t="s">
        <v>743</v>
      </c>
      <c r="E453" s="16">
        <v>27408</v>
      </c>
      <c r="F453" s="16" t="s">
        <v>743</v>
      </c>
      <c r="G453" s="16">
        <v>24280</v>
      </c>
      <c r="I453" s="16" t="s">
        <v>743</v>
      </c>
      <c r="J453" s="16">
        <v>3128</v>
      </c>
    </row>
    <row r="454" spans="1:10" x14ac:dyDescent="0.25">
      <c r="A454" s="16" t="s">
        <v>744</v>
      </c>
      <c r="B454" s="16">
        <v>35940</v>
      </c>
      <c r="D454" s="16" t="s">
        <v>744</v>
      </c>
      <c r="E454" s="16">
        <v>27423</v>
      </c>
      <c r="F454" s="16" t="s">
        <v>744</v>
      </c>
      <c r="G454" s="16">
        <v>24291</v>
      </c>
      <c r="I454" s="16" t="s">
        <v>744</v>
      </c>
      <c r="J454" s="16">
        <v>3132</v>
      </c>
    </row>
    <row r="455" spans="1:10" x14ac:dyDescent="0.25">
      <c r="A455" s="16" t="s">
        <v>745</v>
      </c>
      <c r="B455" s="16">
        <v>35948</v>
      </c>
      <c r="D455" s="16" t="s">
        <v>745</v>
      </c>
      <c r="E455" s="16">
        <v>27453</v>
      </c>
      <c r="F455" s="16" t="s">
        <v>745</v>
      </c>
      <c r="G455" s="16">
        <v>24310</v>
      </c>
      <c r="I455" s="16" t="s">
        <v>745</v>
      </c>
      <c r="J455" s="16">
        <v>3143</v>
      </c>
    </row>
    <row r="456" spans="1:10" x14ac:dyDescent="0.25">
      <c r="A456" s="16" t="s">
        <v>746</v>
      </c>
      <c r="B456" s="16">
        <v>35957</v>
      </c>
      <c r="D456" s="16" t="s">
        <v>746</v>
      </c>
      <c r="E456" s="16">
        <v>27489</v>
      </c>
      <c r="F456" s="16" t="s">
        <v>746</v>
      </c>
      <c r="G456" s="16">
        <v>24340</v>
      </c>
      <c r="I456" s="16" t="s">
        <v>746</v>
      </c>
      <c r="J456" s="16">
        <v>3150</v>
      </c>
    </row>
    <row r="457" spans="1:10" x14ac:dyDescent="0.25">
      <c r="A457" s="16" t="s">
        <v>747</v>
      </c>
      <c r="B457" s="16">
        <v>35967</v>
      </c>
      <c r="D457" s="16" t="s">
        <v>747</v>
      </c>
      <c r="E457" s="16">
        <v>27520</v>
      </c>
      <c r="F457" s="16" t="s">
        <v>747</v>
      </c>
      <c r="G457" s="16">
        <v>24369</v>
      </c>
      <c r="I457" s="16" t="s">
        <v>747</v>
      </c>
      <c r="J457" s="16">
        <v>3151</v>
      </c>
    </row>
    <row r="458" spans="1:10" x14ac:dyDescent="0.25">
      <c r="A458" s="16" t="s">
        <v>748</v>
      </c>
      <c r="B458" s="16">
        <v>35977</v>
      </c>
      <c r="D458" s="16" t="s">
        <v>748</v>
      </c>
      <c r="E458" s="16">
        <v>27535</v>
      </c>
      <c r="F458" s="16" t="s">
        <v>748</v>
      </c>
      <c r="G458" s="16">
        <v>24388</v>
      </c>
      <c r="I458" s="16" t="s">
        <v>748</v>
      </c>
      <c r="J458" s="16">
        <v>3147</v>
      </c>
    </row>
    <row r="459" spans="1:10" x14ac:dyDescent="0.25">
      <c r="A459" s="16" t="s">
        <v>749</v>
      </c>
      <c r="B459" s="16">
        <v>35986</v>
      </c>
      <c r="D459" s="16" t="s">
        <v>749</v>
      </c>
      <c r="E459" s="16">
        <v>27564</v>
      </c>
      <c r="F459" s="16" t="s">
        <v>749</v>
      </c>
      <c r="G459" s="16">
        <v>24423</v>
      </c>
      <c r="I459" s="16" t="s">
        <v>749</v>
      </c>
      <c r="J459" s="16">
        <v>3141</v>
      </c>
    </row>
    <row r="460" spans="1:10" x14ac:dyDescent="0.25">
      <c r="A460" s="16" t="s">
        <v>750</v>
      </c>
      <c r="B460" s="16">
        <v>35996</v>
      </c>
      <c r="D460" s="16" t="s">
        <v>750</v>
      </c>
      <c r="E460" s="16">
        <v>27580</v>
      </c>
      <c r="F460" s="16" t="s">
        <v>750</v>
      </c>
      <c r="G460" s="16">
        <v>24447</v>
      </c>
      <c r="I460" s="16" t="s">
        <v>750</v>
      </c>
      <c r="J460" s="16">
        <v>3133</v>
      </c>
    </row>
    <row r="461" spans="1:10" x14ac:dyDescent="0.25">
      <c r="A461" s="16" t="s">
        <v>751</v>
      </c>
      <c r="B461" s="16">
        <v>36006</v>
      </c>
      <c r="D461" s="16" t="s">
        <v>751</v>
      </c>
      <c r="E461" s="16">
        <v>27599</v>
      </c>
      <c r="F461" s="16" t="s">
        <v>751</v>
      </c>
      <c r="G461" s="16">
        <v>24472</v>
      </c>
      <c r="I461" s="16" t="s">
        <v>751</v>
      </c>
      <c r="J461" s="16">
        <v>3127</v>
      </c>
    </row>
    <row r="462" spans="1:10" x14ac:dyDescent="0.25">
      <c r="A462" s="16" t="s">
        <v>752</v>
      </c>
      <c r="B462" s="16">
        <v>36016</v>
      </c>
      <c r="D462" s="16" t="s">
        <v>752</v>
      </c>
      <c r="E462" s="16">
        <v>27607</v>
      </c>
      <c r="F462" s="16" t="s">
        <v>752</v>
      </c>
      <c r="G462" s="16">
        <v>24496</v>
      </c>
      <c r="I462" s="16" t="s">
        <v>752</v>
      </c>
      <c r="J462" s="16">
        <v>3111</v>
      </c>
    </row>
    <row r="463" spans="1:10" x14ac:dyDescent="0.25">
      <c r="A463" s="16" t="s">
        <v>753</v>
      </c>
      <c r="B463" s="16">
        <v>36026</v>
      </c>
      <c r="D463" s="16" t="s">
        <v>753</v>
      </c>
      <c r="E463" s="16">
        <v>27607</v>
      </c>
      <c r="F463" s="16" t="s">
        <v>753</v>
      </c>
      <c r="G463" s="16">
        <v>24516</v>
      </c>
      <c r="I463" s="16" t="s">
        <v>753</v>
      </c>
      <c r="J463" s="16">
        <v>3091</v>
      </c>
    </row>
    <row r="464" spans="1:10" x14ac:dyDescent="0.25">
      <c r="A464" s="16" t="s">
        <v>754</v>
      </c>
      <c r="B464" s="16">
        <v>36036</v>
      </c>
      <c r="D464" s="16" t="s">
        <v>754</v>
      </c>
      <c r="E464" s="16">
        <v>27629</v>
      </c>
      <c r="F464" s="16" t="s">
        <v>754</v>
      </c>
      <c r="G464" s="16">
        <v>24560</v>
      </c>
      <c r="I464" s="16" t="s">
        <v>754</v>
      </c>
      <c r="J464" s="16">
        <v>3069</v>
      </c>
    </row>
    <row r="465" spans="1:10" x14ac:dyDescent="0.25">
      <c r="A465" s="16" t="s">
        <v>755</v>
      </c>
      <c r="B465" s="16">
        <v>36046</v>
      </c>
      <c r="D465" s="16" t="s">
        <v>755</v>
      </c>
      <c r="E465" s="16">
        <v>27662</v>
      </c>
      <c r="F465" s="16" t="s">
        <v>755</v>
      </c>
      <c r="G465" s="16">
        <v>24622</v>
      </c>
      <c r="I465" s="16" t="s">
        <v>755</v>
      </c>
      <c r="J465" s="16">
        <v>3040</v>
      </c>
    </row>
    <row r="466" spans="1:10" x14ac:dyDescent="0.25">
      <c r="A466" s="16" t="s">
        <v>756</v>
      </c>
      <c r="B466" s="16">
        <v>36056</v>
      </c>
      <c r="D466" s="16" t="s">
        <v>756</v>
      </c>
      <c r="E466" s="16">
        <v>27696</v>
      </c>
      <c r="F466" s="16" t="s">
        <v>756</v>
      </c>
      <c r="G466" s="16">
        <v>24695</v>
      </c>
      <c r="I466" s="16" t="s">
        <v>756</v>
      </c>
      <c r="J466" s="16">
        <v>3001</v>
      </c>
    </row>
    <row r="467" spans="1:10" x14ac:dyDescent="0.25">
      <c r="A467" s="16" t="s">
        <v>757</v>
      </c>
      <c r="B467" s="16">
        <v>36066</v>
      </c>
      <c r="D467" s="16" t="s">
        <v>757</v>
      </c>
      <c r="E467" s="16">
        <v>27732</v>
      </c>
      <c r="F467" s="16" t="s">
        <v>757</v>
      </c>
      <c r="G467" s="16">
        <v>24780</v>
      </c>
      <c r="I467" s="16" t="s">
        <v>757</v>
      </c>
      <c r="J467" s="16">
        <v>2952</v>
      </c>
    </row>
    <row r="468" spans="1:10" x14ac:dyDescent="0.25">
      <c r="A468" s="16" t="s">
        <v>758</v>
      </c>
      <c r="B468" s="16">
        <v>36077</v>
      </c>
      <c r="D468" s="16" t="s">
        <v>758</v>
      </c>
      <c r="E468" s="16">
        <v>27764</v>
      </c>
      <c r="F468" s="16" t="s">
        <v>758</v>
      </c>
      <c r="G468" s="16">
        <v>24855</v>
      </c>
      <c r="I468" s="16" t="s">
        <v>758</v>
      </c>
      <c r="J468" s="16">
        <v>2909</v>
      </c>
    </row>
    <row r="469" spans="1:10" x14ac:dyDescent="0.25">
      <c r="A469" s="16" t="s">
        <v>759</v>
      </c>
      <c r="B469" s="16">
        <v>36084</v>
      </c>
      <c r="D469" s="16" t="s">
        <v>759</v>
      </c>
      <c r="E469" s="16">
        <v>27801</v>
      </c>
      <c r="F469" s="16" t="s">
        <v>759</v>
      </c>
      <c r="G469" s="16">
        <v>24936</v>
      </c>
      <c r="I469" s="16" t="s">
        <v>759</v>
      </c>
      <c r="J469" s="16">
        <v>2865</v>
      </c>
    </row>
    <row r="470" spans="1:10" x14ac:dyDescent="0.25">
      <c r="A470" s="16" t="s">
        <v>760</v>
      </c>
      <c r="B470" s="16">
        <v>36091</v>
      </c>
      <c r="D470" s="16" t="s">
        <v>760</v>
      </c>
      <c r="E470" s="16">
        <v>27824</v>
      </c>
      <c r="F470" s="16" t="s">
        <v>760</v>
      </c>
      <c r="G470" s="16">
        <v>25006</v>
      </c>
      <c r="I470" s="16" t="s">
        <v>760</v>
      </c>
      <c r="J470" s="16">
        <v>2818</v>
      </c>
    </row>
    <row r="471" spans="1:10" x14ac:dyDescent="0.25">
      <c r="A471" s="16" t="s">
        <v>761</v>
      </c>
      <c r="B471" s="16">
        <v>36099</v>
      </c>
      <c r="D471" s="16" t="s">
        <v>761</v>
      </c>
      <c r="E471" s="16">
        <v>27848</v>
      </c>
      <c r="F471" s="16" t="s">
        <v>761</v>
      </c>
      <c r="G471" s="16">
        <v>25081</v>
      </c>
      <c r="I471" s="16" t="s">
        <v>761</v>
      </c>
      <c r="J471" s="16">
        <v>2767</v>
      </c>
    </row>
    <row r="472" spans="1:10" x14ac:dyDescent="0.25">
      <c r="A472" s="16" t="s">
        <v>762</v>
      </c>
      <c r="B472" s="16">
        <v>36106</v>
      </c>
      <c r="D472" s="16" t="s">
        <v>762</v>
      </c>
      <c r="E472" s="16">
        <v>27876</v>
      </c>
      <c r="F472" s="16" t="s">
        <v>762</v>
      </c>
      <c r="G472" s="16">
        <v>25157</v>
      </c>
      <c r="I472" s="16" t="s">
        <v>762</v>
      </c>
      <c r="J472" s="16">
        <v>2720</v>
      </c>
    </row>
    <row r="473" spans="1:10" x14ac:dyDescent="0.25">
      <c r="A473" s="16" t="s">
        <v>763</v>
      </c>
      <c r="B473" s="16">
        <v>36114</v>
      </c>
      <c r="D473" s="16" t="s">
        <v>763</v>
      </c>
      <c r="E473" s="16">
        <v>27908</v>
      </c>
      <c r="F473" s="16" t="s">
        <v>763</v>
      </c>
      <c r="G473" s="16">
        <v>25232</v>
      </c>
      <c r="I473" s="16" t="s">
        <v>763</v>
      </c>
      <c r="J473" s="16">
        <v>2676</v>
      </c>
    </row>
    <row r="474" spans="1:10" x14ac:dyDescent="0.25">
      <c r="A474" s="16" t="s">
        <v>764</v>
      </c>
      <c r="B474" s="16">
        <v>36121</v>
      </c>
      <c r="D474" s="16" t="s">
        <v>764</v>
      </c>
      <c r="E474" s="16">
        <v>27939</v>
      </c>
      <c r="F474" s="16" t="s">
        <v>764</v>
      </c>
      <c r="G474" s="16">
        <v>25302</v>
      </c>
      <c r="I474" s="16" t="s">
        <v>764</v>
      </c>
      <c r="J474" s="16">
        <v>2637</v>
      </c>
    </row>
    <row r="475" spans="1:10" x14ac:dyDescent="0.25">
      <c r="A475" s="16" t="s">
        <v>765</v>
      </c>
      <c r="B475" s="16">
        <v>36128</v>
      </c>
      <c r="D475" s="16" t="s">
        <v>765</v>
      </c>
      <c r="E475" s="16">
        <v>27960</v>
      </c>
      <c r="F475" s="16" t="s">
        <v>765</v>
      </c>
      <c r="G475" s="16">
        <v>25368</v>
      </c>
      <c r="I475" s="16" t="s">
        <v>765</v>
      </c>
      <c r="J475" s="16">
        <v>2592</v>
      </c>
    </row>
    <row r="476" spans="1:10" x14ac:dyDescent="0.25">
      <c r="A476" s="16" t="s">
        <v>766</v>
      </c>
      <c r="B476" s="16">
        <v>36136</v>
      </c>
      <c r="D476" s="16" t="s">
        <v>766</v>
      </c>
      <c r="E476" s="16">
        <v>27977</v>
      </c>
      <c r="F476" s="16" t="s">
        <v>766</v>
      </c>
      <c r="G476" s="16">
        <v>25428</v>
      </c>
      <c r="I476" s="16" t="s">
        <v>766</v>
      </c>
      <c r="J476" s="16">
        <v>2549</v>
      </c>
    </row>
    <row r="477" spans="1:10" x14ac:dyDescent="0.25">
      <c r="A477" s="16" t="s">
        <v>767</v>
      </c>
      <c r="B477" s="16">
        <v>36143</v>
      </c>
      <c r="D477" s="16" t="s">
        <v>767</v>
      </c>
      <c r="E477" s="16">
        <v>27990</v>
      </c>
      <c r="F477" s="16" t="s">
        <v>767</v>
      </c>
      <c r="G477" s="16">
        <v>25484</v>
      </c>
      <c r="I477" s="16" t="s">
        <v>767</v>
      </c>
      <c r="J477" s="16">
        <v>2505</v>
      </c>
    </row>
    <row r="478" spans="1:10" x14ac:dyDescent="0.25">
      <c r="A478" s="16" t="s">
        <v>768</v>
      </c>
      <c r="B478" s="16">
        <v>36150</v>
      </c>
      <c r="D478" s="16" t="s">
        <v>768</v>
      </c>
      <c r="E478" s="16">
        <v>28011</v>
      </c>
      <c r="F478" s="16" t="s">
        <v>768</v>
      </c>
      <c r="G478" s="16">
        <v>25541</v>
      </c>
      <c r="I478" s="16" t="s">
        <v>768</v>
      </c>
      <c r="J478" s="16">
        <v>2469</v>
      </c>
    </row>
    <row r="479" spans="1:10" x14ac:dyDescent="0.25">
      <c r="A479" s="16" t="s">
        <v>769</v>
      </c>
      <c r="B479" s="16">
        <v>36158</v>
      </c>
      <c r="D479" s="16" t="s">
        <v>769</v>
      </c>
      <c r="E479" s="16">
        <v>28024</v>
      </c>
      <c r="F479" s="16" t="s">
        <v>769</v>
      </c>
      <c r="G479" s="16">
        <v>25595</v>
      </c>
      <c r="I479" s="16" t="s">
        <v>769</v>
      </c>
      <c r="J479" s="16">
        <v>2429</v>
      </c>
    </row>
    <row r="480" spans="1:10" x14ac:dyDescent="0.25">
      <c r="A480" s="16" t="s">
        <v>770</v>
      </c>
      <c r="B480" s="16">
        <v>36166</v>
      </c>
      <c r="D480" s="16" t="s">
        <v>770</v>
      </c>
      <c r="E480" s="16">
        <v>28045</v>
      </c>
      <c r="F480" s="16" t="s">
        <v>770</v>
      </c>
      <c r="G480" s="16">
        <v>25653</v>
      </c>
      <c r="I480" s="16" t="s">
        <v>770</v>
      </c>
      <c r="J480" s="16">
        <v>2392</v>
      </c>
    </row>
    <row r="481" spans="1:10" x14ac:dyDescent="0.25">
      <c r="A481" s="16" t="s">
        <v>771</v>
      </c>
      <c r="B481" s="16">
        <v>36173</v>
      </c>
      <c r="D481" s="16" t="s">
        <v>771</v>
      </c>
      <c r="E481" s="16">
        <v>28083</v>
      </c>
      <c r="F481" s="16" t="s">
        <v>771</v>
      </c>
      <c r="G481" s="16">
        <v>25722</v>
      </c>
      <c r="I481" s="16" t="s">
        <v>771</v>
      </c>
      <c r="J481" s="16">
        <v>2361</v>
      </c>
    </row>
    <row r="482" spans="1:10" x14ac:dyDescent="0.25">
      <c r="A482" s="16" t="s">
        <v>772</v>
      </c>
      <c r="B482" s="16">
        <v>36180</v>
      </c>
      <c r="D482" s="16" t="s">
        <v>772</v>
      </c>
      <c r="E482" s="16">
        <v>28116</v>
      </c>
      <c r="F482" s="16" t="s">
        <v>772</v>
      </c>
      <c r="G482" s="16">
        <v>25780</v>
      </c>
      <c r="I482" s="16" t="s">
        <v>772</v>
      </c>
      <c r="J482" s="16">
        <v>2336</v>
      </c>
    </row>
    <row r="483" spans="1:10" x14ac:dyDescent="0.25">
      <c r="A483" s="16" t="s">
        <v>773</v>
      </c>
      <c r="B483" s="16">
        <v>36187</v>
      </c>
      <c r="D483" s="16" t="s">
        <v>773</v>
      </c>
      <c r="E483" s="16">
        <v>28145</v>
      </c>
      <c r="F483" s="16" t="s">
        <v>773</v>
      </c>
      <c r="G483" s="16">
        <v>25838</v>
      </c>
      <c r="I483" s="16" t="s">
        <v>773</v>
      </c>
      <c r="J483" s="16">
        <v>2307</v>
      </c>
    </row>
    <row r="484" spans="1:10" x14ac:dyDescent="0.25">
      <c r="A484" s="16" t="s">
        <v>774</v>
      </c>
      <c r="B484" s="16">
        <v>36194</v>
      </c>
      <c r="D484" s="16" t="s">
        <v>774</v>
      </c>
      <c r="E484" s="16">
        <v>28163</v>
      </c>
      <c r="F484" s="16" t="s">
        <v>774</v>
      </c>
      <c r="G484" s="16">
        <v>25897</v>
      </c>
      <c r="I484" s="16" t="s">
        <v>774</v>
      </c>
      <c r="J484" s="16">
        <v>2267</v>
      </c>
    </row>
    <row r="485" spans="1:10" x14ac:dyDescent="0.25">
      <c r="A485" s="16" t="s">
        <v>775</v>
      </c>
      <c r="B485" s="16">
        <v>36201</v>
      </c>
      <c r="D485" s="16" t="s">
        <v>775</v>
      </c>
      <c r="E485" s="16">
        <v>28190</v>
      </c>
      <c r="F485" s="16" t="s">
        <v>775</v>
      </c>
      <c r="G485" s="16">
        <v>25965</v>
      </c>
      <c r="I485" s="16" t="s">
        <v>775</v>
      </c>
      <c r="J485" s="16">
        <v>2225</v>
      </c>
    </row>
    <row r="486" spans="1:10" x14ac:dyDescent="0.25">
      <c r="A486" s="16" t="s">
        <v>776</v>
      </c>
      <c r="B486" s="16">
        <v>36209</v>
      </c>
      <c r="D486" s="16" t="s">
        <v>776</v>
      </c>
      <c r="E486" s="16">
        <v>28224</v>
      </c>
      <c r="F486" s="16" t="s">
        <v>776</v>
      </c>
      <c r="G486" s="16">
        <v>26038</v>
      </c>
      <c r="I486" s="16" t="s">
        <v>776</v>
      </c>
      <c r="J486" s="16">
        <v>2185</v>
      </c>
    </row>
    <row r="487" spans="1:10" x14ac:dyDescent="0.25">
      <c r="A487" s="16" t="s">
        <v>777</v>
      </c>
      <c r="B487" s="16">
        <v>36216</v>
      </c>
      <c r="D487" s="16" t="s">
        <v>777</v>
      </c>
      <c r="E487" s="16">
        <v>28266</v>
      </c>
      <c r="F487" s="16" t="s">
        <v>777</v>
      </c>
      <c r="G487" s="16">
        <v>26117</v>
      </c>
      <c r="I487" s="16" t="s">
        <v>777</v>
      </c>
      <c r="J487" s="16">
        <v>2150</v>
      </c>
    </row>
    <row r="488" spans="1:10" x14ac:dyDescent="0.25">
      <c r="A488" s="16" t="s">
        <v>778</v>
      </c>
      <c r="B488" s="16">
        <v>36223</v>
      </c>
      <c r="D488" s="16" t="s">
        <v>778</v>
      </c>
      <c r="E488" s="16">
        <v>28289</v>
      </c>
      <c r="F488" s="16" t="s">
        <v>778</v>
      </c>
      <c r="G488" s="16">
        <v>26180</v>
      </c>
      <c r="I488" s="16" t="s">
        <v>778</v>
      </c>
      <c r="J488" s="16">
        <v>2109</v>
      </c>
    </row>
    <row r="489" spans="1:10" x14ac:dyDescent="0.25">
      <c r="A489" s="16" t="s">
        <v>779</v>
      </c>
      <c r="B489" s="16">
        <v>36230</v>
      </c>
      <c r="D489" s="16" t="s">
        <v>779</v>
      </c>
      <c r="E489" s="16">
        <v>28300</v>
      </c>
      <c r="F489" s="16" t="s">
        <v>779</v>
      </c>
      <c r="G489" s="16">
        <v>26225</v>
      </c>
      <c r="I489" s="16" t="s">
        <v>779</v>
      </c>
      <c r="J489" s="16">
        <v>2075</v>
      </c>
    </row>
    <row r="490" spans="1:10" x14ac:dyDescent="0.25">
      <c r="A490" s="16" t="s">
        <v>780</v>
      </c>
      <c r="B490" s="16">
        <v>36237</v>
      </c>
      <c r="D490" s="16" t="s">
        <v>780</v>
      </c>
      <c r="E490" s="16">
        <v>28301</v>
      </c>
      <c r="F490" s="16" t="s">
        <v>780</v>
      </c>
      <c r="G490" s="16">
        <v>26248</v>
      </c>
      <c r="I490" s="16" t="s">
        <v>780</v>
      </c>
      <c r="J490" s="16">
        <v>2053</v>
      </c>
    </row>
    <row r="491" spans="1:10" x14ac:dyDescent="0.25">
      <c r="A491" s="16" t="s">
        <v>781</v>
      </c>
      <c r="B491" s="16">
        <v>36244</v>
      </c>
      <c r="D491" s="16" t="s">
        <v>781</v>
      </c>
      <c r="E491" s="16">
        <v>28311</v>
      </c>
      <c r="F491" s="16" t="s">
        <v>781</v>
      </c>
      <c r="G491" s="16">
        <v>26269</v>
      </c>
      <c r="I491" s="16" t="s">
        <v>781</v>
      </c>
      <c r="J491" s="16">
        <v>2042</v>
      </c>
    </row>
    <row r="492" spans="1:10" x14ac:dyDescent="0.25">
      <c r="A492" s="16" t="s">
        <v>782</v>
      </c>
      <c r="B492" s="16">
        <v>36252</v>
      </c>
      <c r="D492" s="16" t="s">
        <v>782</v>
      </c>
      <c r="E492" s="16">
        <v>28314</v>
      </c>
      <c r="F492" s="16" t="s">
        <v>782</v>
      </c>
      <c r="G492" s="16">
        <v>26284</v>
      </c>
      <c r="I492" s="16" t="s">
        <v>782</v>
      </c>
      <c r="J492" s="16">
        <v>2030</v>
      </c>
    </row>
    <row r="493" spans="1:10" x14ac:dyDescent="0.25">
      <c r="A493" s="16" t="s">
        <v>783</v>
      </c>
      <c r="B493" s="16">
        <v>36258</v>
      </c>
      <c r="D493" s="16" t="s">
        <v>783</v>
      </c>
      <c r="E493" s="16">
        <v>28328</v>
      </c>
      <c r="F493" s="16" t="s">
        <v>783</v>
      </c>
      <c r="G493" s="16">
        <v>26309</v>
      </c>
      <c r="I493" s="16" t="s">
        <v>783</v>
      </c>
      <c r="J493" s="16">
        <v>2018</v>
      </c>
    </row>
    <row r="494" spans="1:10" x14ac:dyDescent="0.25">
      <c r="A494" s="16" t="s">
        <v>784</v>
      </c>
      <c r="B494" s="16">
        <v>36263</v>
      </c>
      <c r="D494" s="16" t="s">
        <v>784</v>
      </c>
      <c r="E494" s="16">
        <v>28343</v>
      </c>
      <c r="F494" s="16" t="s">
        <v>784</v>
      </c>
      <c r="G494" s="16">
        <v>26334</v>
      </c>
      <c r="I494" s="16" t="s">
        <v>784</v>
      </c>
      <c r="J494" s="16">
        <v>2009</v>
      </c>
    </row>
    <row r="495" spans="1:10" x14ac:dyDescent="0.25">
      <c r="A495" s="16" t="s">
        <v>785</v>
      </c>
      <c r="B495" s="16">
        <v>36269</v>
      </c>
      <c r="D495" s="16" t="s">
        <v>785</v>
      </c>
      <c r="E495" s="16">
        <v>28367</v>
      </c>
      <c r="F495" s="16" t="s">
        <v>785</v>
      </c>
      <c r="G495" s="16">
        <v>26365</v>
      </c>
      <c r="I495" s="16" t="s">
        <v>785</v>
      </c>
      <c r="J495" s="16">
        <v>2002</v>
      </c>
    </row>
    <row r="496" spans="1:10" x14ac:dyDescent="0.25">
      <c r="A496" s="16" t="s">
        <v>786</v>
      </c>
      <c r="B496" s="16">
        <v>36274</v>
      </c>
      <c r="D496" s="16" t="s">
        <v>786</v>
      </c>
      <c r="E496" s="16">
        <v>28387</v>
      </c>
      <c r="F496" s="16" t="s">
        <v>786</v>
      </c>
      <c r="G496" s="16">
        <v>26390</v>
      </c>
      <c r="I496" s="16" t="s">
        <v>786</v>
      </c>
      <c r="J496" s="16">
        <v>1997</v>
      </c>
    </row>
    <row r="497" spans="1:10" x14ac:dyDescent="0.25">
      <c r="A497" s="16" t="s">
        <v>787</v>
      </c>
      <c r="B497" s="16">
        <v>36280</v>
      </c>
      <c r="D497" s="16" t="s">
        <v>787</v>
      </c>
      <c r="E497" s="16">
        <v>28389</v>
      </c>
      <c r="F497" s="16" t="s">
        <v>787</v>
      </c>
      <c r="G497" s="16">
        <v>26400</v>
      </c>
      <c r="I497" s="16" t="s">
        <v>787</v>
      </c>
      <c r="J497" s="16">
        <v>1989</v>
      </c>
    </row>
    <row r="498" spans="1:10" x14ac:dyDescent="0.25">
      <c r="A498" s="16" t="s">
        <v>788</v>
      </c>
      <c r="B498" s="16">
        <v>36285</v>
      </c>
      <c r="D498" s="16" t="s">
        <v>788</v>
      </c>
      <c r="E498" s="16">
        <v>28395</v>
      </c>
      <c r="F498" s="16" t="s">
        <v>788</v>
      </c>
      <c r="G498" s="16">
        <v>26410</v>
      </c>
      <c r="I498" s="16" t="s">
        <v>788</v>
      </c>
      <c r="J498" s="16">
        <v>1985</v>
      </c>
    </row>
    <row r="499" spans="1:10" x14ac:dyDescent="0.25">
      <c r="A499" s="16" t="s">
        <v>789</v>
      </c>
      <c r="B499" s="16">
        <v>36291</v>
      </c>
      <c r="D499" s="16" t="s">
        <v>789</v>
      </c>
      <c r="E499" s="16">
        <v>28394</v>
      </c>
      <c r="F499" s="16" t="s">
        <v>789</v>
      </c>
      <c r="G499" s="16">
        <v>26411</v>
      </c>
      <c r="I499" s="16" t="s">
        <v>789</v>
      </c>
      <c r="J499" s="16">
        <v>1983</v>
      </c>
    </row>
    <row r="500" spans="1:10" x14ac:dyDescent="0.25">
      <c r="A500" s="16" t="s">
        <v>790</v>
      </c>
      <c r="B500" s="16">
        <v>36297</v>
      </c>
      <c r="D500" s="16" t="s">
        <v>790</v>
      </c>
      <c r="E500" s="16">
        <v>28405</v>
      </c>
      <c r="F500" s="16" t="s">
        <v>790</v>
      </c>
      <c r="G500" s="16">
        <v>26421</v>
      </c>
      <c r="I500" s="16" t="s">
        <v>790</v>
      </c>
      <c r="J500" s="16">
        <v>1984</v>
      </c>
    </row>
    <row r="501" spans="1:10" x14ac:dyDescent="0.25">
      <c r="A501" s="16" t="s">
        <v>791</v>
      </c>
      <c r="B501" s="16">
        <v>36302</v>
      </c>
      <c r="D501" s="16" t="s">
        <v>791</v>
      </c>
      <c r="E501" s="16">
        <v>28419</v>
      </c>
      <c r="F501" s="16" t="s">
        <v>791</v>
      </c>
      <c r="G501" s="16">
        <v>26434</v>
      </c>
      <c r="I501" s="16" t="s">
        <v>791</v>
      </c>
      <c r="J501" s="16">
        <v>1985</v>
      </c>
    </row>
    <row r="502" spans="1:10" x14ac:dyDescent="0.25">
      <c r="A502" s="16" t="s">
        <v>792</v>
      </c>
      <c r="B502" s="16">
        <v>36308</v>
      </c>
      <c r="D502" s="16" t="s">
        <v>792</v>
      </c>
      <c r="E502" s="16">
        <v>28431</v>
      </c>
      <c r="F502" s="16" t="s">
        <v>792</v>
      </c>
      <c r="G502" s="16">
        <v>26447</v>
      </c>
      <c r="I502" s="16" t="s">
        <v>792</v>
      </c>
      <c r="J502" s="16">
        <v>1983</v>
      </c>
    </row>
    <row r="503" spans="1:10" x14ac:dyDescent="0.25">
      <c r="A503" s="16" t="s">
        <v>793</v>
      </c>
      <c r="B503" s="16">
        <v>36313</v>
      </c>
      <c r="D503" s="16" t="s">
        <v>793</v>
      </c>
      <c r="E503" s="16">
        <v>28438</v>
      </c>
      <c r="F503" s="16" t="s">
        <v>793</v>
      </c>
      <c r="G503" s="16">
        <v>26448</v>
      </c>
      <c r="I503" s="16" t="s">
        <v>793</v>
      </c>
      <c r="J503" s="16">
        <v>1990</v>
      </c>
    </row>
    <row r="504" spans="1:10" x14ac:dyDescent="0.25">
      <c r="A504" s="16" t="s">
        <v>794</v>
      </c>
      <c r="B504" s="16">
        <v>36319</v>
      </c>
      <c r="D504" s="16" t="s">
        <v>794</v>
      </c>
      <c r="E504" s="16">
        <v>28444</v>
      </c>
      <c r="F504" s="16" t="s">
        <v>794</v>
      </c>
      <c r="G504" s="16">
        <v>26439</v>
      </c>
      <c r="I504" s="16" t="s">
        <v>794</v>
      </c>
      <c r="J504" s="16">
        <v>2005</v>
      </c>
    </row>
    <row r="505" spans="1:10" x14ac:dyDescent="0.25">
      <c r="A505" s="16" t="s">
        <v>795</v>
      </c>
      <c r="B505" s="16">
        <v>36323</v>
      </c>
      <c r="D505" s="16" t="s">
        <v>795</v>
      </c>
      <c r="E505" s="16">
        <v>28434</v>
      </c>
      <c r="F505" s="16" t="s">
        <v>795</v>
      </c>
      <c r="G505" s="16">
        <v>26405</v>
      </c>
      <c r="I505" s="16" t="s">
        <v>795</v>
      </c>
      <c r="J505" s="16">
        <v>2029</v>
      </c>
    </row>
    <row r="506" spans="1:10" x14ac:dyDescent="0.25">
      <c r="A506" s="16" t="s">
        <v>796</v>
      </c>
      <c r="B506" s="16">
        <v>36327</v>
      </c>
      <c r="D506" s="16" t="s">
        <v>796</v>
      </c>
      <c r="E506" s="16">
        <v>28420</v>
      </c>
      <c r="F506" s="16" t="s">
        <v>796</v>
      </c>
      <c r="G506" s="16">
        <v>26361</v>
      </c>
      <c r="I506" s="16" t="s">
        <v>796</v>
      </c>
      <c r="J506" s="16">
        <v>2059</v>
      </c>
    </row>
    <row r="507" spans="1:10" x14ac:dyDescent="0.25">
      <c r="A507" s="16" t="s">
        <v>797</v>
      </c>
      <c r="B507" s="16">
        <v>36331</v>
      </c>
      <c r="D507" s="16" t="s">
        <v>797</v>
      </c>
      <c r="E507" s="16">
        <v>28412</v>
      </c>
      <c r="F507" s="16" t="s">
        <v>797</v>
      </c>
      <c r="G507" s="16">
        <v>26317</v>
      </c>
      <c r="I507" s="16" t="s">
        <v>797</v>
      </c>
      <c r="J507" s="16">
        <v>2095</v>
      </c>
    </row>
    <row r="508" spans="1:10" x14ac:dyDescent="0.25">
      <c r="A508" s="16" t="s">
        <v>798</v>
      </c>
      <c r="B508" s="16">
        <v>36335</v>
      </c>
      <c r="D508" s="16" t="s">
        <v>798</v>
      </c>
      <c r="E508" s="16">
        <v>28401</v>
      </c>
      <c r="F508" s="16" t="s">
        <v>798</v>
      </c>
      <c r="G508" s="16">
        <v>26263</v>
      </c>
      <c r="I508" s="16" t="s">
        <v>798</v>
      </c>
      <c r="J508" s="16">
        <v>2138</v>
      </c>
    </row>
    <row r="509" spans="1:10" x14ac:dyDescent="0.25">
      <c r="A509" s="16" t="s">
        <v>799</v>
      </c>
      <c r="B509" s="16">
        <v>36338</v>
      </c>
      <c r="D509" s="16" t="s">
        <v>799</v>
      </c>
      <c r="E509" s="16">
        <v>28374</v>
      </c>
      <c r="F509" s="16" t="s">
        <v>799</v>
      </c>
      <c r="G509" s="16">
        <v>26199</v>
      </c>
      <c r="I509" s="16" t="s">
        <v>799</v>
      </c>
      <c r="J509" s="16">
        <v>2175</v>
      </c>
    </row>
    <row r="510" spans="1:10" x14ac:dyDescent="0.25">
      <c r="A510" s="16" t="s">
        <v>800</v>
      </c>
      <c r="B510" s="16">
        <v>36342</v>
      </c>
      <c r="D510" s="16" t="s">
        <v>800</v>
      </c>
      <c r="E510" s="16">
        <v>28359</v>
      </c>
      <c r="F510" s="16" t="s">
        <v>800</v>
      </c>
      <c r="G510" s="16">
        <v>26135</v>
      </c>
      <c r="I510" s="16" t="s">
        <v>800</v>
      </c>
      <c r="J510" s="16">
        <v>2224</v>
      </c>
    </row>
    <row r="511" spans="1:10" x14ac:dyDescent="0.25">
      <c r="A511" s="16" t="s">
        <v>801</v>
      </c>
      <c r="B511" s="16">
        <v>36346</v>
      </c>
      <c r="D511" s="16" t="s">
        <v>801</v>
      </c>
      <c r="E511" s="16">
        <v>28341</v>
      </c>
      <c r="F511" s="16" t="s">
        <v>801</v>
      </c>
      <c r="G511" s="16">
        <v>26056</v>
      </c>
      <c r="I511" s="16" t="s">
        <v>801</v>
      </c>
      <c r="J511" s="16">
        <v>2285</v>
      </c>
    </row>
    <row r="512" spans="1:10" x14ac:dyDescent="0.25">
      <c r="A512" s="16" t="s">
        <v>802</v>
      </c>
      <c r="B512" s="16">
        <v>36350</v>
      </c>
      <c r="D512" s="16" t="s">
        <v>802</v>
      </c>
      <c r="E512" s="16">
        <v>28334</v>
      </c>
      <c r="F512" s="16" t="s">
        <v>802</v>
      </c>
      <c r="G512" s="16">
        <v>25977</v>
      </c>
      <c r="I512" s="16" t="s">
        <v>802</v>
      </c>
      <c r="J512" s="16">
        <v>2356</v>
      </c>
    </row>
    <row r="513" spans="1:10" x14ac:dyDescent="0.25">
      <c r="A513" s="16" t="s">
        <v>803</v>
      </c>
      <c r="B513" s="16">
        <v>36354</v>
      </c>
      <c r="D513" s="16" t="s">
        <v>803</v>
      </c>
      <c r="E513" s="16">
        <v>28318</v>
      </c>
      <c r="F513" s="16" t="s">
        <v>803</v>
      </c>
      <c r="G513" s="16">
        <v>25897</v>
      </c>
      <c r="I513" s="16" t="s">
        <v>803</v>
      </c>
      <c r="J513" s="16">
        <v>2421</v>
      </c>
    </row>
    <row r="514" spans="1:10" x14ac:dyDescent="0.25">
      <c r="A514" s="16" t="s">
        <v>804</v>
      </c>
      <c r="B514" s="16">
        <v>36356</v>
      </c>
      <c r="D514" s="16" t="s">
        <v>804</v>
      </c>
      <c r="E514" s="16">
        <v>28274</v>
      </c>
      <c r="F514" s="16" t="s">
        <v>804</v>
      </c>
      <c r="G514" s="16">
        <v>25803</v>
      </c>
      <c r="I514" s="16" t="s">
        <v>804</v>
      </c>
      <c r="J514" s="16">
        <v>2471</v>
      </c>
    </row>
    <row r="515" spans="1:10" x14ac:dyDescent="0.25">
      <c r="A515" s="16" t="s">
        <v>805</v>
      </c>
      <c r="B515" s="16">
        <v>36358</v>
      </c>
      <c r="D515" s="16" t="s">
        <v>805</v>
      </c>
      <c r="E515" s="16">
        <v>28240</v>
      </c>
      <c r="F515" s="16" t="s">
        <v>805</v>
      </c>
      <c r="G515" s="16">
        <v>25723</v>
      </c>
      <c r="I515" s="16" t="s">
        <v>805</v>
      </c>
      <c r="J515" s="16">
        <v>2518</v>
      </c>
    </row>
    <row r="516" spans="1:10" x14ac:dyDescent="0.25">
      <c r="A516" s="16" t="s">
        <v>806</v>
      </c>
      <c r="B516" s="16">
        <v>36359</v>
      </c>
      <c r="D516" s="16" t="s">
        <v>806</v>
      </c>
      <c r="E516" s="16">
        <v>28209</v>
      </c>
      <c r="F516" s="16" t="s">
        <v>806</v>
      </c>
      <c r="G516" s="16">
        <v>25647</v>
      </c>
      <c r="I516" s="16" t="s">
        <v>806</v>
      </c>
      <c r="J516" s="16">
        <v>2562</v>
      </c>
    </row>
    <row r="517" spans="1:10" x14ac:dyDescent="0.25">
      <c r="A517" s="16" t="s">
        <v>807</v>
      </c>
      <c r="B517" s="16">
        <v>36359</v>
      </c>
      <c r="D517" s="16" t="s">
        <v>807</v>
      </c>
      <c r="E517" s="16">
        <v>28173</v>
      </c>
      <c r="F517" s="16" t="s">
        <v>807</v>
      </c>
      <c r="G517" s="16">
        <v>25572</v>
      </c>
      <c r="I517" s="16" t="s">
        <v>807</v>
      </c>
      <c r="J517" s="16">
        <v>2601</v>
      </c>
    </row>
    <row r="518" spans="1:10" x14ac:dyDescent="0.25">
      <c r="A518" s="16" t="s">
        <v>808</v>
      </c>
      <c r="B518" s="16">
        <v>36360</v>
      </c>
      <c r="D518" s="16" t="s">
        <v>808</v>
      </c>
      <c r="E518" s="16">
        <v>28131</v>
      </c>
      <c r="F518" s="16" t="s">
        <v>808</v>
      </c>
      <c r="G518" s="16">
        <v>25501</v>
      </c>
      <c r="I518" s="16" t="s">
        <v>808</v>
      </c>
      <c r="J518" s="16">
        <v>2630</v>
      </c>
    </row>
    <row r="519" spans="1:10" x14ac:dyDescent="0.25">
      <c r="A519" s="16" t="s">
        <v>809</v>
      </c>
      <c r="B519" s="16">
        <v>36361</v>
      </c>
      <c r="D519" s="16" t="s">
        <v>809</v>
      </c>
      <c r="E519" s="16">
        <v>28083</v>
      </c>
      <c r="F519" s="16" t="s">
        <v>809</v>
      </c>
      <c r="G519" s="16">
        <v>25430</v>
      </c>
      <c r="I519" s="16" t="s">
        <v>809</v>
      </c>
      <c r="J519" s="16">
        <v>2653</v>
      </c>
    </row>
    <row r="520" spans="1:10" x14ac:dyDescent="0.25">
      <c r="A520" s="16" t="s">
        <v>810</v>
      </c>
      <c r="B520" s="16">
        <v>36361</v>
      </c>
      <c r="D520" s="16" t="s">
        <v>810</v>
      </c>
      <c r="E520" s="16">
        <v>28044</v>
      </c>
      <c r="F520" s="16" t="s">
        <v>810</v>
      </c>
      <c r="G520" s="16">
        <v>25370</v>
      </c>
      <c r="I520" s="16" t="s">
        <v>810</v>
      </c>
      <c r="J520" s="16">
        <v>2674</v>
      </c>
    </row>
    <row r="521" spans="1:10" x14ac:dyDescent="0.25">
      <c r="A521" s="16" t="s">
        <v>811</v>
      </c>
      <c r="B521" s="16">
        <v>36362</v>
      </c>
      <c r="D521" s="16" t="s">
        <v>811</v>
      </c>
      <c r="E521" s="16">
        <v>28006</v>
      </c>
      <c r="F521" s="16" t="s">
        <v>811</v>
      </c>
      <c r="G521" s="16">
        <v>25315</v>
      </c>
      <c r="I521" s="16" t="s">
        <v>811</v>
      </c>
      <c r="J521" s="16">
        <v>2691</v>
      </c>
    </row>
    <row r="522" spans="1:10" x14ac:dyDescent="0.25">
      <c r="A522" s="16" t="s">
        <v>812</v>
      </c>
      <c r="B522" s="16">
        <v>36363</v>
      </c>
      <c r="D522" s="16" t="s">
        <v>812</v>
      </c>
      <c r="E522" s="16">
        <v>27985</v>
      </c>
      <c r="F522" s="16" t="s">
        <v>812</v>
      </c>
      <c r="G522" s="16">
        <v>25274</v>
      </c>
      <c r="I522" s="16" t="s">
        <v>812</v>
      </c>
      <c r="J522" s="16">
        <v>2711</v>
      </c>
    </row>
    <row r="523" spans="1:10" x14ac:dyDescent="0.25">
      <c r="A523" s="16" t="s">
        <v>813</v>
      </c>
      <c r="B523" s="16">
        <v>36363</v>
      </c>
      <c r="D523" s="16" t="s">
        <v>813</v>
      </c>
      <c r="E523" s="16">
        <v>27981</v>
      </c>
      <c r="F523" s="16" t="s">
        <v>813</v>
      </c>
      <c r="G523" s="16">
        <v>25243</v>
      </c>
      <c r="I523" s="16" t="s">
        <v>813</v>
      </c>
      <c r="J523" s="16">
        <v>2737</v>
      </c>
    </row>
    <row r="524" spans="1:10" x14ac:dyDescent="0.25">
      <c r="A524" s="16" t="s">
        <v>814</v>
      </c>
      <c r="B524" s="16">
        <v>36364</v>
      </c>
      <c r="D524" s="16" t="s">
        <v>814</v>
      </c>
      <c r="E524" s="16">
        <v>27966</v>
      </c>
      <c r="F524" s="16" t="s">
        <v>814</v>
      </c>
      <c r="G524" s="16">
        <v>25208</v>
      </c>
      <c r="I524" s="16" t="s">
        <v>814</v>
      </c>
      <c r="J524" s="16">
        <v>2758</v>
      </c>
    </row>
    <row r="525" spans="1:10" x14ac:dyDescent="0.25">
      <c r="A525" s="16" t="s">
        <v>815</v>
      </c>
      <c r="B525" s="16">
        <v>36358</v>
      </c>
      <c r="D525" s="16" t="s">
        <v>815</v>
      </c>
      <c r="E525" s="16">
        <v>27929</v>
      </c>
      <c r="F525" s="16" t="s">
        <v>815</v>
      </c>
      <c r="G525" s="16">
        <v>25158</v>
      </c>
      <c r="I525" s="16" t="s">
        <v>815</v>
      </c>
      <c r="J525" s="16">
        <v>2772</v>
      </c>
    </row>
    <row r="526" spans="1:10" x14ac:dyDescent="0.25">
      <c r="A526" s="16" t="s">
        <v>816</v>
      </c>
      <c r="B526" s="16">
        <v>36358</v>
      </c>
      <c r="D526" s="16" t="s">
        <v>816</v>
      </c>
      <c r="E526" s="16">
        <v>27877</v>
      </c>
      <c r="F526" s="16" t="s">
        <v>816</v>
      </c>
      <c r="G526" s="16">
        <v>25122</v>
      </c>
      <c r="I526" s="16" t="s">
        <v>816</v>
      </c>
      <c r="J526" s="16">
        <v>2755</v>
      </c>
    </row>
    <row r="527" spans="1:10" x14ac:dyDescent="0.25">
      <c r="A527" s="16" t="s">
        <v>817</v>
      </c>
      <c r="B527" s="16">
        <v>36358</v>
      </c>
      <c r="D527" s="16" t="s">
        <v>817</v>
      </c>
      <c r="E527" s="16">
        <v>27851</v>
      </c>
      <c r="F527" s="16" t="s">
        <v>817</v>
      </c>
      <c r="G527" s="16">
        <v>25071</v>
      </c>
      <c r="I527" s="16" t="s">
        <v>817</v>
      </c>
      <c r="J527" s="16">
        <v>2780</v>
      </c>
    </row>
    <row r="528" spans="1:10" x14ac:dyDescent="0.25">
      <c r="A528" s="16" t="s">
        <v>818</v>
      </c>
      <c r="B528" s="16">
        <v>36356</v>
      </c>
      <c r="D528" s="16" t="s">
        <v>818</v>
      </c>
      <c r="E528" s="16">
        <v>27855</v>
      </c>
      <c r="F528" s="16" t="s">
        <v>818</v>
      </c>
      <c r="G528" s="16">
        <v>25061</v>
      </c>
      <c r="I528" s="16" t="s">
        <v>818</v>
      </c>
      <c r="J528" s="16">
        <v>2794</v>
      </c>
    </row>
    <row r="529" spans="1:10" x14ac:dyDescent="0.25">
      <c r="A529" s="16" t="s">
        <v>819</v>
      </c>
      <c r="B529" s="16">
        <v>36356</v>
      </c>
      <c r="D529" s="16" t="s">
        <v>819</v>
      </c>
      <c r="E529" s="16">
        <v>27844</v>
      </c>
      <c r="F529" s="16" t="s">
        <v>819</v>
      </c>
      <c r="G529" s="16">
        <v>25051</v>
      </c>
      <c r="I529" s="16" t="s">
        <v>819</v>
      </c>
      <c r="J529" s="16">
        <v>2793</v>
      </c>
    </row>
    <row r="530" spans="1:10" x14ac:dyDescent="0.25">
      <c r="A530" s="16" t="s">
        <v>820</v>
      </c>
      <c r="B530" s="16">
        <v>36356</v>
      </c>
      <c r="D530" s="16" t="s">
        <v>820</v>
      </c>
      <c r="E530" s="16">
        <v>27830</v>
      </c>
      <c r="F530" s="16" t="s">
        <v>820</v>
      </c>
      <c r="G530" s="16">
        <v>25000</v>
      </c>
      <c r="I530" s="16" t="s">
        <v>820</v>
      </c>
      <c r="J530" s="16">
        <v>2830</v>
      </c>
    </row>
    <row r="531" spans="1:10" x14ac:dyDescent="0.25">
      <c r="A531" s="16" t="s">
        <v>821</v>
      </c>
      <c r="B531" s="16">
        <v>36354</v>
      </c>
      <c r="D531" s="16" t="s">
        <v>821</v>
      </c>
      <c r="E531" s="16">
        <v>27843</v>
      </c>
      <c r="F531" s="16" t="s">
        <v>821</v>
      </c>
      <c r="G531" s="16">
        <v>24963</v>
      </c>
      <c r="I531" s="16" t="s">
        <v>821</v>
      </c>
      <c r="J531" s="16">
        <v>2880</v>
      </c>
    </row>
    <row r="532" spans="1:10" x14ac:dyDescent="0.25">
      <c r="A532" s="16" t="s">
        <v>822</v>
      </c>
      <c r="B532" s="16">
        <v>36353</v>
      </c>
      <c r="D532" s="16" t="s">
        <v>822</v>
      </c>
      <c r="E532" s="16">
        <v>27817</v>
      </c>
      <c r="F532" s="16" t="s">
        <v>822</v>
      </c>
      <c r="G532" s="16">
        <v>24905</v>
      </c>
      <c r="I532" s="16" t="s">
        <v>822</v>
      </c>
      <c r="J532" s="16">
        <v>2912</v>
      </c>
    </row>
    <row r="533" spans="1:10" x14ac:dyDescent="0.25">
      <c r="A533" s="16" t="s">
        <v>823</v>
      </c>
      <c r="B533" s="16">
        <v>36353</v>
      </c>
      <c r="D533" s="16" t="s">
        <v>823</v>
      </c>
      <c r="E533" s="16">
        <v>27834</v>
      </c>
      <c r="F533" s="16" t="s">
        <v>823</v>
      </c>
      <c r="G533" s="16">
        <v>24869</v>
      </c>
      <c r="I533" s="16" t="s">
        <v>823</v>
      </c>
      <c r="J533" s="16">
        <v>2965</v>
      </c>
    </row>
    <row r="534" spans="1:10" x14ac:dyDescent="0.25">
      <c r="A534" s="16" t="s">
        <v>824</v>
      </c>
      <c r="B534" s="16">
        <v>36352</v>
      </c>
      <c r="D534" s="16" t="s">
        <v>824</v>
      </c>
      <c r="E534" s="16">
        <v>27845</v>
      </c>
      <c r="F534" s="16" t="s">
        <v>824</v>
      </c>
      <c r="G534" s="16">
        <v>24839</v>
      </c>
      <c r="I534" s="16" t="s">
        <v>824</v>
      </c>
      <c r="J534" s="16">
        <v>3006</v>
      </c>
    </row>
    <row r="535" spans="1:10" x14ac:dyDescent="0.25">
      <c r="A535" s="16" t="s">
        <v>825</v>
      </c>
      <c r="B535" s="16">
        <v>36351</v>
      </c>
      <c r="D535" s="16" t="s">
        <v>825</v>
      </c>
      <c r="E535" s="16">
        <v>27832</v>
      </c>
      <c r="F535" s="16" t="s">
        <v>825</v>
      </c>
      <c r="G535" s="16">
        <v>24847</v>
      </c>
      <c r="I535" s="16" t="s">
        <v>825</v>
      </c>
      <c r="J535" s="16">
        <v>2985</v>
      </c>
    </row>
    <row r="536" spans="1:10" x14ac:dyDescent="0.25">
      <c r="A536" s="16" t="s">
        <v>826</v>
      </c>
      <c r="B536" s="16">
        <v>36350</v>
      </c>
      <c r="D536" s="16" t="s">
        <v>826</v>
      </c>
      <c r="E536" s="16">
        <v>27793</v>
      </c>
      <c r="F536" s="16" t="s">
        <v>826</v>
      </c>
      <c r="G536" s="16">
        <v>24824</v>
      </c>
      <c r="I536" s="16" t="s">
        <v>826</v>
      </c>
      <c r="J536" s="16">
        <v>2969</v>
      </c>
    </row>
    <row r="537" spans="1:10" x14ac:dyDescent="0.25">
      <c r="A537" s="16" t="s">
        <v>827</v>
      </c>
      <c r="B537" s="16">
        <v>36349</v>
      </c>
      <c r="D537" s="16" t="s">
        <v>827</v>
      </c>
      <c r="E537" s="16">
        <v>27792</v>
      </c>
      <c r="F537" s="16" t="s">
        <v>827</v>
      </c>
      <c r="G537" s="16">
        <v>24860</v>
      </c>
      <c r="I537" s="16" t="s">
        <v>827</v>
      </c>
      <c r="J537" s="16">
        <v>2933</v>
      </c>
    </row>
    <row r="538" spans="1:10" x14ac:dyDescent="0.25">
      <c r="A538" s="16" t="s">
        <v>828</v>
      </c>
      <c r="B538" s="16">
        <v>36348</v>
      </c>
      <c r="D538" s="16" t="s">
        <v>828</v>
      </c>
      <c r="E538" s="16">
        <v>27783</v>
      </c>
      <c r="F538" s="16" t="s">
        <v>828</v>
      </c>
      <c r="G538" s="16">
        <v>24872</v>
      </c>
      <c r="I538" s="16" t="s">
        <v>828</v>
      </c>
      <c r="J538" s="16">
        <v>2911</v>
      </c>
    </row>
    <row r="539" spans="1:10" x14ac:dyDescent="0.25">
      <c r="A539" s="16" t="s">
        <v>829</v>
      </c>
      <c r="B539" s="16">
        <v>36347</v>
      </c>
      <c r="D539" s="16" t="s">
        <v>829</v>
      </c>
      <c r="E539" s="16">
        <v>27782</v>
      </c>
      <c r="F539" s="16" t="s">
        <v>829</v>
      </c>
      <c r="G539" s="16">
        <v>24872</v>
      </c>
      <c r="I539" s="16" t="s">
        <v>829</v>
      </c>
      <c r="J539" s="16">
        <v>2910</v>
      </c>
    </row>
    <row r="540" spans="1:10" x14ac:dyDescent="0.25">
      <c r="A540" s="16" t="s">
        <v>830</v>
      </c>
      <c r="B540" s="16">
        <v>36350</v>
      </c>
      <c r="D540" s="16" t="s">
        <v>830</v>
      </c>
      <c r="E540" s="16">
        <v>27744</v>
      </c>
      <c r="F540" s="16" t="s">
        <v>830</v>
      </c>
      <c r="G540" s="16">
        <v>24854</v>
      </c>
      <c r="I540" s="16" t="s">
        <v>830</v>
      </c>
      <c r="J540" s="16">
        <v>2890</v>
      </c>
    </row>
    <row r="541" spans="1:10" x14ac:dyDescent="0.25">
      <c r="A541" s="16" t="s">
        <v>831</v>
      </c>
      <c r="B541" s="16">
        <v>36352</v>
      </c>
      <c r="D541" s="16" t="s">
        <v>831</v>
      </c>
      <c r="E541" s="16">
        <v>27769</v>
      </c>
      <c r="F541" s="16" t="s">
        <v>831</v>
      </c>
      <c r="G541" s="16">
        <v>24893</v>
      </c>
      <c r="I541" s="16" t="s">
        <v>831</v>
      </c>
      <c r="J541" s="16">
        <v>2876</v>
      </c>
    </row>
    <row r="542" spans="1:10" x14ac:dyDescent="0.25">
      <c r="A542" s="16" t="s">
        <v>832</v>
      </c>
      <c r="B542" s="16">
        <v>36354</v>
      </c>
      <c r="D542" s="16" t="s">
        <v>832</v>
      </c>
      <c r="E542" s="16">
        <v>27768</v>
      </c>
      <c r="F542" s="16" t="s">
        <v>832</v>
      </c>
      <c r="G542" s="16">
        <v>24893</v>
      </c>
      <c r="I542" s="16" t="s">
        <v>832</v>
      </c>
      <c r="J542" s="16">
        <v>2875</v>
      </c>
    </row>
    <row r="543" spans="1:10" x14ac:dyDescent="0.25">
      <c r="A543" s="16" t="s">
        <v>833</v>
      </c>
      <c r="B543" s="16">
        <v>36357</v>
      </c>
      <c r="D543" s="16" t="s">
        <v>833</v>
      </c>
      <c r="E543" s="16">
        <v>27767</v>
      </c>
      <c r="F543" s="16" t="s">
        <v>833</v>
      </c>
      <c r="G543" s="16">
        <v>24900</v>
      </c>
      <c r="I543" s="16" t="s">
        <v>833</v>
      </c>
      <c r="J543" s="16">
        <v>2868</v>
      </c>
    </row>
    <row r="544" spans="1:10" x14ac:dyDescent="0.25">
      <c r="A544" s="16" t="s">
        <v>834</v>
      </c>
      <c r="B544" s="16">
        <v>36360</v>
      </c>
      <c r="D544" s="16" t="s">
        <v>834</v>
      </c>
      <c r="E544" s="16">
        <v>27775</v>
      </c>
      <c r="F544" s="16" t="s">
        <v>834</v>
      </c>
      <c r="G544" s="16">
        <v>24899</v>
      </c>
      <c r="I544" s="16" t="s">
        <v>834</v>
      </c>
      <c r="J544" s="16">
        <v>2876</v>
      </c>
    </row>
    <row r="545" spans="1:10" x14ac:dyDescent="0.25">
      <c r="A545" s="16" t="s">
        <v>835</v>
      </c>
      <c r="B545" s="16">
        <v>36363</v>
      </c>
      <c r="D545" s="16" t="s">
        <v>835</v>
      </c>
      <c r="E545" s="16">
        <v>27778</v>
      </c>
      <c r="F545" s="16" t="s">
        <v>835</v>
      </c>
      <c r="G545" s="16">
        <v>24903</v>
      </c>
      <c r="I545" s="16" t="s">
        <v>835</v>
      </c>
      <c r="J545" s="16">
        <v>2875</v>
      </c>
    </row>
    <row r="546" spans="1:10" x14ac:dyDescent="0.25">
      <c r="A546" s="16" t="s">
        <v>836</v>
      </c>
      <c r="B546" s="16">
        <v>36364</v>
      </c>
      <c r="D546" s="16" t="s">
        <v>836</v>
      </c>
      <c r="E546" s="16">
        <v>27778</v>
      </c>
      <c r="F546" s="16" t="s">
        <v>836</v>
      </c>
      <c r="G546" s="16">
        <v>24948</v>
      </c>
      <c r="I546" s="16" t="s">
        <v>836</v>
      </c>
      <c r="J546" s="16">
        <v>2829</v>
      </c>
    </row>
    <row r="547" spans="1:10" x14ac:dyDescent="0.25">
      <c r="A547" s="16" t="s">
        <v>837</v>
      </c>
      <c r="B547" s="16">
        <v>36367</v>
      </c>
      <c r="D547" s="16" t="s">
        <v>837</v>
      </c>
      <c r="E547" s="16">
        <v>27787</v>
      </c>
      <c r="F547" s="16" t="s">
        <v>837</v>
      </c>
      <c r="G547" s="16">
        <v>24997</v>
      </c>
      <c r="I547" s="16" t="s">
        <v>837</v>
      </c>
      <c r="J547" s="16">
        <v>2790</v>
      </c>
    </row>
    <row r="548" spans="1:10" x14ac:dyDescent="0.25">
      <c r="A548" s="16" t="s">
        <v>838</v>
      </c>
      <c r="B548" s="16">
        <v>36370</v>
      </c>
      <c r="D548" s="16" t="s">
        <v>838</v>
      </c>
      <c r="E548" s="16">
        <v>27784</v>
      </c>
      <c r="F548" s="16" t="s">
        <v>838</v>
      </c>
      <c r="G548" s="16">
        <v>25031</v>
      </c>
      <c r="I548" s="16" t="s">
        <v>838</v>
      </c>
      <c r="J548" s="16">
        <v>2753</v>
      </c>
    </row>
    <row r="549" spans="1:10" x14ac:dyDescent="0.25">
      <c r="A549" s="16" t="s">
        <v>839</v>
      </c>
      <c r="B549" s="16">
        <v>36372</v>
      </c>
      <c r="D549" s="16" t="s">
        <v>839</v>
      </c>
      <c r="E549" s="16">
        <v>27765</v>
      </c>
      <c r="F549" s="16" t="s">
        <v>839</v>
      </c>
      <c r="G549" s="16">
        <v>25030</v>
      </c>
      <c r="I549" s="16" t="s">
        <v>839</v>
      </c>
      <c r="J549" s="16">
        <v>2735</v>
      </c>
    </row>
    <row r="550" spans="1:10" x14ac:dyDescent="0.25">
      <c r="A550" s="16" t="s">
        <v>840</v>
      </c>
      <c r="B550" s="16">
        <v>36375</v>
      </c>
      <c r="D550" s="16" t="s">
        <v>840</v>
      </c>
      <c r="E550" s="16">
        <v>27749</v>
      </c>
      <c r="F550" s="16" t="s">
        <v>840</v>
      </c>
      <c r="G550" s="16">
        <v>25028</v>
      </c>
      <c r="I550" s="16" t="s">
        <v>840</v>
      </c>
      <c r="J550" s="16">
        <v>2721</v>
      </c>
    </row>
    <row r="551" spans="1:10" x14ac:dyDescent="0.25">
      <c r="A551" s="16" t="s">
        <v>841</v>
      </c>
      <c r="B551" s="16">
        <v>36377</v>
      </c>
      <c r="D551" s="16" t="s">
        <v>841</v>
      </c>
      <c r="E551" s="16">
        <v>27777</v>
      </c>
      <c r="F551" s="16" t="s">
        <v>841</v>
      </c>
      <c r="G551" s="16">
        <v>25086</v>
      </c>
      <c r="I551" s="16" t="s">
        <v>841</v>
      </c>
      <c r="J551" s="16">
        <v>2692</v>
      </c>
    </row>
    <row r="552" spans="1:10" x14ac:dyDescent="0.25">
      <c r="A552" s="16" t="s">
        <v>842</v>
      </c>
      <c r="B552" s="16">
        <v>36385</v>
      </c>
      <c r="D552" s="16" t="s">
        <v>842</v>
      </c>
      <c r="E552" s="16">
        <v>27763</v>
      </c>
      <c r="F552" s="16" t="s">
        <v>842</v>
      </c>
      <c r="G552" s="16">
        <v>25088</v>
      </c>
      <c r="I552" s="16" t="s">
        <v>842</v>
      </c>
      <c r="J552" s="16">
        <v>2675</v>
      </c>
    </row>
    <row r="553" spans="1:10" x14ac:dyDescent="0.25">
      <c r="A553" s="16" t="s">
        <v>843</v>
      </c>
      <c r="B553" s="16">
        <v>36393</v>
      </c>
      <c r="D553" s="16" t="s">
        <v>843</v>
      </c>
      <c r="E553" s="16">
        <v>27750</v>
      </c>
      <c r="F553" s="16" t="s">
        <v>843</v>
      </c>
      <c r="G553" s="16">
        <v>25128</v>
      </c>
      <c r="I553" s="16" t="s">
        <v>843</v>
      </c>
      <c r="J553" s="16">
        <v>2622</v>
      </c>
    </row>
    <row r="554" spans="1:10" x14ac:dyDescent="0.25">
      <c r="A554" s="16" t="s">
        <v>844</v>
      </c>
      <c r="B554" s="16">
        <v>36402</v>
      </c>
      <c r="D554" s="16" t="s">
        <v>844</v>
      </c>
      <c r="E554" s="16">
        <v>27720</v>
      </c>
      <c r="F554" s="16" t="s">
        <v>844</v>
      </c>
      <c r="G554" s="16">
        <v>25126</v>
      </c>
      <c r="I554" s="16" t="s">
        <v>844</v>
      </c>
      <c r="J554" s="16">
        <v>2593</v>
      </c>
    </row>
    <row r="555" spans="1:10" x14ac:dyDescent="0.25">
      <c r="A555" s="16" t="s">
        <v>845</v>
      </c>
      <c r="B555" s="16">
        <v>36409</v>
      </c>
      <c r="D555" s="16" t="s">
        <v>845</v>
      </c>
      <c r="E555" s="16">
        <v>27687</v>
      </c>
      <c r="F555" s="16" t="s">
        <v>845</v>
      </c>
      <c r="G555" s="16">
        <v>25147</v>
      </c>
      <c r="I555" s="16" t="s">
        <v>845</v>
      </c>
      <c r="J555" s="16">
        <v>2540</v>
      </c>
    </row>
    <row r="556" spans="1:10" x14ac:dyDescent="0.25">
      <c r="A556" s="16" t="s">
        <v>846</v>
      </c>
      <c r="B556" s="16">
        <v>36417</v>
      </c>
      <c r="D556" s="16" t="s">
        <v>846</v>
      </c>
      <c r="E556" s="16">
        <v>27656</v>
      </c>
      <c r="F556" s="16" t="s">
        <v>846</v>
      </c>
      <c r="G556" s="16">
        <v>25149</v>
      </c>
      <c r="I556" s="16" t="s">
        <v>846</v>
      </c>
      <c r="J556" s="16">
        <v>2507</v>
      </c>
    </row>
    <row r="557" spans="1:10" x14ac:dyDescent="0.25">
      <c r="A557" s="16" t="s">
        <v>847</v>
      </c>
      <c r="B557" s="16">
        <v>36425</v>
      </c>
      <c r="D557" s="16" t="s">
        <v>847</v>
      </c>
      <c r="E557" s="16">
        <v>27620</v>
      </c>
      <c r="F557" s="16" t="s">
        <v>847</v>
      </c>
      <c r="G557" s="16">
        <v>25136</v>
      </c>
      <c r="I557" s="16" t="s">
        <v>847</v>
      </c>
      <c r="J557" s="16">
        <v>2484</v>
      </c>
    </row>
    <row r="558" spans="1:10" x14ac:dyDescent="0.25">
      <c r="A558" s="16" t="s">
        <v>848</v>
      </c>
      <c r="B558" s="16">
        <v>36433</v>
      </c>
      <c r="D558" s="16" t="s">
        <v>848</v>
      </c>
      <c r="E558" s="16">
        <v>27666</v>
      </c>
      <c r="F558" s="16" t="s">
        <v>848</v>
      </c>
      <c r="G558" s="16">
        <v>25183</v>
      </c>
      <c r="I558" s="16" t="s">
        <v>848</v>
      </c>
      <c r="J558" s="16">
        <v>2482</v>
      </c>
    </row>
    <row r="559" spans="1:10" x14ac:dyDescent="0.25">
      <c r="A559" s="16" t="s">
        <v>849</v>
      </c>
      <c r="B559" s="16">
        <v>36441</v>
      </c>
      <c r="D559" s="16" t="s">
        <v>849</v>
      </c>
      <c r="E559" s="16">
        <v>27705</v>
      </c>
      <c r="F559" s="16" t="s">
        <v>849</v>
      </c>
      <c r="G559" s="16">
        <v>25220</v>
      </c>
      <c r="I559" s="16" t="s">
        <v>849</v>
      </c>
      <c r="J559" s="16">
        <v>2485</v>
      </c>
    </row>
    <row r="560" spans="1:10" x14ac:dyDescent="0.25">
      <c r="A560" s="16" t="s">
        <v>850</v>
      </c>
      <c r="B560" s="16">
        <v>36449</v>
      </c>
      <c r="D560" s="16" t="s">
        <v>850</v>
      </c>
      <c r="E560" s="16">
        <v>27731</v>
      </c>
      <c r="F560" s="16" t="s">
        <v>850</v>
      </c>
      <c r="G560" s="16">
        <v>25254</v>
      </c>
      <c r="I560" s="16" t="s">
        <v>850</v>
      </c>
      <c r="J560" s="16">
        <v>2476</v>
      </c>
    </row>
    <row r="561" spans="1:10" x14ac:dyDescent="0.25">
      <c r="A561" s="16" t="s">
        <v>851</v>
      </c>
      <c r="B561" s="16">
        <v>36457</v>
      </c>
      <c r="D561" s="16" t="s">
        <v>851</v>
      </c>
      <c r="E561" s="16">
        <v>27748</v>
      </c>
      <c r="F561" s="16" t="s">
        <v>851</v>
      </c>
      <c r="G561" s="16">
        <v>25288</v>
      </c>
      <c r="I561" s="16" t="s">
        <v>851</v>
      </c>
      <c r="J561" s="16">
        <v>2461</v>
      </c>
    </row>
    <row r="562" spans="1:10" x14ac:dyDescent="0.25">
      <c r="A562" s="16" t="s">
        <v>852</v>
      </c>
      <c r="B562" s="16">
        <v>36465</v>
      </c>
      <c r="D562" s="16" t="s">
        <v>852</v>
      </c>
      <c r="E562" s="16">
        <v>27749</v>
      </c>
      <c r="F562" s="16" t="s">
        <v>852</v>
      </c>
      <c r="G562" s="16">
        <v>25317</v>
      </c>
      <c r="I562" s="16" t="s">
        <v>852</v>
      </c>
      <c r="J562" s="16">
        <v>2432</v>
      </c>
    </row>
    <row r="563" spans="1:10" x14ac:dyDescent="0.25">
      <c r="A563" s="16" t="s">
        <v>853</v>
      </c>
      <c r="B563" s="16">
        <v>36473</v>
      </c>
      <c r="D563" s="16" t="s">
        <v>853</v>
      </c>
      <c r="E563" s="16">
        <v>27782</v>
      </c>
      <c r="F563" s="16" t="s">
        <v>853</v>
      </c>
      <c r="G563" s="16">
        <v>25347</v>
      </c>
      <c r="I563" s="16" t="s">
        <v>853</v>
      </c>
      <c r="J563" s="16">
        <v>2435</v>
      </c>
    </row>
    <row r="564" spans="1:10" x14ac:dyDescent="0.25">
      <c r="A564" s="16" t="s">
        <v>854</v>
      </c>
      <c r="B564" s="16">
        <v>36482</v>
      </c>
      <c r="D564" s="16" t="s">
        <v>854</v>
      </c>
      <c r="E564" s="16">
        <v>27825</v>
      </c>
      <c r="F564" s="16" t="s">
        <v>854</v>
      </c>
      <c r="G564" s="16">
        <v>25399</v>
      </c>
      <c r="I564" s="16" t="s">
        <v>854</v>
      </c>
      <c r="J564" s="16">
        <v>2426</v>
      </c>
    </row>
    <row r="565" spans="1:10" x14ac:dyDescent="0.25">
      <c r="A565" s="16" t="s">
        <v>855</v>
      </c>
      <c r="B565" s="16">
        <v>36494</v>
      </c>
      <c r="D565" s="16" t="s">
        <v>855</v>
      </c>
      <c r="E565" s="16">
        <v>27847</v>
      </c>
      <c r="F565" s="16" t="s">
        <v>855</v>
      </c>
      <c r="G565" s="16">
        <v>25413</v>
      </c>
      <c r="I565" s="16" t="s">
        <v>855</v>
      </c>
      <c r="J565" s="16">
        <v>2434</v>
      </c>
    </row>
    <row r="566" spans="1:10" x14ac:dyDescent="0.25">
      <c r="A566" s="16" t="s">
        <v>856</v>
      </c>
      <c r="B566" s="16">
        <v>36504</v>
      </c>
      <c r="D566" s="16" t="s">
        <v>856</v>
      </c>
      <c r="E566" s="16">
        <v>27856</v>
      </c>
      <c r="F566" s="16" t="s">
        <v>856</v>
      </c>
      <c r="G566" s="16">
        <v>25432</v>
      </c>
      <c r="I566" s="16" t="s">
        <v>856</v>
      </c>
      <c r="J566" s="16">
        <v>2425</v>
      </c>
    </row>
    <row r="567" spans="1:10" x14ac:dyDescent="0.25">
      <c r="A567" s="16" t="s">
        <v>857</v>
      </c>
      <c r="B567" s="16">
        <v>36514</v>
      </c>
      <c r="D567" s="16" t="s">
        <v>857</v>
      </c>
      <c r="E567" s="16">
        <v>27858</v>
      </c>
      <c r="F567" s="16" t="s">
        <v>857</v>
      </c>
      <c r="G567" s="16">
        <v>25454</v>
      </c>
      <c r="I567" s="16" t="s">
        <v>857</v>
      </c>
      <c r="J567" s="16">
        <v>2403</v>
      </c>
    </row>
    <row r="568" spans="1:10" x14ac:dyDescent="0.25">
      <c r="A568" s="16" t="s">
        <v>858</v>
      </c>
      <c r="B568" s="16">
        <v>36526</v>
      </c>
      <c r="D568" s="16" t="s">
        <v>858</v>
      </c>
      <c r="E568" s="16">
        <v>27883</v>
      </c>
      <c r="F568" s="16" t="s">
        <v>858</v>
      </c>
      <c r="G568" s="16">
        <v>25549</v>
      </c>
      <c r="I568" s="16" t="s">
        <v>858</v>
      </c>
      <c r="J568" s="16">
        <v>2333</v>
      </c>
    </row>
    <row r="569" spans="1:10" x14ac:dyDescent="0.25">
      <c r="A569" s="16" t="s">
        <v>859</v>
      </c>
      <c r="B569" s="16">
        <v>36535</v>
      </c>
      <c r="D569" s="16" t="s">
        <v>859</v>
      </c>
      <c r="E569" s="16">
        <v>27916</v>
      </c>
      <c r="F569" s="16" t="s">
        <v>859</v>
      </c>
      <c r="G569" s="16">
        <v>25562</v>
      </c>
      <c r="I569" s="16" t="s">
        <v>859</v>
      </c>
      <c r="J569" s="16">
        <v>2354</v>
      </c>
    </row>
    <row r="570" spans="1:10" x14ac:dyDescent="0.25">
      <c r="A570" s="16" t="s">
        <v>860</v>
      </c>
      <c r="B570" s="16">
        <v>36546</v>
      </c>
      <c r="D570" s="16" t="s">
        <v>860</v>
      </c>
      <c r="E570" s="16">
        <v>27899</v>
      </c>
      <c r="F570" s="16" t="s">
        <v>860</v>
      </c>
      <c r="G570" s="16">
        <v>25558</v>
      </c>
      <c r="I570" s="16" t="s">
        <v>860</v>
      </c>
      <c r="J570" s="16">
        <v>2340</v>
      </c>
    </row>
    <row r="571" spans="1:10" x14ac:dyDescent="0.25">
      <c r="A571" s="16" t="s">
        <v>861</v>
      </c>
      <c r="B571" s="16">
        <v>36557</v>
      </c>
      <c r="D571" s="16" t="s">
        <v>861</v>
      </c>
      <c r="E571" s="16">
        <v>27869</v>
      </c>
      <c r="F571" s="16" t="s">
        <v>861</v>
      </c>
      <c r="G571" s="16">
        <v>25555</v>
      </c>
      <c r="I571" s="16" t="s">
        <v>861</v>
      </c>
      <c r="J571" s="16">
        <v>2314</v>
      </c>
    </row>
    <row r="572" spans="1:10" x14ac:dyDescent="0.25">
      <c r="A572" s="16" t="s">
        <v>862</v>
      </c>
      <c r="B572" s="16">
        <v>36566</v>
      </c>
      <c r="D572" s="16" t="s">
        <v>862</v>
      </c>
      <c r="E572" s="16">
        <v>27891</v>
      </c>
      <c r="F572" s="16" t="s">
        <v>862</v>
      </c>
      <c r="G572" s="16">
        <v>25558</v>
      </c>
      <c r="I572" s="16" t="s">
        <v>862</v>
      </c>
      <c r="J572" s="16">
        <v>2333</v>
      </c>
    </row>
    <row r="573" spans="1:10" x14ac:dyDescent="0.25">
      <c r="A573" s="16" t="s">
        <v>863</v>
      </c>
      <c r="B573" s="16">
        <v>36577</v>
      </c>
      <c r="D573" s="16" t="s">
        <v>863</v>
      </c>
      <c r="E573" s="16">
        <v>27914</v>
      </c>
      <c r="F573" s="16" t="s">
        <v>863</v>
      </c>
      <c r="G573" s="16">
        <v>25582</v>
      </c>
      <c r="I573" s="16" t="s">
        <v>863</v>
      </c>
      <c r="J573" s="16">
        <v>2333</v>
      </c>
    </row>
    <row r="574" spans="1:10" x14ac:dyDescent="0.25">
      <c r="A574" s="16" t="s">
        <v>864</v>
      </c>
      <c r="B574" s="16">
        <v>36587</v>
      </c>
      <c r="D574" s="16" t="s">
        <v>864</v>
      </c>
      <c r="E574" s="16">
        <v>27915</v>
      </c>
      <c r="F574" s="16" t="s">
        <v>864</v>
      </c>
      <c r="G574" s="16">
        <v>25589</v>
      </c>
      <c r="I574" s="16" t="s">
        <v>864</v>
      </c>
      <c r="J574" s="16">
        <v>2327</v>
      </c>
    </row>
    <row r="575" spans="1:10" x14ac:dyDescent="0.25">
      <c r="A575" s="16" t="s">
        <v>865</v>
      </c>
      <c r="B575" s="16">
        <v>36598</v>
      </c>
      <c r="D575" s="16" t="s">
        <v>865</v>
      </c>
      <c r="E575" s="16">
        <v>27885</v>
      </c>
      <c r="F575" s="16" t="s">
        <v>865</v>
      </c>
      <c r="G575" s="16">
        <v>25584</v>
      </c>
      <c r="I575" s="16" t="s">
        <v>865</v>
      </c>
      <c r="J575" s="16">
        <v>2301</v>
      </c>
    </row>
    <row r="576" spans="1:10" x14ac:dyDescent="0.25">
      <c r="A576" s="16" t="s">
        <v>866</v>
      </c>
      <c r="B576" s="16">
        <v>36609</v>
      </c>
      <c r="D576" s="16" t="s">
        <v>866</v>
      </c>
      <c r="E576" s="16">
        <v>27902</v>
      </c>
      <c r="F576" s="16" t="s">
        <v>866</v>
      </c>
      <c r="G576" s="16">
        <v>25634</v>
      </c>
      <c r="I576" s="16" t="s">
        <v>866</v>
      </c>
      <c r="J576" s="16">
        <v>2268</v>
      </c>
    </row>
    <row r="577" spans="1:10" x14ac:dyDescent="0.25">
      <c r="A577" s="16" t="s">
        <v>867</v>
      </c>
      <c r="B577" s="16">
        <v>36620</v>
      </c>
      <c r="D577" s="16" t="s">
        <v>867</v>
      </c>
      <c r="E577" s="16">
        <v>27906</v>
      </c>
      <c r="F577" s="16" t="s">
        <v>867</v>
      </c>
      <c r="G577" s="16">
        <v>25640</v>
      </c>
      <c r="I577" s="16" t="s">
        <v>867</v>
      </c>
      <c r="J577" s="16">
        <v>2266</v>
      </c>
    </row>
    <row r="578" spans="1:10" x14ac:dyDescent="0.25">
      <c r="A578" s="16" t="s">
        <v>868</v>
      </c>
      <c r="B578" s="16">
        <v>36631</v>
      </c>
      <c r="D578" s="16" t="s">
        <v>868</v>
      </c>
      <c r="E578" s="16">
        <v>27963</v>
      </c>
      <c r="F578" s="16" t="s">
        <v>868</v>
      </c>
      <c r="G578" s="16">
        <v>25693</v>
      </c>
      <c r="I578" s="16" t="s">
        <v>868</v>
      </c>
      <c r="J578" s="16">
        <v>2271</v>
      </c>
    </row>
    <row r="579" spans="1:10" x14ac:dyDescent="0.25">
      <c r="A579" s="16" t="s">
        <v>869</v>
      </c>
      <c r="B579" s="16">
        <v>36642</v>
      </c>
      <c r="D579" s="16" t="s">
        <v>869</v>
      </c>
      <c r="E579" s="16">
        <v>28001</v>
      </c>
      <c r="F579" s="16" t="s">
        <v>869</v>
      </c>
      <c r="G579" s="16">
        <v>25757</v>
      </c>
      <c r="I579" s="16" t="s">
        <v>869</v>
      </c>
      <c r="J579" s="16">
        <v>2244</v>
      </c>
    </row>
    <row r="580" spans="1:10" x14ac:dyDescent="0.25">
      <c r="A580" s="16" t="s">
        <v>870</v>
      </c>
      <c r="B580" s="16">
        <v>36653</v>
      </c>
      <c r="D580" s="16" t="s">
        <v>870</v>
      </c>
      <c r="E580" s="16">
        <v>27993</v>
      </c>
      <c r="F580" s="16" t="s">
        <v>870</v>
      </c>
      <c r="G580" s="16">
        <v>25781</v>
      </c>
      <c r="I580" s="16" t="s">
        <v>870</v>
      </c>
      <c r="J580" s="16">
        <v>2212</v>
      </c>
    </row>
    <row r="581" spans="1:10" x14ac:dyDescent="0.25">
      <c r="A581" s="16" t="s">
        <v>871</v>
      </c>
      <c r="B581" s="16">
        <v>36663</v>
      </c>
      <c r="D581" s="16" t="s">
        <v>871</v>
      </c>
      <c r="E581" s="16">
        <v>28002</v>
      </c>
      <c r="F581" s="16" t="s">
        <v>871</v>
      </c>
      <c r="G581" s="16">
        <v>25836</v>
      </c>
      <c r="I581" s="16" t="s">
        <v>871</v>
      </c>
      <c r="J581" s="16">
        <v>2166</v>
      </c>
    </row>
    <row r="582" spans="1:10" x14ac:dyDescent="0.25">
      <c r="A582" s="16" t="s">
        <v>872</v>
      </c>
      <c r="B582" s="16">
        <v>36674</v>
      </c>
      <c r="D582" s="16" t="s">
        <v>872</v>
      </c>
      <c r="E582" s="16">
        <v>28015</v>
      </c>
      <c r="F582" s="16" t="s">
        <v>872</v>
      </c>
      <c r="G582" s="16">
        <v>25902</v>
      </c>
      <c r="I582" s="16" t="s">
        <v>872</v>
      </c>
      <c r="J582" s="16">
        <v>2113</v>
      </c>
    </row>
    <row r="583" spans="1:10" x14ac:dyDescent="0.25">
      <c r="A583" s="16" t="s">
        <v>873</v>
      </c>
      <c r="B583" s="16">
        <v>36685</v>
      </c>
      <c r="D583" s="16" t="s">
        <v>873</v>
      </c>
      <c r="E583" s="16">
        <v>28025</v>
      </c>
      <c r="F583" s="16" t="s">
        <v>873</v>
      </c>
      <c r="G583" s="16">
        <v>25960</v>
      </c>
      <c r="I583" s="16" t="s">
        <v>873</v>
      </c>
      <c r="J583" s="16">
        <v>2066</v>
      </c>
    </row>
    <row r="584" spans="1:10" x14ac:dyDescent="0.25">
      <c r="A584" s="16" t="s">
        <v>874</v>
      </c>
      <c r="B584" s="16">
        <v>36695</v>
      </c>
      <c r="D584" s="16" t="s">
        <v>874</v>
      </c>
      <c r="E584" s="16">
        <v>28040</v>
      </c>
      <c r="F584" s="16" t="s">
        <v>874</v>
      </c>
      <c r="G584" s="16">
        <v>26005</v>
      </c>
      <c r="I584" s="16" t="s">
        <v>874</v>
      </c>
      <c r="J584" s="16">
        <v>2034</v>
      </c>
    </row>
    <row r="585" spans="1:10" x14ac:dyDescent="0.25">
      <c r="A585" s="16" t="s">
        <v>875</v>
      </c>
      <c r="B585" s="16">
        <v>36706</v>
      </c>
      <c r="D585" s="16" t="s">
        <v>875</v>
      </c>
      <c r="E585" s="16">
        <v>28052</v>
      </c>
      <c r="F585" s="16" t="s">
        <v>875</v>
      </c>
      <c r="G585" s="16">
        <v>26020</v>
      </c>
      <c r="I585" s="16" t="s">
        <v>875</v>
      </c>
      <c r="J585" s="16">
        <v>2032</v>
      </c>
    </row>
    <row r="586" spans="1:10" x14ac:dyDescent="0.25">
      <c r="A586" s="16" t="s">
        <v>876</v>
      </c>
      <c r="B586" s="16">
        <v>36718</v>
      </c>
      <c r="D586" s="16" t="s">
        <v>876</v>
      </c>
      <c r="E586" s="16">
        <v>28116</v>
      </c>
      <c r="F586" s="16" t="s">
        <v>876</v>
      </c>
      <c r="G586" s="16">
        <v>26078</v>
      </c>
      <c r="I586" s="16" t="s">
        <v>876</v>
      </c>
      <c r="J586" s="16">
        <v>2038</v>
      </c>
    </row>
    <row r="587" spans="1:10" x14ac:dyDescent="0.25">
      <c r="A587" s="16" t="s">
        <v>877</v>
      </c>
      <c r="B587" s="16">
        <v>36728</v>
      </c>
      <c r="D587" s="16" t="s">
        <v>877</v>
      </c>
      <c r="E587" s="16">
        <v>28118</v>
      </c>
      <c r="F587" s="16" t="s">
        <v>877</v>
      </c>
      <c r="G587" s="16">
        <v>26050</v>
      </c>
      <c r="I587" s="16" t="s">
        <v>877</v>
      </c>
      <c r="J587" s="16">
        <v>2068</v>
      </c>
    </row>
    <row r="588" spans="1:10" x14ac:dyDescent="0.25">
      <c r="A588" s="16" t="s">
        <v>878</v>
      </c>
      <c r="B588" s="16">
        <v>36740</v>
      </c>
      <c r="D588" s="16" t="s">
        <v>878</v>
      </c>
      <c r="E588" s="16">
        <v>28069</v>
      </c>
      <c r="F588" s="16" t="s">
        <v>878</v>
      </c>
      <c r="G588" s="16">
        <v>26062</v>
      </c>
      <c r="I588" s="16" t="s">
        <v>878</v>
      </c>
      <c r="J588" s="16">
        <v>2008</v>
      </c>
    </row>
    <row r="589" spans="1:10" x14ac:dyDescent="0.25">
      <c r="A589" s="16" t="s">
        <v>879</v>
      </c>
      <c r="B589" s="16">
        <v>36751</v>
      </c>
      <c r="D589" s="16" t="s">
        <v>879</v>
      </c>
      <c r="E589" s="16">
        <v>28060</v>
      </c>
      <c r="F589" s="16" t="s">
        <v>879</v>
      </c>
      <c r="G589" s="16">
        <v>26121</v>
      </c>
      <c r="I589" s="16" t="s">
        <v>879</v>
      </c>
      <c r="J589" s="16">
        <v>1939</v>
      </c>
    </row>
    <row r="590" spans="1:10" x14ac:dyDescent="0.25">
      <c r="A590" s="16" t="s">
        <v>880</v>
      </c>
      <c r="B590" s="16">
        <v>36763</v>
      </c>
      <c r="D590" s="16" t="s">
        <v>880</v>
      </c>
      <c r="E590" s="16">
        <v>28051</v>
      </c>
      <c r="F590" s="16" t="s">
        <v>880</v>
      </c>
      <c r="G590" s="16">
        <v>26154</v>
      </c>
      <c r="I590" s="16" t="s">
        <v>880</v>
      </c>
      <c r="J590" s="16">
        <v>1897</v>
      </c>
    </row>
    <row r="591" spans="1:10" x14ac:dyDescent="0.25">
      <c r="A591" s="16" t="s">
        <v>881</v>
      </c>
      <c r="B591" s="16">
        <v>36774</v>
      </c>
      <c r="D591" s="16" t="s">
        <v>881</v>
      </c>
      <c r="E591" s="16">
        <v>28048</v>
      </c>
      <c r="F591" s="16" t="s">
        <v>881</v>
      </c>
      <c r="G591" s="16">
        <v>26172</v>
      </c>
      <c r="I591" s="16" t="s">
        <v>881</v>
      </c>
      <c r="J591" s="16">
        <v>1876</v>
      </c>
    </row>
    <row r="592" spans="1:10" x14ac:dyDescent="0.25">
      <c r="A592" s="16" t="s">
        <v>882</v>
      </c>
      <c r="B592" s="16">
        <v>36786</v>
      </c>
      <c r="D592" s="16" t="s">
        <v>882</v>
      </c>
      <c r="E592" s="16">
        <v>28045</v>
      </c>
      <c r="F592" s="16" t="s">
        <v>882</v>
      </c>
      <c r="G592" s="16">
        <v>26192</v>
      </c>
      <c r="I592" s="16" t="s">
        <v>882</v>
      </c>
      <c r="J592" s="16">
        <v>1853</v>
      </c>
    </row>
    <row r="593" spans="1:10" x14ac:dyDescent="0.25">
      <c r="A593" s="16" t="s">
        <v>883</v>
      </c>
      <c r="B593" s="16">
        <v>36798</v>
      </c>
      <c r="D593" s="16" t="s">
        <v>883</v>
      </c>
      <c r="E593" s="16">
        <v>28000</v>
      </c>
      <c r="F593" s="16" t="s">
        <v>883</v>
      </c>
      <c r="G593" s="16">
        <v>26192</v>
      </c>
      <c r="I593" s="16" t="s">
        <v>883</v>
      </c>
      <c r="J593" s="16">
        <v>1808</v>
      </c>
    </row>
    <row r="594" spans="1:10" x14ac:dyDescent="0.25">
      <c r="A594" s="16" t="s">
        <v>884</v>
      </c>
      <c r="B594" s="16">
        <v>36809</v>
      </c>
      <c r="D594" s="16" t="s">
        <v>884</v>
      </c>
      <c r="E594" s="16">
        <v>28028</v>
      </c>
      <c r="F594" s="16" t="s">
        <v>884</v>
      </c>
      <c r="G594" s="16">
        <v>26226</v>
      </c>
      <c r="I594" s="16" t="s">
        <v>884</v>
      </c>
      <c r="J594" s="16">
        <v>1803</v>
      </c>
    </row>
    <row r="595" spans="1:10" x14ac:dyDescent="0.25">
      <c r="A595" s="16" t="s">
        <v>885</v>
      </c>
      <c r="B595" s="16">
        <v>36821</v>
      </c>
      <c r="D595" s="16" t="s">
        <v>885</v>
      </c>
      <c r="E595" s="16">
        <v>28045</v>
      </c>
      <c r="F595" s="16" t="s">
        <v>885</v>
      </c>
      <c r="G595" s="16">
        <v>26245</v>
      </c>
      <c r="I595" s="16" t="s">
        <v>885</v>
      </c>
      <c r="J595" s="16">
        <v>1800</v>
      </c>
    </row>
    <row r="596" spans="1:10" x14ac:dyDescent="0.25">
      <c r="A596" s="16" t="s">
        <v>886</v>
      </c>
      <c r="B596" s="16">
        <v>36831</v>
      </c>
      <c r="D596" s="16" t="s">
        <v>886</v>
      </c>
      <c r="E596" s="16">
        <v>28049</v>
      </c>
      <c r="F596" s="16" t="s">
        <v>886</v>
      </c>
      <c r="G596" s="16">
        <v>26265</v>
      </c>
      <c r="I596" s="16" t="s">
        <v>886</v>
      </c>
      <c r="J596" s="16">
        <v>1784</v>
      </c>
    </row>
    <row r="597" spans="1:10" x14ac:dyDescent="0.25">
      <c r="A597" s="16" t="s">
        <v>887</v>
      </c>
      <c r="B597" s="16">
        <v>36843</v>
      </c>
      <c r="D597" s="16" t="s">
        <v>887</v>
      </c>
      <c r="E597" s="16">
        <v>28040</v>
      </c>
      <c r="F597" s="16" t="s">
        <v>887</v>
      </c>
      <c r="G597" s="16">
        <v>26266</v>
      </c>
      <c r="I597" s="16" t="s">
        <v>887</v>
      </c>
      <c r="J597" s="16">
        <v>1774</v>
      </c>
    </row>
    <row r="598" spans="1:10" x14ac:dyDescent="0.25">
      <c r="A598" s="16" t="s">
        <v>888</v>
      </c>
      <c r="B598" s="16">
        <v>36855</v>
      </c>
      <c r="D598" s="16" t="s">
        <v>888</v>
      </c>
      <c r="E598" s="16">
        <v>28044</v>
      </c>
      <c r="F598" s="16" t="s">
        <v>888</v>
      </c>
      <c r="G598" s="16">
        <v>26270</v>
      </c>
      <c r="I598" s="16" t="s">
        <v>888</v>
      </c>
      <c r="J598" s="16">
        <v>1775</v>
      </c>
    </row>
    <row r="599" spans="1:10" x14ac:dyDescent="0.25">
      <c r="A599" s="16" t="s">
        <v>889</v>
      </c>
      <c r="B599" s="16">
        <v>36867</v>
      </c>
      <c r="D599" s="16" t="s">
        <v>889</v>
      </c>
      <c r="E599" s="16">
        <v>28113</v>
      </c>
      <c r="F599" s="16" t="s">
        <v>889</v>
      </c>
      <c r="G599" s="16">
        <v>26330</v>
      </c>
      <c r="I599" s="16" t="s">
        <v>889</v>
      </c>
      <c r="J599" s="16">
        <v>1784</v>
      </c>
    </row>
    <row r="600" spans="1:10" x14ac:dyDescent="0.25">
      <c r="A600" s="16" t="s">
        <v>890</v>
      </c>
      <c r="B600" s="16">
        <v>36884</v>
      </c>
      <c r="D600" s="16" t="s">
        <v>890</v>
      </c>
      <c r="E600" s="16">
        <v>28185</v>
      </c>
      <c r="F600" s="16" t="s">
        <v>890</v>
      </c>
      <c r="G600" s="16">
        <v>26392</v>
      </c>
      <c r="I600" s="16" t="s">
        <v>890</v>
      </c>
      <c r="J600" s="16">
        <v>1793</v>
      </c>
    </row>
    <row r="601" spans="1:10" x14ac:dyDescent="0.25">
      <c r="A601" s="16" t="s">
        <v>891</v>
      </c>
      <c r="B601" s="16">
        <v>36901</v>
      </c>
      <c r="D601" s="16" t="s">
        <v>891</v>
      </c>
      <c r="E601" s="16">
        <v>28180</v>
      </c>
      <c r="F601" s="16" t="s">
        <v>891</v>
      </c>
      <c r="G601" s="16">
        <v>26407</v>
      </c>
      <c r="I601" s="16" t="s">
        <v>891</v>
      </c>
      <c r="J601" s="16">
        <v>1773</v>
      </c>
    </row>
    <row r="602" spans="1:10" x14ac:dyDescent="0.25">
      <c r="A602" s="16" t="s">
        <v>892</v>
      </c>
      <c r="B602" s="16">
        <v>36917</v>
      </c>
      <c r="D602" s="16" t="s">
        <v>892</v>
      </c>
      <c r="E602" s="16">
        <v>28220</v>
      </c>
      <c r="F602" s="16" t="s">
        <v>892</v>
      </c>
      <c r="G602" s="16">
        <v>26450</v>
      </c>
      <c r="I602" s="16" t="s">
        <v>892</v>
      </c>
      <c r="J602" s="16">
        <v>1770</v>
      </c>
    </row>
    <row r="603" spans="1:10" x14ac:dyDescent="0.25">
      <c r="A603" s="16" t="s">
        <v>893</v>
      </c>
      <c r="B603" s="16">
        <v>36934</v>
      </c>
      <c r="D603" s="16" t="s">
        <v>893</v>
      </c>
      <c r="E603" s="16">
        <v>28265</v>
      </c>
      <c r="F603" s="16" t="s">
        <v>893</v>
      </c>
      <c r="G603" s="16">
        <v>26510</v>
      </c>
      <c r="I603" s="16" t="s">
        <v>893</v>
      </c>
      <c r="J603" s="16">
        <v>1755</v>
      </c>
    </row>
    <row r="604" spans="1:10" x14ac:dyDescent="0.25">
      <c r="A604" s="16" t="s">
        <v>894</v>
      </c>
      <c r="B604" s="16">
        <v>36951</v>
      </c>
      <c r="D604" s="16" t="s">
        <v>894</v>
      </c>
      <c r="E604" s="16">
        <v>28278</v>
      </c>
      <c r="F604" s="16" t="s">
        <v>894</v>
      </c>
      <c r="G604" s="16">
        <v>26524</v>
      </c>
      <c r="I604" s="16" t="s">
        <v>894</v>
      </c>
      <c r="J604" s="16">
        <v>1754</v>
      </c>
    </row>
    <row r="605" spans="1:10" x14ac:dyDescent="0.25">
      <c r="A605" s="16" t="s">
        <v>895</v>
      </c>
      <c r="B605" s="16">
        <v>36968</v>
      </c>
      <c r="D605" s="16" t="s">
        <v>895</v>
      </c>
      <c r="E605" s="16">
        <v>28344</v>
      </c>
      <c r="F605" s="16" t="s">
        <v>895</v>
      </c>
      <c r="G605" s="16">
        <v>26565</v>
      </c>
      <c r="I605" s="16" t="s">
        <v>895</v>
      </c>
      <c r="J605" s="16">
        <v>1779</v>
      </c>
    </row>
    <row r="606" spans="1:10" x14ac:dyDescent="0.25">
      <c r="A606" s="16" t="s">
        <v>896</v>
      </c>
      <c r="B606" s="16">
        <v>36985</v>
      </c>
      <c r="D606" s="16" t="s">
        <v>896</v>
      </c>
      <c r="E606" s="16">
        <v>28362</v>
      </c>
      <c r="F606" s="16" t="s">
        <v>896</v>
      </c>
      <c r="G606" s="16">
        <v>26579</v>
      </c>
      <c r="I606" s="16" t="s">
        <v>896</v>
      </c>
      <c r="J606" s="16">
        <v>1784</v>
      </c>
    </row>
    <row r="607" spans="1:10" x14ac:dyDescent="0.25">
      <c r="A607" s="16" t="s">
        <v>897</v>
      </c>
      <c r="B607" s="16">
        <v>37002</v>
      </c>
      <c r="D607" s="16" t="s">
        <v>897</v>
      </c>
      <c r="E607" s="16">
        <v>28357</v>
      </c>
      <c r="F607" s="16" t="s">
        <v>897</v>
      </c>
      <c r="G607" s="16">
        <v>26589</v>
      </c>
      <c r="I607" s="16" t="s">
        <v>897</v>
      </c>
      <c r="J607" s="16">
        <v>1768</v>
      </c>
    </row>
    <row r="608" spans="1:10" x14ac:dyDescent="0.25">
      <c r="A608" s="16" t="s">
        <v>898</v>
      </c>
      <c r="B608" s="16">
        <v>37019</v>
      </c>
      <c r="D608" s="16" t="s">
        <v>898</v>
      </c>
      <c r="E608" s="16">
        <v>28353</v>
      </c>
      <c r="F608" s="16" t="s">
        <v>898</v>
      </c>
      <c r="G608" s="16">
        <v>26590</v>
      </c>
      <c r="I608" s="16" t="s">
        <v>898</v>
      </c>
      <c r="J608" s="16">
        <v>1763</v>
      </c>
    </row>
    <row r="609" spans="1:10" x14ac:dyDescent="0.25">
      <c r="A609" s="16" t="s">
        <v>899</v>
      </c>
      <c r="B609" s="16">
        <v>37036</v>
      </c>
      <c r="D609" s="16" t="s">
        <v>899</v>
      </c>
      <c r="E609" s="16">
        <v>28345</v>
      </c>
      <c r="F609" s="16" t="s">
        <v>899</v>
      </c>
      <c r="G609" s="16">
        <v>26596</v>
      </c>
      <c r="I609" s="16" t="s">
        <v>899</v>
      </c>
      <c r="J609" s="16">
        <v>1749</v>
      </c>
    </row>
    <row r="610" spans="1:10" x14ac:dyDescent="0.25">
      <c r="A610" s="16" t="s">
        <v>900</v>
      </c>
      <c r="B610" s="16">
        <v>37052</v>
      </c>
      <c r="D610" s="16" t="s">
        <v>900</v>
      </c>
      <c r="E610" s="16">
        <v>28368</v>
      </c>
      <c r="F610" s="16" t="s">
        <v>900</v>
      </c>
      <c r="G610" s="16">
        <v>26636</v>
      </c>
      <c r="I610" s="16" t="s">
        <v>900</v>
      </c>
      <c r="J610" s="16">
        <v>1733</v>
      </c>
    </row>
    <row r="611" spans="1:10" x14ac:dyDescent="0.25">
      <c r="A611" s="16" t="s">
        <v>901</v>
      </c>
      <c r="B611" s="16">
        <v>37069</v>
      </c>
      <c r="D611" s="16" t="s">
        <v>901</v>
      </c>
      <c r="E611" s="16">
        <v>28375</v>
      </c>
      <c r="F611" s="16" t="s">
        <v>901</v>
      </c>
      <c r="G611" s="16">
        <v>26663</v>
      </c>
      <c r="I611" s="16" t="s">
        <v>901</v>
      </c>
      <c r="J611" s="16">
        <v>1712</v>
      </c>
    </row>
    <row r="612" spans="1:10" x14ac:dyDescent="0.25">
      <c r="A612" s="16" t="s">
        <v>902</v>
      </c>
      <c r="B612" s="16">
        <v>37089</v>
      </c>
      <c r="D612" s="16" t="s">
        <v>902</v>
      </c>
      <c r="E612" s="16">
        <v>28406</v>
      </c>
      <c r="F612" s="16" t="s">
        <v>902</v>
      </c>
      <c r="G612" s="16">
        <v>26713</v>
      </c>
      <c r="I612" s="16" t="s">
        <v>902</v>
      </c>
      <c r="J612" s="16">
        <v>1693</v>
      </c>
    </row>
    <row r="613" spans="1:10" x14ac:dyDescent="0.25">
      <c r="A613" s="16" t="s">
        <v>903</v>
      </c>
      <c r="B613" s="16">
        <v>37106</v>
      </c>
      <c r="D613" s="16" t="s">
        <v>903</v>
      </c>
      <c r="E613" s="16">
        <v>28448</v>
      </c>
      <c r="F613" s="16" t="s">
        <v>903</v>
      </c>
      <c r="G613" s="16">
        <v>26760</v>
      </c>
      <c r="I613" s="16" t="s">
        <v>903</v>
      </c>
      <c r="J613" s="16">
        <v>1688</v>
      </c>
    </row>
    <row r="614" spans="1:10" x14ac:dyDescent="0.25">
      <c r="A614" s="16" t="s">
        <v>904</v>
      </c>
      <c r="B614" s="16">
        <v>37125</v>
      </c>
      <c r="D614" s="16" t="s">
        <v>904</v>
      </c>
      <c r="E614" s="16">
        <v>28433</v>
      </c>
      <c r="F614" s="16" t="s">
        <v>904</v>
      </c>
      <c r="G614" s="16">
        <v>26757</v>
      </c>
      <c r="I614" s="16" t="s">
        <v>904</v>
      </c>
      <c r="J614" s="16">
        <v>1676</v>
      </c>
    </row>
    <row r="615" spans="1:10" x14ac:dyDescent="0.25">
      <c r="A615" s="16" t="s">
        <v>905</v>
      </c>
      <c r="B615" s="16">
        <v>37143</v>
      </c>
      <c r="D615" s="16" t="s">
        <v>905</v>
      </c>
      <c r="E615" s="16">
        <v>28497</v>
      </c>
      <c r="F615" s="16" t="s">
        <v>905</v>
      </c>
      <c r="G615" s="16">
        <v>26816</v>
      </c>
      <c r="I615" s="16" t="s">
        <v>905</v>
      </c>
      <c r="J615" s="16">
        <v>1681</v>
      </c>
    </row>
    <row r="616" spans="1:10" x14ac:dyDescent="0.25">
      <c r="A616" s="16" t="s">
        <v>906</v>
      </c>
      <c r="B616" s="16">
        <v>37162</v>
      </c>
      <c r="D616" s="16" t="s">
        <v>906</v>
      </c>
      <c r="E616" s="16">
        <v>28530</v>
      </c>
      <c r="F616" s="16" t="s">
        <v>906</v>
      </c>
      <c r="G616" s="16">
        <v>26858</v>
      </c>
      <c r="I616" s="16" t="s">
        <v>906</v>
      </c>
      <c r="J616" s="16">
        <v>1673</v>
      </c>
    </row>
    <row r="617" spans="1:10" x14ac:dyDescent="0.25">
      <c r="A617" s="16" t="s">
        <v>907</v>
      </c>
      <c r="B617" s="16">
        <v>37180</v>
      </c>
      <c r="D617" s="16" t="s">
        <v>907</v>
      </c>
      <c r="E617" s="16">
        <v>28535</v>
      </c>
      <c r="F617" s="16" t="s">
        <v>907</v>
      </c>
      <c r="G617" s="16">
        <v>26846</v>
      </c>
      <c r="I617" s="16" t="s">
        <v>907</v>
      </c>
      <c r="J617" s="16">
        <v>1689</v>
      </c>
    </row>
    <row r="618" spans="1:10" x14ac:dyDescent="0.25">
      <c r="A618" s="16" t="s">
        <v>908</v>
      </c>
      <c r="B618" s="16">
        <v>37198</v>
      </c>
      <c r="D618" s="16" t="s">
        <v>908</v>
      </c>
      <c r="E618" s="16">
        <v>28517</v>
      </c>
      <c r="F618" s="16" t="s">
        <v>908</v>
      </c>
      <c r="G618" s="16">
        <v>26843</v>
      </c>
      <c r="I618" s="16" t="s">
        <v>908</v>
      </c>
      <c r="J618" s="16">
        <v>1674</v>
      </c>
    </row>
    <row r="619" spans="1:10" x14ac:dyDescent="0.25">
      <c r="A619" s="16" t="s">
        <v>909</v>
      </c>
      <c r="B619" s="16">
        <v>37217</v>
      </c>
      <c r="D619" s="16" t="s">
        <v>909</v>
      </c>
      <c r="E619" s="16">
        <v>28567</v>
      </c>
      <c r="F619" s="16" t="s">
        <v>909</v>
      </c>
      <c r="G619" s="16">
        <v>26895</v>
      </c>
      <c r="I619" s="16" t="s">
        <v>909</v>
      </c>
      <c r="J619" s="16">
        <v>1672</v>
      </c>
    </row>
    <row r="620" spans="1:10" x14ac:dyDescent="0.25">
      <c r="A620" s="16" t="s">
        <v>910</v>
      </c>
      <c r="B620" s="16">
        <v>37236</v>
      </c>
      <c r="D620" s="16" t="s">
        <v>910</v>
      </c>
      <c r="E620" s="16">
        <v>28584</v>
      </c>
      <c r="F620" s="16" t="s">
        <v>910</v>
      </c>
      <c r="G620" s="16">
        <v>26938</v>
      </c>
      <c r="I620" s="16" t="s">
        <v>910</v>
      </c>
      <c r="J620" s="16">
        <v>1646</v>
      </c>
    </row>
    <row r="621" spans="1:10" x14ac:dyDescent="0.25">
      <c r="A621" s="16" t="s">
        <v>911</v>
      </c>
      <c r="B621" s="16">
        <v>37253</v>
      </c>
      <c r="D621" s="16" t="s">
        <v>911</v>
      </c>
      <c r="E621" s="16">
        <v>28615</v>
      </c>
      <c r="F621" s="16" t="s">
        <v>911</v>
      </c>
      <c r="G621" s="16">
        <v>26985</v>
      </c>
      <c r="I621" s="16" t="s">
        <v>911</v>
      </c>
      <c r="J621" s="16">
        <v>1630</v>
      </c>
    </row>
    <row r="622" spans="1:10" x14ac:dyDescent="0.25">
      <c r="A622" s="16" t="s">
        <v>912</v>
      </c>
      <c r="B622" s="16">
        <v>37271</v>
      </c>
      <c r="D622" s="16" t="s">
        <v>912</v>
      </c>
      <c r="E622" s="16">
        <v>28601</v>
      </c>
      <c r="F622" s="16" t="s">
        <v>912</v>
      </c>
      <c r="G622" s="16">
        <v>27013</v>
      </c>
      <c r="I622" s="16" t="s">
        <v>912</v>
      </c>
      <c r="J622" s="16">
        <v>1588</v>
      </c>
    </row>
    <row r="623" spans="1:10" x14ac:dyDescent="0.25">
      <c r="A623" s="16" t="s">
        <v>913</v>
      </c>
      <c r="B623" s="16">
        <v>37290</v>
      </c>
      <c r="D623" s="16" t="s">
        <v>913</v>
      </c>
      <c r="E623" s="16">
        <v>28610</v>
      </c>
      <c r="F623" s="16" t="s">
        <v>913</v>
      </c>
      <c r="G623" s="16">
        <v>27071</v>
      </c>
      <c r="I623" s="16" t="s">
        <v>913</v>
      </c>
      <c r="J623" s="16">
        <v>1540</v>
      </c>
    </row>
    <row r="624" spans="1:10" x14ac:dyDescent="0.25">
      <c r="A624" s="16" t="s">
        <v>914</v>
      </c>
      <c r="B624" s="16">
        <v>37311</v>
      </c>
      <c r="D624" s="16" t="s">
        <v>914</v>
      </c>
      <c r="E624" s="16">
        <v>28632</v>
      </c>
      <c r="F624" s="16" t="s">
        <v>914</v>
      </c>
      <c r="G624" s="16">
        <v>27114</v>
      </c>
      <c r="I624" s="16" t="s">
        <v>914</v>
      </c>
      <c r="J624" s="16">
        <v>1518</v>
      </c>
    </row>
    <row r="625" spans="1:10" x14ac:dyDescent="0.25">
      <c r="A625" s="16" t="s">
        <v>915</v>
      </c>
      <c r="B625" s="16">
        <v>37333</v>
      </c>
      <c r="D625" s="16" t="s">
        <v>915</v>
      </c>
      <c r="E625" s="16">
        <v>28654</v>
      </c>
      <c r="F625" s="16" t="s">
        <v>915</v>
      </c>
      <c r="G625" s="16">
        <v>27114</v>
      </c>
      <c r="I625" s="16" t="s">
        <v>915</v>
      </c>
      <c r="J625" s="16">
        <v>1540</v>
      </c>
    </row>
    <row r="626" spans="1:10" x14ac:dyDescent="0.25">
      <c r="A626" s="16" t="s">
        <v>916</v>
      </c>
      <c r="B626" s="16">
        <v>37355</v>
      </c>
      <c r="D626" s="16" t="s">
        <v>916</v>
      </c>
      <c r="E626" s="16">
        <v>28647</v>
      </c>
      <c r="F626" s="16" t="s">
        <v>916</v>
      </c>
      <c r="G626" s="16">
        <v>27084</v>
      </c>
      <c r="I626" s="16" t="s">
        <v>916</v>
      </c>
      <c r="J626" s="16">
        <v>1563</v>
      </c>
    </row>
    <row r="627" spans="1:10" x14ac:dyDescent="0.25">
      <c r="A627" s="16" t="s">
        <v>917</v>
      </c>
      <c r="B627" s="16">
        <v>37377</v>
      </c>
      <c r="D627" s="16" t="s">
        <v>917</v>
      </c>
      <c r="E627" s="16">
        <v>28600</v>
      </c>
      <c r="F627" s="16" t="s">
        <v>917</v>
      </c>
      <c r="G627" s="16">
        <v>27071</v>
      </c>
      <c r="I627" s="16" t="s">
        <v>917</v>
      </c>
      <c r="J627" s="16">
        <v>1529</v>
      </c>
    </row>
    <row r="628" spans="1:10" x14ac:dyDescent="0.25">
      <c r="A628" s="16" t="s">
        <v>918</v>
      </c>
      <c r="B628" s="16">
        <v>37398</v>
      </c>
      <c r="D628" s="16" t="s">
        <v>918</v>
      </c>
      <c r="E628" s="16">
        <v>28621</v>
      </c>
      <c r="F628" s="16" t="s">
        <v>918</v>
      </c>
      <c r="G628" s="16">
        <v>27114</v>
      </c>
      <c r="I628" s="16" t="s">
        <v>918</v>
      </c>
      <c r="J628" s="16">
        <v>1508</v>
      </c>
    </row>
    <row r="629" spans="1:10" x14ac:dyDescent="0.25">
      <c r="A629" s="16" t="s">
        <v>919</v>
      </c>
      <c r="B629" s="16">
        <v>37419</v>
      </c>
      <c r="D629" s="16" t="s">
        <v>919</v>
      </c>
      <c r="E629" s="16">
        <v>28704</v>
      </c>
      <c r="F629" s="16" t="s">
        <v>919</v>
      </c>
      <c r="G629" s="16">
        <v>27211</v>
      </c>
      <c r="I629" s="16" t="s">
        <v>919</v>
      </c>
      <c r="J629" s="16">
        <v>1493</v>
      </c>
    </row>
    <row r="630" spans="1:10" x14ac:dyDescent="0.25">
      <c r="A630" s="16" t="s">
        <v>920</v>
      </c>
      <c r="B630" s="16">
        <v>37441</v>
      </c>
      <c r="D630" s="16" t="s">
        <v>920</v>
      </c>
      <c r="E630" s="16">
        <v>28700</v>
      </c>
      <c r="F630" s="16" t="s">
        <v>920</v>
      </c>
      <c r="G630" s="16">
        <v>27195</v>
      </c>
      <c r="I630" s="16" t="s">
        <v>920</v>
      </c>
      <c r="J630" s="16">
        <v>1506</v>
      </c>
    </row>
    <row r="631" spans="1:10" x14ac:dyDescent="0.25">
      <c r="A631" s="16" t="s">
        <v>921</v>
      </c>
      <c r="B631" s="16">
        <v>37461</v>
      </c>
      <c r="D631" s="16" t="s">
        <v>921</v>
      </c>
      <c r="E631" s="16">
        <v>28682</v>
      </c>
      <c r="F631" s="16" t="s">
        <v>921</v>
      </c>
      <c r="G631" s="16">
        <v>27212</v>
      </c>
      <c r="I631" s="16" t="s">
        <v>921</v>
      </c>
      <c r="J631" s="16">
        <v>1470</v>
      </c>
    </row>
    <row r="632" spans="1:10" x14ac:dyDescent="0.25">
      <c r="A632" s="16" t="s">
        <v>922</v>
      </c>
      <c r="B632" s="16">
        <v>37483</v>
      </c>
      <c r="D632" s="16" t="s">
        <v>922</v>
      </c>
      <c r="E632" s="16">
        <v>28700</v>
      </c>
      <c r="F632" s="16" t="s">
        <v>922</v>
      </c>
      <c r="G632" s="16">
        <v>27250</v>
      </c>
      <c r="I632" s="16" t="s">
        <v>922</v>
      </c>
      <c r="J632" s="16">
        <v>1449</v>
      </c>
    </row>
    <row r="633" spans="1:10" x14ac:dyDescent="0.25">
      <c r="A633" s="16" t="s">
        <v>923</v>
      </c>
      <c r="B633" s="16">
        <v>37504</v>
      </c>
      <c r="D633" s="16" t="s">
        <v>923</v>
      </c>
      <c r="E633" s="16">
        <v>28700</v>
      </c>
      <c r="F633" s="16" t="s">
        <v>923</v>
      </c>
      <c r="G633" s="16">
        <v>27279</v>
      </c>
      <c r="I633" s="16" t="s">
        <v>923</v>
      </c>
      <c r="J633" s="16">
        <v>1421</v>
      </c>
    </row>
    <row r="634" spans="1:10" x14ac:dyDescent="0.25">
      <c r="A634" s="16" t="s">
        <v>924</v>
      </c>
      <c r="B634" s="16">
        <v>37526</v>
      </c>
      <c r="D634" s="16" t="s">
        <v>924</v>
      </c>
      <c r="E634" s="16">
        <v>28732</v>
      </c>
      <c r="F634" s="16" t="s">
        <v>924</v>
      </c>
      <c r="G634" s="16">
        <v>27274</v>
      </c>
      <c r="I634" s="16" t="s">
        <v>924</v>
      </c>
      <c r="J634" s="16">
        <v>1458</v>
      </c>
    </row>
    <row r="635" spans="1:10" x14ac:dyDescent="0.25">
      <c r="A635" s="16" t="s">
        <v>925</v>
      </c>
      <c r="B635" s="16">
        <v>37548</v>
      </c>
      <c r="D635" s="16" t="s">
        <v>925</v>
      </c>
      <c r="E635" s="16">
        <v>28715</v>
      </c>
      <c r="F635" s="16" t="s">
        <v>925</v>
      </c>
      <c r="G635" s="16">
        <v>27253</v>
      </c>
      <c r="I635" s="16" t="s">
        <v>925</v>
      </c>
      <c r="J635" s="16">
        <v>1462</v>
      </c>
    </row>
    <row r="636" spans="1:10" x14ac:dyDescent="0.25">
      <c r="A636" s="16" t="s">
        <v>926</v>
      </c>
      <c r="B636" s="16">
        <v>37562</v>
      </c>
      <c r="D636" s="16" t="s">
        <v>926</v>
      </c>
      <c r="E636" s="16">
        <v>28743</v>
      </c>
      <c r="F636" s="16" t="s">
        <v>926</v>
      </c>
      <c r="G636" s="16">
        <v>27269</v>
      </c>
      <c r="I636" s="16" t="s">
        <v>926</v>
      </c>
      <c r="J636" s="16">
        <v>1474</v>
      </c>
    </row>
    <row r="637" spans="1:10" x14ac:dyDescent="0.25">
      <c r="A637" s="16" t="s">
        <v>927</v>
      </c>
      <c r="B637" s="16">
        <v>37583</v>
      </c>
      <c r="D637" s="16" t="s">
        <v>927</v>
      </c>
      <c r="E637" s="16">
        <v>28738</v>
      </c>
      <c r="F637" s="16" t="s">
        <v>927</v>
      </c>
      <c r="G637" s="16">
        <v>27259</v>
      </c>
      <c r="I637" s="16" t="s">
        <v>927</v>
      </c>
      <c r="J637" s="16">
        <v>1479</v>
      </c>
    </row>
    <row r="638" spans="1:10" x14ac:dyDescent="0.25">
      <c r="A638" s="16" t="s">
        <v>928</v>
      </c>
      <c r="B638" s="16">
        <v>37604</v>
      </c>
      <c r="D638" s="16" t="s">
        <v>928</v>
      </c>
      <c r="E638" s="16">
        <v>28757</v>
      </c>
      <c r="F638" s="16" t="s">
        <v>928</v>
      </c>
      <c r="G638" s="16">
        <v>27277</v>
      </c>
      <c r="I638" s="16" t="s">
        <v>928</v>
      </c>
      <c r="J638" s="16">
        <v>1480</v>
      </c>
    </row>
    <row r="639" spans="1:10" x14ac:dyDescent="0.25">
      <c r="A639" s="16" t="s">
        <v>929</v>
      </c>
      <c r="B639" s="16">
        <v>37625</v>
      </c>
      <c r="D639" s="16" t="s">
        <v>929</v>
      </c>
      <c r="E639" s="16">
        <v>28807</v>
      </c>
      <c r="F639" s="16" t="s">
        <v>929</v>
      </c>
      <c r="G639" s="16">
        <v>27320</v>
      </c>
      <c r="I639" s="16" t="s">
        <v>929</v>
      </c>
      <c r="J639" s="16">
        <v>1486</v>
      </c>
    </row>
    <row r="640" spans="1:10" x14ac:dyDescent="0.25">
      <c r="A640" s="16" t="s">
        <v>930</v>
      </c>
      <c r="B640" s="16">
        <v>37647</v>
      </c>
      <c r="D640" s="16" t="s">
        <v>930</v>
      </c>
      <c r="E640" s="16">
        <v>28836</v>
      </c>
      <c r="F640" s="16" t="s">
        <v>930</v>
      </c>
      <c r="G640" s="16">
        <v>27325</v>
      </c>
      <c r="I640" s="16" t="s">
        <v>930</v>
      </c>
      <c r="J640" s="16">
        <v>1511</v>
      </c>
    </row>
    <row r="641" spans="1:10" x14ac:dyDescent="0.25">
      <c r="A641" s="16" t="s">
        <v>931</v>
      </c>
      <c r="B641" s="16">
        <v>37668</v>
      </c>
      <c r="D641" s="16" t="s">
        <v>931</v>
      </c>
      <c r="E641" s="16">
        <v>28806</v>
      </c>
      <c r="F641" s="16" t="s">
        <v>931</v>
      </c>
      <c r="G641" s="16">
        <v>27297</v>
      </c>
      <c r="I641" s="16" t="s">
        <v>931</v>
      </c>
      <c r="J641" s="16">
        <v>1509</v>
      </c>
    </row>
    <row r="642" spans="1:10" x14ac:dyDescent="0.25">
      <c r="A642" s="16" t="s">
        <v>932</v>
      </c>
      <c r="B642" s="16">
        <v>37689</v>
      </c>
      <c r="D642" s="16" t="s">
        <v>932</v>
      </c>
      <c r="E642" s="16">
        <v>28809</v>
      </c>
      <c r="F642" s="16" t="s">
        <v>932</v>
      </c>
      <c r="G642" s="16">
        <v>27311</v>
      </c>
      <c r="I642" s="16" t="s">
        <v>932</v>
      </c>
      <c r="J642" s="16">
        <v>1498</v>
      </c>
    </row>
    <row r="643" spans="1:10" x14ac:dyDescent="0.25">
      <c r="A643" s="16" t="s">
        <v>933</v>
      </c>
      <c r="B643" s="16">
        <v>37711</v>
      </c>
      <c r="D643" s="16" t="s">
        <v>933</v>
      </c>
      <c r="E643" s="16">
        <v>28827</v>
      </c>
      <c r="F643" s="16" t="s">
        <v>933</v>
      </c>
      <c r="G643" s="16">
        <v>27324</v>
      </c>
      <c r="I643" s="16" t="s">
        <v>933</v>
      </c>
      <c r="J643" s="16">
        <v>1503</v>
      </c>
    </row>
    <row r="644" spans="1:10" x14ac:dyDescent="0.25">
      <c r="A644" s="16" t="s">
        <v>934</v>
      </c>
      <c r="B644" s="16">
        <v>37732</v>
      </c>
      <c r="D644" s="16" t="s">
        <v>934</v>
      </c>
      <c r="E644" s="16">
        <v>28892</v>
      </c>
      <c r="F644" s="16" t="s">
        <v>934</v>
      </c>
      <c r="G644" s="16">
        <v>27382</v>
      </c>
      <c r="I644" s="16" t="s">
        <v>934</v>
      </c>
      <c r="J644" s="16">
        <v>1510</v>
      </c>
    </row>
    <row r="645" spans="1:10" x14ac:dyDescent="0.25">
      <c r="A645" s="16" t="s">
        <v>935</v>
      </c>
      <c r="B645" s="16">
        <v>37754</v>
      </c>
      <c r="D645" s="16" t="s">
        <v>935</v>
      </c>
      <c r="E645" s="16">
        <v>28940</v>
      </c>
      <c r="F645" s="16" t="s">
        <v>935</v>
      </c>
      <c r="G645" s="16">
        <v>27412</v>
      </c>
      <c r="I645" s="16" t="s">
        <v>935</v>
      </c>
      <c r="J645" s="16">
        <v>1528</v>
      </c>
    </row>
    <row r="646" spans="1:10" x14ac:dyDescent="0.25">
      <c r="A646" s="16" t="s">
        <v>936</v>
      </c>
      <c r="B646" s="16">
        <v>37775</v>
      </c>
      <c r="D646" s="16" t="s">
        <v>936</v>
      </c>
      <c r="E646" s="16">
        <v>28963</v>
      </c>
      <c r="F646" s="16" t="s">
        <v>936</v>
      </c>
      <c r="G646" s="16">
        <v>27457</v>
      </c>
      <c r="I646" s="16" t="s">
        <v>936</v>
      </c>
      <c r="J646" s="16">
        <v>1506</v>
      </c>
    </row>
    <row r="647" spans="1:10" x14ac:dyDescent="0.25">
      <c r="A647" s="16" t="s">
        <v>937</v>
      </c>
      <c r="B647" s="16">
        <v>37795</v>
      </c>
      <c r="D647" s="16" t="s">
        <v>937</v>
      </c>
      <c r="E647" s="16">
        <v>28944</v>
      </c>
      <c r="F647" s="16" t="s">
        <v>937</v>
      </c>
      <c r="G647" s="16">
        <v>27430</v>
      </c>
      <c r="I647" s="16" t="s">
        <v>937</v>
      </c>
      <c r="J647" s="16">
        <v>1514</v>
      </c>
    </row>
    <row r="648" spans="1:10" x14ac:dyDescent="0.25">
      <c r="A648" s="16" t="s">
        <v>938</v>
      </c>
      <c r="B648" s="16">
        <v>37816</v>
      </c>
      <c r="D648" s="16" t="s">
        <v>938</v>
      </c>
      <c r="E648" s="16">
        <v>29007</v>
      </c>
      <c r="F648" s="16" t="s">
        <v>938</v>
      </c>
      <c r="G648" s="16">
        <v>27479</v>
      </c>
      <c r="I648" s="16" t="s">
        <v>938</v>
      </c>
      <c r="J648" s="16">
        <v>1527</v>
      </c>
    </row>
    <row r="649" spans="1:10" x14ac:dyDescent="0.25">
      <c r="A649" s="16" t="s">
        <v>939</v>
      </c>
      <c r="B649" s="16">
        <v>37837</v>
      </c>
      <c r="D649" s="16" t="s">
        <v>939</v>
      </c>
      <c r="E649" s="16">
        <v>29012</v>
      </c>
      <c r="F649" s="16" t="s">
        <v>939</v>
      </c>
      <c r="G649" s="16">
        <v>27459</v>
      </c>
      <c r="I649" s="16" t="s">
        <v>939</v>
      </c>
      <c r="J649" s="16">
        <v>1553</v>
      </c>
    </row>
    <row r="650" spans="1:10" x14ac:dyDescent="0.25">
      <c r="A650" s="16" t="s">
        <v>940</v>
      </c>
      <c r="B650" s="16">
        <v>37858</v>
      </c>
      <c r="D650" s="16" t="s">
        <v>940</v>
      </c>
      <c r="E650" s="16">
        <v>29074</v>
      </c>
      <c r="F650" s="16" t="s">
        <v>940</v>
      </c>
      <c r="G650" s="16">
        <v>27539</v>
      </c>
      <c r="I650" s="16" t="s">
        <v>940</v>
      </c>
      <c r="J650" s="16">
        <v>1534</v>
      </c>
    </row>
    <row r="651" spans="1:10" x14ac:dyDescent="0.25">
      <c r="A651" s="16" t="s">
        <v>941</v>
      </c>
      <c r="B651" s="16">
        <v>37878</v>
      </c>
      <c r="D651" s="16" t="s">
        <v>941</v>
      </c>
      <c r="E651" s="16">
        <v>29091</v>
      </c>
      <c r="F651" s="16" t="s">
        <v>941</v>
      </c>
      <c r="G651" s="16">
        <v>27568</v>
      </c>
      <c r="I651" s="16" t="s">
        <v>941</v>
      </c>
      <c r="J651" s="16">
        <v>1523</v>
      </c>
    </row>
    <row r="652" spans="1:10" x14ac:dyDescent="0.25">
      <c r="A652" s="16" t="s">
        <v>942</v>
      </c>
      <c r="B652" s="16">
        <v>37899</v>
      </c>
      <c r="D652" s="16" t="s">
        <v>942</v>
      </c>
      <c r="E652" s="16">
        <v>29125</v>
      </c>
      <c r="F652" s="16" t="s">
        <v>942</v>
      </c>
      <c r="G652" s="16">
        <v>27618</v>
      </c>
      <c r="I652" s="16" t="s">
        <v>942</v>
      </c>
      <c r="J652" s="16">
        <v>1508</v>
      </c>
    </row>
    <row r="653" spans="1:10" x14ac:dyDescent="0.25">
      <c r="A653" s="16" t="s">
        <v>943</v>
      </c>
      <c r="B653" s="16">
        <v>37920</v>
      </c>
      <c r="D653" s="16" t="s">
        <v>943</v>
      </c>
      <c r="E653" s="16">
        <v>29061</v>
      </c>
      <c r="F653" s="16" t="s">
        <v>943</v>
      </c>
      <c r="G653" s="16">
        <v>27589</v>
      </c>
      <c r="I653" s="16" t="s">
        <v>943</v>
      </c>
      <c r="J653" s="16">
        <v>1473</v>
      </c>
    </row>
    <row r="654" spans="1:10" x14ac:dyDescent="0.25">
      <c r="A654" s="16" t="s">
        <v>944</v>
      </c>
      <c r="B654" s="16">
        <v>37940</v>
      </c>
      <c r="D654" s="16" t="s">
        <v>944</v>
      </c>
      <c r="E654" s="16">
        <v>29063</v>
      </c>
      <c r="F654" s="16" t="s">
        <v>944</v>
      </c>
      <c r="G654" s="16">
        <v>27558</v>
      </c>
      <c r="I654" s="16" t="s">
        <v>944</v>
      </c>
      <c r="J654" s="16">
        <v>1504</v>
      </c>
    </row>
    <row r="655" spans="1:10" x14ac:dyDescent="0.25">
      <c r="A655" s="16" t="s">
        <v>945</v>
      </c>
      <c r="B655" s="16">
        <v>37961</v>
      </c>
      <c r="D655" s="16" t="s">
        <v>945</v>
      </c>
      <c r="E655" s="16">
        <v>29110</v>
      </c>
      <c r="F655" s="16" t="s">
        <v>945</v>
      </c>
      <c r="G655" s="16">
        <v>27590</v>
      </c>
      <c r="I655" s="16" t="s">
        <v>945</v>
      </c>
      <c r="J655" s="16">
        <v>1519</v>
      </c>
    </row>
    <row r="656" spans="1:10" x14ac:dyDescent="0.25">
      <c r="A656" s="16" t="s">
        <v>946</v>
      </c>
      <c r="B656" s="16">
        <v>37982</v>
      </c>
      <c r="D656" s="16" t="s">
        <v>946</v>
      </c>
      <c r="E656" s="16">
        <v>29129</v>
      </c>
      <c r="F656" s="16" t="s">
        <v>946</v>
      </c>
      <c r="G656" s="16">
        <v>27626</v>
      </c>
      <c r="I656" s="16" t="s">
        <v>946</v>
      </c>
      <c r="J656" s="16">
        <v>1504</v>
      </c>
    </row>
    <row r="657" spans="1:10" x14ac:dyDescent="0.25">
      <c r="A657" s="16" t="s">
        <v>947</v>
      </c>
      <c r="B657" s="16">
        <v>38002</v>
      </c>
      <c r="D657" s="16" t="s">
        <v>947</v>
      </c>
      <c r="E657" s="16">
        <v>29149</v>
      </c>
      <c r="F657" s="16" t="s">
        <v>947</v>
      </c>
      <c r="G657" s="16">
        <v>27675</v>
      </c>
      <c r="I657" s="16" t="s">
        <v>947</v>
      </c>
      <c r="J657" s="16">
        <v>1473</v>
      </c>
    </row>
    <row r="658" spans="1:10" x14ac:dyDescent="0.25">
      <c r="A658" s="16" t="s">
        <v>948</v>
      </c>
      <c r="B658" s="16">
        <v>38023</v>
      </c>
      <c r="D658" s="16" t="s">
        <v>948</v>
      </c>
      <c r="E658" s="16">
        <v>29166</v>
      </c>
      <c r="F658" s="16" t="s">
        <v>948</v>
      </c>
      <c r="G658" s="16">
        <v>27711</v>
      </c>
      <c r="I658" s="16" t="s">
        <v>948</v>
      </c>
      <c r="J658" s="16">
        <v>1454</v>
      </c>
    </row>
    <row r="659" spans="1:10" x14ac:dyDescent="0.25">
      <c r="A659" s="16" t="s">
        <v>949</v>
      </c>
      <c r="B659" s="16">
        <v>38044</v>
      </c>
      <c r="D659" s="16" t="s">
        <v>949</v>
      </c>
      <c r="E659" s="16">
        <v>29206</v>
      </c>
      <c r="F659" s="16" t="s">
        <v>949</v>
      </c>
      <c r="G659" s="16">
        <v>27710</v>
      </c>
      <c r="I659" s="16" t="s">
        <v>949</v>
      </c>
      <c r="J659" s="16">
        <v>1495</v>
      </c>
    </row>
    <row r="660" spans="1:10" x14ac:dyDescent="0.25">
      <c r="A660" s="16" t="s">
        <v>950</v>
      </c>
      <c r="B660" s="16">
        <v>38068</v>
      </c>
      <c r="D660" s="16" t="s">
        <v>950</v>
      </c>
      <c r="E660" s="16">
        <v>29191</v>
      </c>
      <c r="F660" s="16" t="s">
        <v>950</v>
      </c>
      <c r="G660" s="16">
        <v>27697</v>
      </c>
      <c r="I660" s="16" t="s">
        <v>950</v>
      </c>
      <c r="J660" s="16">
        <v>1494</v>
      </c>
    </row>
    <row r="661" spans="1:10" x14ac:dyDescent="0.25">
      <c r="A661" s="16" t="s">
        <v>951</v>
      </c>
      <c r="B661" s="16">
        <v>38093</v>
      </c>
      <c r="D661" s="16" t="s">
        <v>951</v>
      </c>
      <c r="E661" s="16">
        <v>29215</v>
      </c>
      <c r="F661" s="16" t="s">
        <v>951</v>
      </c>
      <c r="G661" s="16">
        <v>27724</v>
      </c>
      <c r="I661" s="16" t="s">
        <v>951</v>
      </c>
      <c r="J661" s="16">
        <v>1491</v>
      </c>
    </row>
    <row r="662" spans="1:10" x14ac:dyDescent="0.25">
      <c r="A662" s="16" t="s">
        <v>952</v>
      </c>
      <c r="B662" s="16">
        <v>38118</v>
      </c>
      <c r="D662" s="16" t="s">
        <v>952</v>
      </c>
      <c r="E662" s="16">
        <v>29218</v>
      </c>
      <c r="F662" s="16" t="s">
        <v>952</v>
      </c>
      <c r="G662" s="16">
        <v>27756</v>
      </c>
      <c r="I662" s="16" t="s">
        <v>952</v>
      </c>
      <c r="J662" s="16">
        <v>1461</v>
      </c>
    </row>
    <row r="663" spans="1:10" x14ac:dyDescent="0.25">
      <c r="A663" s="16" t="s">
        <v>953</v>
      </c>
      <c r="B663" s="16">
        <v>38143</v>
      </c>
      <c r="D663" s="16" t="s">
        <v>953</v>
      </c>
      <c r="E663" s="16">
        <v>29219</v>
      </c>
      <c r="F663" s="16" t="s">
        <v>953</v>
      </c>
      <c r="G663" s="16">
        <v>27772</v>
      </c>
      <c r="I663" s="16" t="s">
        <v>953</v>
      </c>
      <c r="J663" s="16">
        <v>1447</v>
      </c>
    </row>
    <row r="664" spans="1:10" x14ac:dyDescent="0.25">
      <c r="A664" s="16" t="s">
        <v>954</v>
      </c>
      <c r="B664" s="16">
        <v>38167</v>
      </c>
      <c r="D664" s="16" t="s">
        <v>954</v>
      </c>
      <c r="E664" s="16">
        <v>29216</v>
      </c>
      <c r="F664" s="16" t="s">
        <v>954</v>
      </c>
      <c r="G664" s="16">
        <v>27774</v>
      </c>
      <c r="I664" s="16" t="s">
        <v>954</v>
      </c>
      <c r="J664" s="16">
        <v>1442</v>
      </c>
    </row>
    <row r="665" spans="1:10" x14ac:dyDescent="0.25">
      <c r="A665" s="16" t="s">
        <v>955</v>
      </c>
      <c r="B665" s="16">
        <v>38192</v>
      </c>
      <c r="D665" s="16" t="s">
        <v>955</v>
      </c>
      <c r="E665" s="16">
        <v>29302</v>
      </c>
      <c r="F665" s="16" t="s">
        <v>955</v>
      </c>
      <c r="G665" s="16">
        <v>27874</v>
      </c>
      <c r="I665" s="16" t="s">
        <v>955</v>
      </c>
      <c r="J665" s="16">
        <v>1428</v>
      </c>
    </row>
    <row r="666" spans="1:10" x14ac:dyDescent="0.25">
      <c r="A666" s="16" t="s">
        <v>956</v>
      </c>
      <c r="B666" s="16">
        <v>38216</v>
      </c>
      <c r="D666" s="16" t="s">
        <v>956</v>
      </c>
      <c r="E666" s="16">
        <v>29339</v>
      </c>
      <c r="F666" s="16" t="s">
        <v>956</v>
      </c>
      <c r="G666" s="16">
        <v>27915</v>
      </c>
      <c r="I666" s="16" t="s">
        <v>956</v>
      </c>
      <c r="J666" s="16">
        <v>1424</v>
      </c>
    </row>
    <row r="667" spans="1:10" x14ac:dyDescent="0.25">
      <c r="A667" s="16" t="s">
        <v>957</v>
      </c>
      <c r="B667" s="16">
        <v>38241</v>
      </c>
      <c r="D667" s="16" t="s">
        <v>957</v>
      </c>
      <c r="E667" s="16">
        <v>29351</v>
      </c>
      <c r="F667" s="16" t="s">
        <v>957</v>
      </c>
      <c r="G667" s="16">
        <v>27929</v>
      </c>
      <c r="I667" s="16" t="s">
        <v>957</v>
      </c>
      <c r="J667" s="16">
        <v>1422</v>
      </c>
    </row>
    <row r="668" spans="1:10" x14ac:dyDescent="0.25">
      <c r="A668" s="16" t="s">
        <v>958</v>
      </c>
      <c r="B668" s="16">
        <v>38266</v>
      </c>
      <c r="D668" s="16" t="s">
        <v>958</v>
      </c>
      <c r="E668" s="16">
        <v>29343</v>
      </c>
      <c r="F668" s="16" t="s">
        <v>958</v>
      </c>
      <c r="G668" s="16">
        <v>27918</v>
      </c>
      <c r="I668" s="16" t="s">
        <v>958</v>
      </c>
      <c r="J668" s="16">
        <v>1425</v>
      </c>
    </row>
    <row r="669" spans="1:10" x14ac:dyDescent="0.25">
      <c r="A669" s="16" t="s">
        <v>959</v>
      </c>
      <c r="B669" s="16">
        <v>38291</v>
      </c>
      <c r="D669" s="16" t="s">
        <v>959</v>
      </c>
      <c r="E669" s="16">
        <v>29349</v>
      </c>
      <c r="F669" s="16" t="s">
        <v>959</v>
      </c>
      <c r="G669" s="16">
        <v>27928</v>
      </c>
      <c r="I669" s="16" t="s">
        <v>959</v>
      </c>
      <c r="J669" s="16">
        <v>1422</v>
      </c>
    </row>
    <row r="670" spans="1:10" x14ac:dyDescent="0.25">
      <c r="A670" s="16" t="s">
        <v>960</v>
      </c>
      <c r="B670" s="16">
        <v>38316</v>
      </c>
      <c r="D670" s="16" t="s">
        <v>960</v>
      </c>
      <c r="E670" s="16">
        <v>29350</v>
      </c>
      <c r="F670" s="16" t="s">
        <v>960</v>
      </c>
      <c r="G670" s="16">
        <v>27924</v>
      </c>
      <c r="I670" s="16" t="s">
        <v>960</v>
      </c>
      <c r="J670" s="16">
        <v>1426</v>
      </c>
    </row>
    <row r="671" spans="1:10" x14ac:dyDescent="0.25">
      <c r="A671" s="16" t="s">
        <v>961</v>
      </c>
      <c r="B671" s="16">
        <v>38339</v>
      </c>
      <c r="D671" s="16" t="s">
        <v>961</v>
      </c>
      <c r="E671" s="16">
        <v>29336</v>
      </c>
      <c r="F671" s="16" t="s">
        <v>961</v>
      </c>
      <c r="G671" s="16">
        <v>27922</v>
      </c>
      <c r="I671" s="16" t="s">
        <v>961</v>
      </c>
      <c r="J671" s="16">
        <v>1414</v>
      </c>
    </row>
    <row r="672" spans="1:10" x14ac:dyDescent="0.25">
      <c r="A672" s="16" t="s">
        <v>962</v>
      </c>
      <c r="B672" s="16">
        <v>38374</v>
      </c>
      <c r="D672" s="16" t="s">
        <v>962</v>
      </c>
      <c r="E672" s="16">
        <v>29338</v>
      </c>
      <c r="F672" s="16" t="s">
        <v>962</v>
      </c>
      <c r="G672" s="16">
        <v>27943</v>
      </c>
      <c r="I672" s="16" t="s">
        <v>962</v>
      </c>
      <c r="J672" s="16">
        <v>1395</v>
      </c>
    </row>
    <row r="673" spans="1:10" x14ac:dyDescent="0.25">
      <c r="A673" s="16" t="s">
        <v>963</v>
      </c>
      <c r="B673" s="16">
        <v>38409</v>
      </c>
      <c r="D673" s="16" t="s">
        <v>963</v>
      </c>
      <c r="E673" s="16">
        <v>29380</v>
      </c>
      <c r="F673" s="16" t="s">
        <v>963</v>
      </c>
      <c r="G673" s="16">
        <v>27987</v>
      </c>
      <c r="I673" s="16" t="s">
        <v>963</v>
      </c>
      <c r="J673" s="16">
        <v>1392</v>
      </c>
    </row>
    <row r="674" spans="1:10" x14ac:dyDescent="0.25">
      <c r="A674" s="16" t="s">
        <v>964</v>
      </c>
      <c r="B674" s="16">
        <v>38444</v>
      </c>
      <c r="D674" s="16" t="s">
        <v>964</v>
      </c>
      <c r="E674" s="16">
        <v>29400</v>
      </c>
      <c r="F674" s="16" t="s">
        <v>964</v>
      </c>
      <c r="G674" s="16">
        <v>28013</v>
      </c>
      <c r="I674" s="16" t="s">
        <v>964</v>
      </c>
      <c r="J674" s="16">
        <v>1387</v>
      </c>
    </row>
    <row r="675" spans="1:10" x14ac:dyDescent="0.25">
      <c r="A675" s="16" t="s">
        <v>965</v>
      </c>
      <c r="B675" s="16">
        <v>38478</v>
      </c>
      <c r="D675" s="16" t="s">
        <v>965</v>
      </c>
      <c r="E675" s="16">
        <v>29482</v>
      </c>
      <c r="F675" s="16" t="s">
        <v>965</v>
      </c>
      <c r="G675" s="16">
        <v>28089</v>
      </c>
      <c r="I675" s="16" t="s">
        <v>965</v>
      </c>
      <c r="J675" s="16">
        <v>1393</v>
      </c>
    </row>
    <row r="676" spans="1:10" x14ac:dyDescent="0.25">
      <c r="A676" s="16" t="s">
        <v>966</v>
      </c>
      <c r="B676" s="16">
        <v>38512</v>
      </c>
      <c r="D676" s="16" t="s">
        <v>966</v>
      </c>
      <c r="E676" s="16">
        <v>29538</v>
      </c>
      <c r="F676" s="16" t="s">
        <v>966</v>
      </c>
      <c r="G676" s="16">
        <v>28129</v>
      </c>
      <c r="I676" s="16" t="s">
        <v>966</v>
      </c>
      <c r="J676" s="16">
        <v>1409</v>
      </c>
    </row>
    <row r="677" spans="1:10" x14ac:dyDescent="0.25">
      <c r="A677" s="16" t="s">
        <v>967</v>
      </c>
      <c r="B677" s="16">
        <v>38547</v>
      </c>
      <c r="D677" s="16" t="s">
        <v>967</v>
      </c>
      <c r="E677" s="16">
        <v>29589</v>
      </c>
      <c r="F677" s="16" t="s">
        <v>967</v>
      </c>
      <c r="G677" s="16">
        <v>28179</v>
      </c>
      <c r="I677" s="16" t="s">
        <v>967</v>
      </c>
      <c r="J677" s="16">
        <v>1410</v>
      </c>
    </row>
    <row r="678" spans="1:10" x14ac:dyDescent="0.25">
      <c r="A678" s="16" t="s">
        <v>968</v>
      </c>
      <c r="B678" s="16">
        <v>38582</v>
      </c>
      <c r="D678" s="16" t="s">
        <v>968</v>
      </c>
      <c r="E678" s="16">
        <v>29665</v>
      </c>
      <c r="F678" s="16" t="s">
        <v>968</v>
      </c>
      <c r="G678" s="16">
        <v>28232</v>
      </c>
      <c r="I678" s="16" t="s">
        <v>968</v>
      </c>
      <c r="J678" s="16">
        <v>1433</v>
      </c>
    </row>
    <row r="679" spans="1:10" x14ac:dyDescent="0.25">
      <c r="A679" s="16" t="s">
        <v>969</v>
      </c>
      <c r="B679" s="16">
        <v>38617</v>
      </c>
      <c r="D679" s="16" t="s">
        <v>969</v>
      </c>
      <c r="E679" s="16">
        <v>29624</v>
      </c>
      <c r="F679" s="16" t="s">
        <v>969</v>
      </c>
      <c r="G679" s="16">
        <v>28220</v>
      </c>
      <c r="I679" s="16" t="s">
        <v>969</v>
      </c>
      <c r="J679" s="16">
        <v>1403</v>
      </c>
    </row>
    <row r="680" spans="1:10" x14ac:dyDescent="0.25">
      <c r="A680" s="16" t="s">
        <v>970</v>
      </c>
      <c r="B680" s="16">
        <v>38651</v>
      </c>
      <c r="D680" s="16" t="s">
        <v>970</v>
      </c>
      <c r="E680" s="16">
        <v>29592</v>
      </c>
      <c r="F680" s="16" t="s">
        <v>970</v>
      </c>
      <c r="G680" s="16">
        <v>28185</v>
      </c>
      <c r="I680" s="16" t="s">
        <v>970</v>
      </c>
      <c r="J680" s="16">
        <v>1407</v>
      </c>
    </row>
    <row r="681" spans="1:10" x14ac:dyDescent="0.25">
      <c r="A681" s="16" t="s">
        <v>971</v>
      </c>
      <c r="B681" s="16">
        <v>38685</v>
      </c>
      <c r="D681" s="16" t="s">
        <v>971</v>
      </c>
      <c r="E681" s="16">
        <v>29628</v>
      </c>
      <c r="F681" s="16" t="s">
        <v>971</v>
      </c>
      <c r="G681" s="16">
        <v>28203</v>
      </c>
      <c r="I681" s="16" t="s">
        <v>971</v>
      </c>
      <c r="J681" s="16">
        <v>1425</v>
      </c>
    </row>
    <row r="682" spans="1:10" x14ac:dyDescent="0.25">
      <c r="A682" s="16" t="s">
        <v>972</v>
      </c>
      <c r="B682" s="16">
        <v>38720</v>
      </c>
      <c r="D682" s="16" t="s">
        <v>972</v>
      </c>
      <c r="E682" s="16">
        <v>29652</v>
      </c>
      <c r="F682" s="16" t="s">
        <v>972</v>
      </c>
      <c r="G682" s="16">
        <v>28225</v>
      </c>
      <c r="I682" s="16" t="s">
        <v>972</v>
      </c>
      <c r="J682" s="16">
        <v>1427</v>
      </c>
    </row>
    <row r="683" spans="1:10" x14ac:dyDescent="0.25">
      <c r="A683" s="16" t="s">
        <v>973</v>
      </c>
      <c r="B683" s="16">
        <v>38755</v>
      </c>
      <c r="D683" s="16" t="s">
        <v>973</v>
      </c>
      <c r="E683" s="16">
        <v>29691</v>
      </c>
      <c r="F683" s="16" t="s">
        <v>973</v>
      </c>
      <c r="G683" s="16">
        <v>28279</v>
      </c>
      <c r="I683" s="16" t="s">
        <v>973</v>
      </c>
      <c r="J683" s="16">
        <v>1411</v>
      </c>
    </row>
    <row r="684" spans="1:10" x14ac:dyDescent="0.25">
      <c r="A684" s="16" t="s">
        <v>974</v>
      </c>
      <c r="B684" s="16">
        <v>38787</v>
      </c>
      <c r="D684" s="16" t="s">
        <v>974</v>
      </c>
      <c r="E684" s="16">
        <v>29738</v>
      </c>
      <c r="F684" s="16" t="s">
        <v>974</v>
      </c>
      <c r="G684" s="16">
        <v>28330</v>
      </c>
      <c r="I684" s="16" t="s">
        <v>974</v>
      </c>
      <c r="J684" s="16">
        <v>1408</v>
      </c>
    </row>
    <row r="685" spans="1:10" x14ac:dyDescent="0.25">
      <c r="A685" s="16" t="s">
        <v>975</v>
      </c>
      <c r="B685" s="16">
        <v>38819</v>
      </c>
      <c r="D685" s="16" t="s">
        <v>975</v>
      </c>
      <c r="E685" s="16">
        <v>29778</v>
      </c>
      <c r="F685" s="16" t="s">
        <v>975</v>
      </c>
      <c r="G685" s="16">
        <v>28356</v>
      </c>
      <c r="I685" s="16" t="s">
        <v>975</v>
      </c>
      <c r="J685" s="16">
        <v>1422</v>
      </c>
    </row>
    <row r="686" spans="1:10" x14ac:dyDescent="0.25">
      <c r="A686" s="16" t="s">
        <v>976</v>
      </c>
      <c r="B686" s="16">
        <v>38851</v>
      </c>
      <c r="D686" s="16" t="s">
        <v>976</v>
      </c>
      <c r="E686" s="16">
        <v>29809</v>
      </c>
      <c r="F686" s="16" t="s">
        <v>976</v>
      </c>
      <c r="G686" s="16">
        <v>28323</v>
      </c>
      <c r="I686" s="16" t="s">
        <v>976</v>
      </c>
      <c r="J686" s="16">
        <v>1486</v>
      </c>
    </row>
    <row r="687" spans="1:10" x14ac:dyDescent="0.25">
      <c r="A687" s="16" t="s">
        <v>977</v>
      </c>
      <c r="B687" s="16">
        <v>38883</v>
      </c>
      <c r="D687" s="16" t="s">
        <v>977</v>
      </c>
      <c r="E687" s="16">
        <v>29809</v>
      </c>
      <c r="F687" s="16" t="s">
        <v>977</v>
      </c>
      <c r="G687" s="16">
        <v>28289</v>
      </c>
      <c r="I687" s="16" t="s">
        <v>977</v>
      </c>
      <c r="J687" s="16">
        <v>1520</v>
      </c>
    </row>
    <row r="688" spans="1:10" x14ac:dyDescent="0.25">
      <c r="A688" s="16" t="s">
        <v>978</v>
      </c>
      <c r="B688" s="16">
        <v>38915</v>
      </c>
      <c r="D688" s="16" t="s">
        <v>978</v>
      </c>
      <c r="E688" s="16">
        <v>29832</v>
      </c>
      <c r="F688" s="16" t="s">
        <v>978</v>
      </c>
      <c r="G688" s="16">
        <v>28281</v>
      </c>
      <c r="I688" s="16" t="s">
        <v>978</v>
      </c>
      <c r="J688" s="16">
        <v>1551</v>
      </c>
    </row>
    <row r="689" spans="1:10" x14ac:dyDescent="0.25">
      <c r="A689" s="16" t="s">
        <v>979</v>
      </c>
      <c r="B689" s="16">
        <v>38948</v>
      </c>
      <c r="D689" s="16" t="s">
        <v>979</v>
      </c>
      <c r="E689" s="16">
        <v>29871</v>
      </c>
      <c r="F689" s="16" t="s">
        <v>979</v>
      </c>
      <c r="G689" s="16">
        <v>28337</v>
      </c>
      <c r="I689" s="16" t="s">
        <v>979</v>
      </c>
      <c r="J689" s="16">
        <v>1534</v>
      </c>
    </row>
    <row r="690" spans="1:10" x14ac:dyDescent="0.25">
      <c r="A690" s="16" t="s">
        <v>980</v>
      </c>
      <c r="B690" s="16">
        <v>38979</v>
      </c>
      <c r="D690" s="16" t="s">
        <v>980</v>
      </c>
      <c r="E690" s="16">
        <v>29955</v>
      </c>
      <c r="F690" s="16" t="s">
        <v>980</v>
      </c>
      <c r="G690" s="16">
        <v>28385</v>
      </c>
      <c r="I690" s="16" t="s">
        <v>980</v>
      </c>
      <c r="J690" s="16">
        <v>1570</v>
      </c>
    </row>
    <row r="691" spans="1:10" x14ac:dyDescent="0.25">
      <c r="A691" s="16" t="s">
        <v>981</v>
      </c>
      <c r="B691" s="16">
        <v>39012</v>
      </c>
      <c r="D691" s="16" t="s">
        <v>981</v>
      </c>
      <c r="E691" s="16">
        <v>30031</v>
      </c>
      <c r="F691" s="16" t="s">
        <v>981</v>
      </c>
      <c r="G691" s="16">
        <v>28442</v>
      </c>
      <c r="I691" s="16" t="s">
        <v>981</v>
      </c>
      <c r="J691" s="16">
        <v>1590</v>
      </c>
    </row>
    <row r="692" spans="1:10" x14ac:dyDescent="0.25">
      <c r="A692" s="16" t="s">
        <v>982</v>
      </c>
      <c r="B692" s="16">
        <v>39044</v>
      </c>
      <c r="D692" s="16" t="s">
        <v>982</v>
      </c>
      <c r="E692" s="16">
        <v>30087</v>
      </c>
      <c r="F692" s="16" t="s">
        <v>982</v>
      </c>
      <c r="G692" s="16">
        <v>28467</v>
      </c>
      <c r="I692" s="16" t="s">
        <v>982</v>
      </c>
      <c r="J692" s="16">
        <v>1619</v>
      </c>
    </row>
    <row r="693" spans="1:10" x14ac:dyDescent="0.25">
      <c r="A693" s="16" t="s">
        <v>983</v>
      </c>
      <c r="B693" s="16">
        <v>39076</v>
      </c>
      <c r="D693" s="16" t="s">
        <v>983</v>
      </c>
      <c r="E693" s="16">
        <v>30103</v>
      </c>
      <c r="F693" s="16" t="s">
        <v>983</v>
      </c>
      <c r="G693" s="16">
        <v>28452</v>
      </c>
      <c r="I693" s="16" t="s">
        <v>983</v>
      </c>
      <c r="J693" s="16">
        <v>1651</v>
      </c>
    </row>
    <row r="694" spans="1:10" x14ac:dyDescent="0.25">
      <c r="A694" s="16" t="s">
        <v>984</v>
      </c>
      <c r="B694" s="16">
        <v>39108</v>
      </c>
      <c r="D694" s="16" t="s">
        <v>984</v>
      </c>
      <c r="E694" s="16">
        <v>30158</v>
      </c>
      <c r="F694" s="16" t="s">
        <v>984</v>
      </c>
      <c r="G694" s="16">
        <v>28488</v>
      </c>
      <c r="I694" s="16" t="s">
        <v>984</v>
      </c>
      <c r="J694" s="16">
        <v>1670</v>
      </c>
    </row>
    <row r="695" spans="1:10" x14ac:dyDescent="0.25">
      <c r="A695" s="16" t="s">
        <v>985</v>
      </c>
      <c r="B695" s="16">
        <v>39140</v>
      </c>
      <c r="D695" s="16" t="s">
        <v>985</v>
      </c>
      <c r="E695" s="16">
        <v>30212</v>
      </c>
      <c r="F695" s="16" t="s">
        <v>985</v>
      </c>
      <c r="G695" s="16">
        <v>28531</v>
      </c>
      <c r="I695" s="16" t="s">
        <v>985</v>
      </c>
      <c r="J695" s="16">
        <v>1681</v>
      </c>
    </row>
    <row r="696" spans="1:10" x14ac:dyDescent="0.25">
      <c r="A696" s="16" t="s">
        <v>986</v>
      </c>
      <c r="B696" s="16">
        <v>39173</v>
      </c>
      <c r="D696" s="16" t="s">
        <v>986</v>
      </c>
      <c r="E696" s="16">
        <v>30280</v>
      </c>
      <c r="F696" s="16" t="s">
        <v>986</v>
      </c>
      <c r="G696" s="16">
        <v>28605</v>
      </c>
      <c r="I696" s="16" t="s">
        <v>986</v>
      </c>
      <c r="J696" s="16">
        <v>1675</v>
      </c>
    </row>
    <row r="697" spans="1:10" x14ac:dyDescent="0.25">
      <c r="A697" s="16" t="s">
        <v>987</v>
      </c>
      <c r="B697" s="16">
        <v>39206</v>
      </c>
      <c r="D697" s="16" t="s">
        <v>987</v>
      </c>
      <c r="E697" s="16">
        <v>30226</v>
      </c>
      <c r="F697" s="16" t="s">
        <v>987</v>
      </c>
      <c r="G697" s="16">
        <v>28549</v>
      </c>
      <c r="I697" s="16" t="s">
        <v>987</v>
      </c>
      <c r="J697" s="16">
        <v>1678</v>
      </c>
    </row>
    <row r="698" spans="1:10" x14ac:dyDescent="0.25">
      <c r="A698" s="16" t="s">
        <v>988</v>
      </c>
      <c r="B698" s="16">
        <v>39238</v>
      </c>
      <c r="D698" s="16" t="s">
        <v>988</v>
      </c>
      <c r="E698" s="16">
        <v>30237</v>
      </c>
      <c r="F698" s="16" t="s">
        <v>988</v>
      </c>
      <c r="G698" s="16">
        <v>28557</v>
      </c>
      <c r="I698" s="16" t="s">
        <v>988</v>
      </c>
      <c r="J698" s="16">
        <v>1680</v>
      </c>
    </row>
    <row r="699" spans="1:10" x14ac:dyDescent="0.25">
      <c r="A699" s="16" t="s">
        <v>989</v>
      </c>
      <c r="B699" s="16">
        <v>39270</v>
      </c>
      <c r="D699" s="16" t="s">
        <v>989</v>
      </c>
      <c r="E699" s="16">
        <v>30228</v>
      </c>
      <c r="F699" s="16" t="s">
        <v>989</v>
      </c>
      <c r="G699" s="16">
        <v>28567</v>
      </c>
      <c r="I699" s="16" t="s">
        <v>989</v>
      </c>
      <c r="J699" s="16">
        <v>1661</v>
      </c>
    </row>
    <row r="700" spans="1:10" x14ac:dyDescent="0.25">
      <c r="A700" s="16" t="s">
        <v>990</v>
      </c>
      <c r="B700" s="16">
        <v>39304</v>
      </c>
      <c r="D700" s="16" t="s">
        <v>990</v>
      </c>
      <c r="E700" s="16">
        <v>30267</v>
      </c>
      <c r="F700" s="16" t="s">
        <v>990</v>
      </c>
      <c r="G700" s="16">
        <v>28577</v>
      </c>
      <c r="I700" s="16" t="s">
        <v>990</v>
      </c>
      <c r="J700" s="16">
        <v>1690</v>
      </c>
    </row>
    <row r="701" spans="1:10" x14ac:dyDescent="0.25">
      <c r="A701" s="16" t="s">
        <v>991</v>
      </c>
      <c r="B701" s="16">
        <v>39336</v>
      </c>
      <c r="D701" s="16" t="s">
        <v>991</v>
      </c>
      <c r="E701" s="16">
        <v>30262</v>
      </c>
      <c r="F701" s="16" t="s">
        <v>991</v>
      </c>
      <c r="G701" s="16">
        <v>28570</v>
      </c>
      <c r="I701" s="16" t="s">
        <v>991</v>
      </c>
      <c r="J701" s="16">
        <v>1691</v>
      </c>
    </row>
    <row r="702" spans="1:10" x14ac:dyDescent="0.25">
      <c r="A702" s="16" t="s">
        <v>992</v>
      </c>
      <c r="B702" s="16">
        <v>39369</v>
      </c>
      <c r="D702" s="16" t="s">
        <v>992</v>
      </c>
      <c r="E702" s="16">
        <v>30238</v>
      </c>
      <c r="F702" s="16" t="s">
        <v>992</v>
      </c>
      <c r="G702" s="16">
        <v>28542</v>
      </c>
      <c r="I702" s="16" t="s">
        <v>992</v>
      </c>
      <c r="J702" s="16">
        <v>1696</v>
      </c>
    </row>
    <row r="703" spans="1:10" x14ac:dyDescent="0.25">
      <c r="A703" s="16" t="s">
        <v>993</v>
      </c>
      <c r="B703" s="16">
        <v>39401</v>
      </c>
      <c r="D703" s="16" t="s">
        <v>993</v>
      </c>
      <c r="E703" s="16">
        <v>30256</v>
      </c>
      <c r="F703" s="16" t="s">
        <v>993</v>
      </c>
      <c r="G703" s="16">
        <v>28566</v>
      </c>
      <c r="I703" s="16" t="s">
        <v>993</v>
      </c>
      <c r="J703" s="16">
        <v>1689</v>
      </c>
    </row>
    <row r="704" spans="1:10" x14ac:dyDescent="0.25">
      <c r="A704" s="16" t="s">
        <v>994</v>
      </c>
      <c r="B704" s="16">
        <v>39433</v>
      </c>
      <c r="D704" s="16" t="s">
        <v>994</v>
      </c>
      <c r="E704" s="16">
        <v>30280</v>
      </c>
      <c r="F704" s="16" t="s">
        <v>994</v>
      </c>
      <c r="G704" s="16">
        <v>28603</v>
      </c>
      <c r="I704" s="16" t="s">
        <v>994</v>
      </c>
      <c r="J704" s="16">
        <v>1677</v>
      </c>
    </row>
    <row r="705" spans="1:10" x14ac:dyDescent="0.25">
      <c r="A705" s="16" t="s">
        <v>995</v>
      </c>
      <c r="B705" s="16">
        <v>39466</v>
      </c>
      <c r="D705" s="16" t="s">
        <v>995</v>
      </c>
      <c r="E705" s="16">
        <v>30343</v>
      </c>
      <c r="F705" s="16" t="s">
        <v>995</v>
      </c>
      <c r="G705" s="16">
        <v>28688</v>
      </c>
      <c r="I705" s="16" t="s">
        <v>995</v>
      </c>
      <c r="J705" s="16">
        <v>1655</v>
      </c>
    </row>
    <row r="706" spans="1:10" x14ac:dyDescent="0.25">
      <c r="A706" s="16" t="s">
        <v>996</v>
      </c>
      <c r="B706" s="16">
        <v>39498</v>
      </c>
      <c r="D706" s="16" t="s">
        <v>996</v>
      </c>
      <c r="E706" s="16">
        <v>30336</v>
      </c>
      <c r="F706" s="16" t="s">
        <v>996</v>
      </c>
      <c r="G706" s="16">
        <v>28696</v>
      </c>
      <c r="I706" s="16" t="s">
        <v>996</v>
      </c>
      <c r="J706" s="16">
        <v>1640</v>
      </c>
    </row>
    <row r="707" spans="1:10" x14ac:dyDescent="0.25">
      <c r="A707" s="16" t="s">
        <v>997</v>
      </c>
      <c r="B707" s="16">
        <v>39531</v>
      </c>
      <c r="D707" s="16" t="s">
        <v>997</v>
      </c>
      <c r="E707" s="16">
        <v>30344</v>
      </c>
      <c r="F707" s="16" t="s">
        <v>997</v>
      </c>
      <c r="G707" s="16">
        <v>28715</v>
      </c>
      <c r="I707" s="16" t="s">
        <v>997</v>
      </c>
      <c r="J707" s="16">
        <v>1629</v>
      </c>
    </row>
    <row r="708" spans="1:10" x14ac:dyDescent="0.25">
      <c r="A708" s="16" t="s">
        <v>998</v>
      </c>
      <c r="B708" s="16">
        <v>39558</v>
      </c>
      <c r="D708" s="16" t="s">
        <v>998</v>
      </c>
      <c r="E708" s="16">
        <v>30367</v>
      </c>
      <c r="F708" s="16" t="s">
        <v>998</v>
      </c>
      <c r="G708" s="16">
        <v>28736</v>
      </c>
      <c r="I708" s="16" t="s">
        <v>998</v>
      </c>
      <c r="J708" s="16">
        <v>1631</v>
      </c>
    </row>
    <row r="709" spans="1:10" x14ac:dyDescent="0.25">
      <c r="A709" s="16" t="s">
        <v>999</v>
      </c>
      <c r="B709" s="16">
        <v>39584</v>
      </c>
      <c r="D709" s="16" t="s">
        <v>999</v>
      </c>
      <c r="E709" s="16">
        <v>30409</v>
      </c>
      <c r="F709" s="16" t="s">
        <v>999</v>
      </c>
      <c r="G709" s="16">
        <v>28771</v>
      </c>
      <c r="I709" s="16" t="s">
        <v>999</v>
      </c>
      <c r="J709" s="16">
        <v>1638</v>
      </c>
    </row>
    <row r="710" spans="1:10" x14ac:dyDescent="0.25">
      <c r="A710" s="16" t="s">
        <v>1000</v>
      </c>
      <c r="B710" s="16">
        <v>39610</v>
      </c>
      <c r="D710" s="16" t="s">
        <v>1000</v>
      </c>
      <c r="E710" s="16">
        <v>30441</v>
      </c>
      <c r="F710" s="16" t="s">
        <v>1000</v>
      </c>
      <c r="G710" s="16">
        <v>28823</v>
      </c>
      <c r="I710" s="16" t="s">
        <v>1000</v>
      </c>
      <c r="J710" s="16">
        <v>1617</v>
      </c>
    </row>
    <row r="711" spans="1:10" x14ac:dyDescent="0.25">
      <c r="A711" s="16" t="s">
        <v>1001</v>
      </c>
      <c r="B711" s="16">
        <v>39636</v>
      </c>
      <c r="D711" s="16" t="s">
        <v>1001</v>
      </c>
      <c r="E711" s="16">
        <v>30488</v>
      </c>
      <c r="F711" s="16" t="s">
        <v>1001</v>
      </c>
      <c r="G711" s="16">
        <v>28867</v>
      </c>
      <c r="I711" s="16" t="s">
        <v>1001</v>
      </c>
      <c r="J711" s="16">
        <v>1621</v>
      </c>
    </row>
    <row r="712" spans="1:10" x14ac:dyDescent="0.25">
      <c r="A712" s="16" t="s">
        <v>1002</v>
      </c>
      <c r="B712" s="16">
        <v>39662</v>
      </c>
      <c r="D712" s="16" t="s">
        <v>1002</v>
      </c>
      <c r="E712" s="16">
        <v>30517</v>
      </c>
      <c r="F712" s="16" t="s">
        <v>1002</v>
      </c>
      <c r="G712" s="16">
        <v>28917</v>
      </c>
      <c r="I712" s="16" t="s">
        <v>1002</v>
      </c>
      <c r="J712" s="16">
        <v>1600</v>
      </c>
    </row>
    <row r="713" spans="1:10" x14ac:dyDescent="0.25">
      <c r="A713" s="16" t="s">
        <v>1003</v>
      </c>
      <c r="B713" s="16">
        <v>39688</v>
      </c>
      <c r="D713" s="16" t="s">
        <v>1003</v>
      </c>
      <c r="E713" s="16">
        <v>30552</v>
      </c>
      <c r="F713" s="16" t="s">
        <v>1003</v>
      </c>
      <c r="G713" s="16">
        <v>28946</v>
      </c>
      <c r="I713" s="16" t="s">
        <v>1003</v>
      </c>
      <c r="J713" s="16">
        <v>1606</v>
      </c>
    </row>
    <row r="714" spans="1:10" x14ac:dyDescent="0.25">
      <c r="A714" s="16" t="s">
        <v>1004</v>
      </c>
      <c r="B714" s="16">
        <v>39715</v>
      </c>
      <c r="D714" s="16" t="s">
        <v>1004</v>
      </c>
      <c r="E714" s="16">
        <v>30610</v>
      </c>
      <c r="F714" s="16" t="s">
        <v>1004</v>
      </c>
      <c r="G714" s="16">
        <v>29000</v>
      </c>
      <c r="I714" s="16" t="s">
        <v>1004</v>
      </c>
      <c r="J714" s="16">
        <v>1609</v>
      </c>
    </row>
    <row r="715" spans="1:10" x14ac:dyDescent="0.25">
      <c r="A715" s="16" t="s">
        <v>1005</v>
      </c>
      <c r="B715" s="16">
        <v>39741</v>
      </c>
      <c r="D715" s="16" t="s">
        <v>1005</v>
      </c>
      <c r="E715" s="16">
        <v>30611</v>
      </c>
      <c r="F715" s="16" t="s">
        <v>1005</v>
      </c>
      <c r="G715" s="16">
        <v>29001</v>
      </c>
      <c r="I715" s="16" t="s">
        <v>1005</v>
      </c>
      <c r="J715" s="16">
        <v>1610</v>
      </c>
    </row>
    <row r="716" spans="1:10" x14ac:dyDescent="0.25">
      <c r="A716" s="16" t="s">
        <v>1006</v>
      </c>
      <c r="B716" s="16">
        <v>39767</v>
      </c>
      <c r="D716" s="16" t="s">
        <v>1006</v>
      </c>
      <c r="E716" s="16">
        <v>30666</v>
      </c>
      <c r="F716" s="16" t="s">
        <v>1006</v>
      </c>
      <c r="G716" s="16">
        <v>29016</v>
      </c>
      <c r="I716" s="16" t="s">
        <v>1006</v>
      </c>
      <c r="J716" s="16">
        <v>1651</v>
      </c>
    </row>
    <row r="717" spans="1:10" x14ac:dyDescent="0.25">
      <c r="A717" s="16" t="s">
        <v>1007</v>
      </c>
      <c r="B717" s="16">
        <v>39793</v>
      </c>
      <c r="D717" s="16" t="s">
        <v>1007</v>
      </c>
      <c r="E717" s="16">
        <v>30670</v>
      </c>
      <c r="F717" s="16" t="s">
        <v>1007</v>
      </c>
      <c r="G717" s="16">
        <v>29060</v>
      </c>
      <c r="I717" s="16" t="s">
        <v>1007</v>
      </c>
      <c r="J717" s="16">
        <v>1610</v>
      </c>
    </row>
    <row r="718" spans="1:10" x14ac:dyDescent="0.25">
      <c r="A718" s="16" t="s">
        <v>1008</v>
      </c>
      <c r="B718" s="16">
        <v>39820</v>
      </c>
      <c r="D718" s="16" t="s">
        <v>1008</v>
      </c>
      <c r="E718" s="16">
        <v>30694</v>
      </c>
      <c r="F718" s="16" t="s">
        <v>1008</v>
      </c>
      <c r="G718" s="16">
        <v>29028</v>
      </c>
      <c r="I718" s="16" t="s">
        <v>1008</v>
      </c>
      <c r="J718" s="16">
        <v>1666</v>
      </c>
    </row>
    <row r="719" spans="1:10" x14ac:dyDescent="0.25">
      <c r="A719" s="16" t="s">
        <v>1009</v>
      </c>
      <c r="B719" s="16">
        <v>39846</v>
      </c>
      <c r="D719" s="16" t="s">
        <v>1009</v>
      </c>
      <c r="E719" s="16">
        <v>30714</v>
      </c>
      <c r="F719" s="16" t="s">
        <v>1009</v>
      </c>
      <c r="G719" s="16">
        <v>29003</v>
      </c>
      <c r="I719" s="16" t="s">
        <v>1009</v>
      </c>
      <c r="J719" s="16">
        <v>1711</v>
      </c>
    </row>
    <row r="720" spans="1:10" x14ac:dyDescent="0.25">
      <c r="A720" s="16" t="s">
        <v>1010</v>
      </c>
      <c r="B720" s="16">
        <v>39863</v>
      </c>
      <c r="D720" s="16" t="s">
        <v>1010</v>
      </c>
      <c r="E720" s="16">
        <v>30700</v>
      </c>
      <c r="F720" s="16" t="s">
        <v>1010</v>
      </c>
      <c r="G720" s="16">
        <v>28923</v>
      </c>
      <c r="I720" s="16" t="s">
        <v>1010</v>
      </c>
      <c r="J720" s="16">
        <v>1777</v>
      </c>
    </row>
    <row r="721" spans="1:10" x14ac:dyDescent="0.25">
      <c r="A721" s="16" t="s">
        <v>1011</v>
      </c>
      <c r="B721" s="16">
        <v>39880</v>
      </c>
      <c r="D721" s="16" t="s">
        <v>1011</v>
      </c>
      <c r="E721" s="16">
        <v>30709</v>
      </c>
      <c r="F721" s="16" t="s">
        <v>1011</v>
      </c>
      <c r="G721" s="16">
        <v>28888</v>
      </c>
      <c r="I721" s="16" t="s">
        <v>1011</v>
      </c>
      <c r="J721" s="16">
        <v>1822</v>
      </c>
    </row>
    <row r="722" spans="1:10" x14ac:dyDescent="0.25">
      <c r="A722" s="16" t="s">
        <v>1012</v>
      </c>
      <c r="B722" s="16">
        <v>39898</v>
      </c>
      <c r="D722" s="16" t="s">
        <v>1012</v>
      </c>
      <c r="E722" s="16">
        <v>30693</v>
      </c>
      <c r="F722" s="16" t="s">
        <v>1012</v>
      </c>
      <c r="G722" s="16">
        <v>28838</v>
      </c>
      <c r="I722" s="16" t="s">
        <v>1012</v>
      </c>
      <c r="J722" s="16">
        <v>1855</v>
      </c>
    </row>
    <row r="723" spans="1:10" x14ac:dyDescent="0.25">
      <c r="A723" s="16" t="s">
        <v>1013</v>
      </c>
      <c r="B723" s="16">
        <v>39915</v>
      </c>
      <c r="D723" s="16" t="s">
        <v>1013</v>
      </c>
      <c r="E723" s="16">
        <v>30777</v>
      </c>
      <c r="F723" s="16" t="s">
        <v>1013</v>
      </c>
      <c r="G723" s="16">
        <v>28855</v>
      </c>
      <c r="I723" s="16" t="s">
        <v>1013</v>
      </c>
      <c r="J723" s="16">
        <v>1922</v>
      </c>
    </row>
    <row r="724" spans="1:10" x14ac:dyDescent="0.25">
      <c r="A724" s="16" t="s">
        <v>1014</v>
      </c>
      <c r="B724" s="16">
        <v>39932</v>
      </c>
      <c r="D724" s="16" t="s">
        <v>1014</v>
      </c>
      <c r="E724" s="16">
        <v>30807</v>
      </c>
      <c r="F724" s="16" t="s">
        <v>1014</v>
      </c>
      <c r="G724" s="16">
        <v>28820</v>
      </c>
      <c r="I724" s="16" t="s">
        <v>1014</v>
      </c>
      <c r="J724" s="16">
        <v>1987</v>
      </c>
    </row>
    <row r="725" spans="1:10" x14ac:dyDescent="0.25">
      <c r="A725" s="16" t="s">
        <v>1015</v>
      </c>
      <c r="B725" s="16">
        <v>39949</v>
      </c>
      <c r="D725" s="16" t="s">
        <v>1015</v>
      </c>
      <c r="E725" s="16">
        <v>30882</v>
      </c>
      <c r="F725" s="16" t="s">
        <v>1015</v>
      </c>
      <c r="G725" s="16">
        <v>28841</v>
      </c>
      <c r="I725" s="16" t="s">
        <v>1015</v>
      </c>
      <c r="J725" s="16">
        <v>2042</v>
      </c>
    </row>
    <row r="726" spans="1:10" x14ac:dyDescent="0.25">
      <c r="A726" s="16" t="s">
        <v>1016</v>
      </c>
      <c r="B726" s="16">
        <v>39966</v>
      </c>
      <c r="D726" s="16" t="s">
        <v>1016</v>
      </c>
      <c r="E726" s="16">
        <v>30839</v>
      </c>
      <c r="F726" s="16" t="s">
        <v>1016</v>
      </c>
      <c r="G726" s="16">
        <v>28728</v>
      </c>
      <c r="I726" s="16" t="s">
        <v>1016</v>
      </c>
      <c r="J726" s="16">
        <v>2110</v>
      </c>
    </row>
    <row r="727" spans="1:10" x14ac:dyDescent="0.25">
      <c r="A727" s="16" t="s">
        <v>1017</v>
      </c>
      <c r="B727" s="16">
        <v>39984</v>
      </c>
      <c r="D727" s="16" t="s">
        <v>1017</v>
      </c>
      <c r="E727" s="16">
        <v>30873</v>
      </c>
      <c r="F727" s="16" t="s">
        <v>1017</v>
      </c>
      <c r="G727" s="16">
        <v>28658</v>
      </c>
      <c r="I727" s="16" t="s">
        <v>1017</v>
      </c>
      <c r="J727" s="16">
        <v>2215</v>
      </c>
    </row>
    <row r="728" spans="1:10" x14ac:dyDescent="0.25">
      <c r="A728" s="16" t="s">
        <v>1018</v>
      </c>
      <c r="B728" s="16">
        <v>40001</v>
      </c>
      <c r="D728" s="16" t="s">
        <v>1018</v>
      </c>
      <c r="E728" s="16">
        <v>30837</v>
      </c>
      <c r="F728" s="16" t="s">
        <v>1018</v>
      </c>
      <c r="G728" s="16">
        <v>28559</v>
      </c>
      <c r="I728" s="16" t="s">
        <v>1018</v>
      </c>
      <c r="J728" s="16">
        <v>2278</v>
      </c>
    </row>
    <row r="729" spans="1:10" x14ac:dyDescent="0.25">
      <c r="A729" s="16" t="s">
        <v>1019</v>
      </c>
      <c r="B729" s="16">
        <v>40018</v>
      </c>
      <c r="D729" s="16" t="s">
        <v>1019</v>
      </c>
      <c r="E729" s="16">
        <v>30809</v>
      </c>
      <c r="F729" s="16" t="s">
        <v>1019</v>
      </c>
      <c r="G729" s="16">
        <v>28432</v>
      </c>
      <c r="I729" s="16" t="s">
        <v>1019</v>
      </c>
      <c r="J729" s="16">
        <v>2376</v>
      </c>
    </row>
    <row r="730" spans="1:10" x14ac:dyDescent="0.25">
      <c r="A730" s="16" t="s">
        <v>1020</v>
      </c>
      <c r="B730" s="16">
        <v>40034</v>
      </c>
      <c r="D730" s="16" t="s">
        <v>1020</v>
      </c>
      <c r="E730" s="16">
        <v>30788</v>
      </c>
      <c r="F730" s="16" t="s">
        <v>1020</v>
      </c>
      <c r="G730" s="16">
        <v>28360</v>
      </c>
      <c r="I730" s="16" t="s">
        <v>1020</v>
      </c>
      <c r="J730" s="16">
        <v>2427</v>
      </c>
    </row>
    <row r="731" spans="1:10" x14ac:dyDescent="0.25">
      <c r="A731" s="16" t="s">
        <v>1021</v>
      </c>
      <c r="B731" s="16">
        <v>40052</v>
      </c>
      <c r="D731" s="16" t="s">
        <v>1021</v>
      </c>
      <c r="E731" s="16">
        <v>30738</v>
      </c>
      <c r="F731" s="16" t="s">
        <v>1021</v>
      </c>
      <c r="G731" s="16">
        <v>28283</v>
      </c>
      <c r="I731" s="16" t="s">
        <v>1021</v>
      </c>
      <c r="J731" s="16">
        <v>2455</v>
      </c>
    </row>
    <row r="732" spans="1:10" x14ac:dyDescent="0.25">
      <c r="A732" s="16" t="s">
        <v>1022</v>
      </c>
      <c r="B732" s="16">
        <v>40073</v>
      </c>
      <c r="D732" s="16" t="s">
        <v>1022</v>
      </c>
      <c r="E732" s="16">
        <v>30780</v>
      </c>
      <c r="F732" s="16" t="s">
        <v>1022</v>
      </c>
      <c r="G732" s="16">
        <v>28316</v>
      </c>
      <c r="I732" s="16" t="s">
        <v>1022</v>
      </c>
      <c r="J732" s="16">
        <v>2464</v>
      </c>
    </row>
    <row r="733" spans="1:10" x14ac:dyDescent="0.25">
      <c r="A733" s="16" t="s">
        <v>1023</v>
      </c>
      <c r="B733" s="16">
        <v>40094</v>
      </c>
      <c r="D733" s="16" t="s">
        <v>1023</v>
      </c>
      <c r="E733" s="16">
        <v>30764</v>
      </c>
      <c r="F733" s="16" t="s">
        <v>1023</v>
      </c>
      <c r="G733" s="16">
        <v>28313</v>
      </c>
      <c r="I733" s="16" t="s">
        <v>1023</v>
      </c>
      <c r="J733" s="16">
        <v>2451</v>
      </c>
    </row>
    <row r="734" spans="1:10" x14ac:dyDescent="0.25">
      <c r="A734" s="16" t="s">
        <v>1024</v>
      </c>
      <c r="B734" s="16">
        <v>40115</v>
      </c>
      <c r="D734" s="16" t="s">
        <v>1024</v>
      </c>
      <c r="E734" s="16">
        <v>30778</v>
      </c>
      <c r="F734" s="16" t="s">
        <v>1024</v>
      </c>
      <c r="G734" s="16">
        <v>28321</v>
      </c>
      <c r="I734" s="16" t="s">
        <v>1024</v>
      </c>
      <c r="J734" s="16">
        <v>2457</v>
      </c>
    </row>
    <row r="735" spans="1:10" x14ac:dyDescent="0.25">
      <c r="A735" s="16" t="s">
        <v>1025</v>
      </c>
      <c r="B735" s="16">
        <v>40135</v>
      </c>
      <c r="D735" s="16" t="s">
        <v>1025</v>
      </c>
      <c r="E735" s="16">
        <v>30755</v>
      </c>
      <c r="F735" s="16" t="s">
        <v>1025</v>
      </c>
      <c r="G735" s="16">
        <v>28327</v>
      </c>
      <c r="I735" s="16" t="s">
        <v>1025</v>
      </c>
      <c r="J735" s="16">
        <v>2428</v>
      </c>
    </row>
    <row r="736" spans="1:10" x14ac:dyDescent="0.25">
      <c r="A736" s="16" t="s">
        <v>1026</v>
      </c>
      <c r="B736" s="16">
        <v>40156</v>
      </c>
      <c r="D736" s="16" t="s">
        <v>1026</v>
      </c>
      <c r="E736" s="16">
        <v>30761</v>
      </c>
      <c r="F736" s="16" t="s">
        <v>1026</v>
      </c>
      <c r="G736" s="16">
        <v>28331</v>
      </c>
      <c r="I736" s="16" t="s">
        <v>1026</v>
      </c>
      <c r="J736" s="16">
        <v>2430</v>
      </c>
    </row>
    <row r="737" spans="1:10" x14ac:dyDescent="0.25">
      <c r="A737" s="16" t="s">
        <v>1027</v>
      </c>
      <c r="B737" s="16">
        <v>40177</v>
      </c>
      <c r="D737" s="16" t="s">
        <v>1027</v>
      </c>
      <c r="E737" s="16">
        <v>30701</v>
      </c>
      <c r="F737" s="16" t="s">
        <v>1027</v>
      </c>
      <c r="G737" s="16">
        <v>28291</v>
      </c>
      <c r="I737" s="16" t="s">
        <v>1027</v>
      </c>
      <c r="J737" s="16">
        <v>2409</v>
      </c>
    </row>
    <row r="738" spans="1:10" x14ac:dyDescent="0.25">
      <c r="A738" s="16" t="s">
        <v>1028</v>
      </c>
      <c r="B738" s="16">
        <v>40198</v>
      </c>
      <c r="D738" s="16" t="s">
        <v>1028</v>
      </c>
      <c r="E738" s="16">
        <v>30723</v>
      </c>
      <c r="F738" s="16" t="s">
        <v>1028</v>
      </c>
      <c r="G738" s="16">
        <v>28251</v>
      </c>
      <c r="I738" s="16" t="s">
        <v>1028</v>
      </c>
      <c r="J738" s="16">
        <v>2472</v>
      </c>
    </row>
    <row r="739" spans="1:10" x14ac:dyDescent="0.25">
      <c r="A739" s="16" t="s">
        <v>1029</v>
      </c>
      <c r="B739" s="16">
        <v>40219</v>
      </c>
      <c r="D739" s="16" t="s">
        <v>1029</v>
      </c>
      <c r="E739" s="16">
        <v>30732</v>
      </c>
      <c r="F739" s="16" t="s">
        <v>1029</v>
      </c>
      <c r="G739" s="16">
        <v>28232</v>
      </c>
      <c r="I739" s="16" t="s">
        <v>1029</v>
      </c>
      <c r="J739" s="16">
        <v>2501</v>
      </c>
    </row>
    <row r="740" spans="1:10" x14ac:dyDescent="0.25">
      <c r="A740" s="16" t="s">
        <v>1030</v>
      </c>
      <c r="B740" s="16">
        <v>40239</v>
      </c>
      <c r="D740" s="16" t="s">
        <v>1030</v>
      </c>
      <c r="E740" s="16">
        <v>30740</v>
      </c>
      <c r="F740" s="16" t="s">
        <v>1030</v>
      </c>
      <c r="G740" s="16">
        <v>28254</v>
      </c>
      <c r="I740" s="16" t="s">
        <v>1030</v>
      </c>
      <c r="J740" s="16">
        <v>2487</v>
      </c>
    </row>
    <row r="741" spans="1:10" x14ac:dyDescent="0.25">
      <c r="A741" s="16" t="s">
        <v>1031</v>
      </c>
      <c r="B741" s="16">
        <v>40261</v>
      </c>
      <c r="D741" s="16" t="s">
        <v>1031</v>
      </c>
      <c r="E741" s="16">
        <v>30828</v>
      </c>
      <c r="F741" s="16" t="s">
        <v>1031</v>
      </c>
      <c r="G741" s="16">
        <v>28343</v>
      </c>
      <c r="I741" s="16" t="s">
        <v>1031</v>
      </c>
      <c r="J741" s="16">
        <v>2486</v>
      </c>
    </row>
    <row r="742" spans="1:10" x14ac:dyDescent="0.25">
      <c r="A742" s="16" t="s">
        <v>1032</v>
      </c>
      <c r="B742" s="16">
        <v>40282</v>
      </c>
      <c r="D742" s="16" t="s">
        <v>1032</v>
      </c>
      <c r="E742" s="16">
        <v>30835</v>
      </c>
      <c r="F742" s="16" t="s">
        <v>1032</v>
      </c>
      <c r="G742" s="16">
        <v>28367</v>
      </c>
      <c r="I742" s="16" t="s">
        <v>1032</v>
      </c>
      <c r="J742" s="16">
        <v>2468</v>
      </c>
    </row>
    <row r="743" spans="1:10" x14ac:dyDescent="0.25">
      <c r="A743" s="16" t="s">
        <v>1033</v>
      </c>
      <c r="B743" s="16">
        <v>40303</v>
      </c>
      <c r="D743" s="16" t="s">
        <v>1033</v>
      </c>
      <c r="E743" s="16">
        <v>30931</v>
      </c>
      <c r="F743" s="16" t="s">
        <v>1033</v>
      </c>
      <c r="G743" s="16">
        <v>28462</v>
      </c>
      <c r="I743" s="16" t="s">
        <v>1033</v>
      </c>
      <c r="J743" s="16">
        <v>2469</v>
      </c>
    </row>
    <row r="744" spans="1:10" x14ac:dyDescent="0.25">
      <c r="A744" s="16" t="s">
        <v>1034</v>
      </c>
      <c r="B744" s="16">
        <v>40324</v>
      </c>
      <c r="D744" s="16" t="s">
        <v>1034</v>
      </c>
      <c r="E744" s="16">
        <v>30941</v>
      </c>
      <c r="F744" s="16" t="s">
        <v>1034</v>
      </c>
      <c r="G744" s="16">
        <v>28484</v>
      </c>
      <c r="I744" s="16" t="s">
        <v>1034</v>
      </c>
      <c r="J744" s="16">
        <v>2456</v>
      </c>
    </row>
    <row r="745" spans="1:10" x14ac:dyDescent="0.25">
      <c r="A745" s="16" t="s">
        <v>1035</v>
      </c>
      <c r="B745" s="16">
        <v>40345</v>
      </c>
      <c r="D745" s="16" t="s">
        <v>1035</v>
      </c>
      <c r="E745" s="16">
        <v>30977</v>
      </c>
      <c r="F745" s="16" t="s">
        <v>1035</v>
      </c>
      <c r="G745" s="16">
        <v>28526</v>
      </c>
      <c r="I745" s="16" t="s">
        <v>1035</v>
      </c>
      <c r="J745" s="16">
        <v>2451</v>
      </c>
    </row>
    <row r="746" spans="1:10" x14ac:dyDescent="0.25">
      <c r="A746" s="16" t="s">
        <v>1036</v>
      </c>
      <c r="B746" s="16">
        <v>40367</v>
      </c>
      <c r="D746" s="16" t="s">
        <v>1036</v>
      </c>
      <c r="E746" s="16">
        <v>30950</v>
      </c>
      <c r="F746" s="16" t="s">
        <v>1036</v>
      </c>
      <c r="G746" s="16">
        <v>28455</v>
      </c>
      <c r="I746" s="16" t="s">
        <v>1036</v>
      </c>
      <c r="J746" s="16">
        <v>2495</v>
      </c>
    </row>
    <row r="747" spans="1:10" x14ac:dyDescent="0.25">
      <c r="A747" s="16" t="s">
        <v>1037</v>
      </c>
      <c r="B747" s="16">
        <v>40388</v>
      </c>
      <c r="D747" s="16" t="s">
        <v>1037</v>
      </c>
      <c r="E747" s="16">
        <v>30889</v>
      </c>
      <c r="F747" s="16" t="s">
        <v>1037</v>
      </c>
      <c r="G747" s="16">
        <v>28408</v>
      </c>
      <c r="I747" s="16" t="s">
        <v>1037</v>
      </c>
      <c r="J747" s="16">
        <v>2481</v>
      </c>
    </row>
    <row r="748" spans="1:10" x14ac:dyDescent="0.25">
      <c r="A748" s="16" t="s">
        <v>1038</v>
      </c>
      <c r="B748" s="16">
        <v>40409</v>
      </c>
      <c r="D748" s="16" t="s">
        <v>1038</v>
      </c>
      <c r="E748" s="16">
        <v>30926</v>
      </c>
      <c r="F748" s="16" t="s">
        <v>1038</v>
      </c>
      <c r="G748" s="16">
        <v>28444</v>
      </c>
      <c r="I748" s="16" t="s">
        <v>1038</v>
      </c>
      <c r="J748" s="16">
        <v>2482</v>
      </c>
    </row>
    <row r="749" spans="1:10" x14ac:dyDescent="0.25">
      <c r="A749" s="16" t="s">
        <v>1039</v>
      </c>
      <c r="B749" s="16">
        <v>40430</v>
      </c>
      <c r="D749" s="16" t="s">
        <v>1039</v>
      </c>
      <c r="E749" s="16">
        <v>30994</v>
      </c>
      <c r="F749" s="16" t="s">
        <v>1039</v>
      </c>
      <c r="G749" s="16">
        <v>28491</v>
      </c>
      <c r="I749" s="16" t="s">
        <v>1039</v>
      </c>
      <c r="J749" s="16">
        <v>2503</v>
      </c>
    </row>
    <row r="750" spans="1:10" x14ac:dyDescent="0.25">
      <c r="A750" s="16" t="s">
        <v>1040</v>
      </c>
      <c r="B750" s="16">
        <v>40452</v>
      </c>
      <c r="D750" s="16" t="s">
        <v>1040</v>
      </c>
      <c r="E750" s="16">
        <v>31028</v>
      </c>
      <c r="F750" s="16" t="s">
        <v>1040</v>
      </c>
      <c r="G750" s="16">
        <v>28554</v>
      </c>
      <c r="I750" s="16" t="s">
        <v>1040</v>
      </c>
      <c r="J750" s="16">
        <v>2474</v>
      </c>
    </row>
    <row r="751" spans="1:10" x14ac:dyDescent="0.25">
      <c r="A751" s="16" t="s">
        <v>1041</v>
      </c>
      <c r="B751" s="16">
        <v>40473</v>
      </c>
      <c r="D751" s="16" t="s">
        <v>1041</v>
      </c>
      <c r="E751" s="16">
        <v>31018</v>
      </c>
      <c r="F751" s="16" t="s">
        <v>1041</v>
      </c>
      <c r="G751" s="16">
        <v>28552</v>
      </c>
      <c r="I751" s="16" t="s">
        <v>1041</v>
      </c>
      <c r="J751" s="16">
        <v>2466</v>
      </c>
    </row>
    <row r="752" spans="1:10" x14ac:dyDescent="0.25">
      <c r="A752" s="16" t="s">
        <v>1042</v>
      </c>
      <c r="B752" s="16">
        <v>40494</v>
      </c>
      <c r="D752" s="16" t="s">
        <v>1042</v>
      </c>
      <c r="E752" s="16">
        <v>30985</v>
      </c>
      <c r="F752" s="16" t="s">
        <v>1042</v>
      </c>
      <c r="G752" s="16">
        <v>28541</v>
      </c>
      <c r="I752" s="16" t="s">
        <v>1042</v>
      </c>
      <c r="J752" s="16">
        <v>2444</v>
      </c>
    </row>
    <row r="753" spans="1:10" x14ac:dyDescent="0.25">
      <c r="A753" s="16" t="s">
        <v>1043</v>
      </c>
      <c r="B753" s="16">
        <v>40516</v>
      </c>
      <c r="D753" s="16" t="s">
        <v>1043</v>
      </c>
      <c r="E753" s="16">
        <v>31051</v>
      </c>
      <c r="F753" s="16" t="s">
        <v>1043</v>
      </c>
      <c r="G753" s="16">
        <v>28569</v>
      </c>
      <c r="I753" s="16" t="s">
        <v>1043</v>
      </c>
      <c r="J753" s="16">
        <v>2482</v>
      </c>
    </row>
    <row r="754" spans="1:10" x14ac:dyDescent="0.25">
      <c r="A754" s="16" t="s">
        <v>1044</v>
      </c>
      <c r="B754" s="16">
        <v>40537</v>
      </c>
      <c r="D754" s="16" t="s">
        <v>1044</v>
      </c>
      <c r="E754" s="16">
        <v>31080</v>
      </c>
      <c r="F754" s="16" t="s">
        <v>1044</v>
      </c>
      <c r="G754" s="16">
        <v>28558</v>
      </c>
      <c r="I754" s="16" t="s">
        <v>1044</v>
      </c>
      <c r="J754" s="16">
        <v>2522</v>
      </c>
    </row>
    <row r="755" spans="1:10" x14ac:dyDescent="0.25">
      <c r="A755" s="16" t="s">
        <v>1045</v>
      </c>
      <c r="B755" s="16">
        <v>40558</v>
      </c>
      <c r="D755" s="16" t="s">
        <v>1045</v>
      </c>
      <c r="E755" s="16">
        <v>31015</v>
      </c>
      <c r="F755" s="16" t="s">
        <v>1045</v>
      </c>
      <c r="G755" s="16">
        <v>28480</v>
      </c>
      <c r="I755" s="16" t="s">
        <v>1045</v>
      </c>
      <c r="J755" s="16">
        <v>2535</v>
      </c>
    </row>
    <row r="756" spans="1:10" x14ac:dyDescent="0.25">
      <c r="A756" s="16" t="s">
        <v>1046</v>
      </c>
      <c r="B756" s="16">
        <v>40554</v>
      </c>
      <c r="D756" s="16" t="s">
        <v>1046</v>
      </c>
      <c r="E756" s="16">
        <v>31055</v>
      </c>
      <c r="F756" s="16" t="s">
        <v>1046</v>
      </c>
      <c r="G756" s="16">
        <v>28467</v>
      </c>
      <c r="I756" s="16" t="s">
        <v>1046</v>
      </c>
      <c r="J756" s="16">
        <v>2588</v>
      </c>
    </row>
    <row r="757" spans="1:10" x14ac:dyDescent="0.25">
      <c r="A757" s="16" t="s">
        <v>1047</v>
      </c>
      <c r="B757" s="16">
        <v>40548</v>
      </c>
      <c r="D757" s="16" t="s">
        <v>1047</v>
      </c>
      <c r="E757" s="16">
        <v>31061</v>
      </c>
      <c r="F757" s="16" t="s">
        <v>1047</v>
      </c>
      <c r="G757" s="16">
        <v>28426</v>
      </c>
      <c r="I757" s="16" t="s">
        <v>1047</v>
      </c>
      <c r="J757" s="16">
        <v>2634</v>
      </c>
    </row>
    <row r="758" spans="1:10" x14ac:dyDescent="0.25">
      <c r="A758" s="16" t="s">
        <v>1048</v>
      </c>
      <c r="B758" s="16">
        <v>40542</v>
      </c>
      <c r="D758" s="16" t="s">
        <v>1048</v>
      </c>
      <c r="E758" s="16">
        <v>31083</v>
      </c>
      <c r="F758" s="16" t="s">
        <v>1048</v>
      </c>
      <c r="G758" s="16">
        <v>28438</v>
      </c>
      <c r="I758" s="16" t="s">
        <v>1048</v>
      </c>
      <c r="J758" s="16">
        <v>2645</v>
      </c>
    </row>
    <row r="759" spans="1:10" x14ac:dyDescent="0.25">
      <c r="A759" s="16" t="s">
        <v>1049</v>
      </c>
      <c r="B759" s="16">
        <v>40537</v>
      </c>
      <c r="D759" s="16" t="s">
        <v>1049</v>
      </c>
      <c r="E759" s="16">
        <v>31118</v>
      </c>
      <c r="F759" s="16" t="s">
        <v>1049</v>
      </c>
      <c r="G759" s="16">
        <v>28435</v>
      </c>
      <c r="I759" s="16" t="s">
        <v>1049</v>
      </c>
      <c r="J759" s="16">
        <v>2683</v>
      </c>
    </row>
    <row r="760" spans="1:10" x14ac:dyDescent="0.25">
      <c r="A760" s="16" t="s">
        <v>1050</v>
      </c>
      <c r="B760" s="16">
        <v>40532</v>
      </c>
      <c r="D760" s="16" t="s">
        <v>1050</v>
      </c>
      <c r="E760" s="16">
        <v>31122</v>
      </c>
      <c r="F760" s="16" t="s">
        <v>1050</v>
      </c>
      <c r="G760" s="16">
        <v>28461</v>
      </c>
      <c r="I760" s="16" t="s">
        <v>1050</v>
      </c>
      <c r="J760" s="16">
        <v>2662</v>
      </c>
    </row>
    <row r="761" spans="1:10" x14ac:dyDescent="0.25">
      <c r="A761" s="16" t="s">
        <v>1051</v>
      </c>
      <c r="B761" s="16">
        <v>40527</v>
      </c>
      <c r="D761" s="16" t="s">
        <v>1051</v>
      </c>
      <c r="E761" s="16">
        <v>31116</v>
      </c>
      <c r="F761" s="16" t="s">
        <v>1051</v>
      </c>
      <c r="G761" s="16">
        <v>28466</v>
      </c>
      <c r="I761" s="16" t="s">
        <v>1051</v>
      </c>
      <c r="J761" s="16">
        <v>2650</v>
      </c>
    </row>
    <row r="762" spans="1:10" x14ac:dyDescent="0.25">
      <c r="A762" s="16" t="s">
        <v>1052</v>
      </c>
      <c r="B762" s="16">
        <v>40521</v>
      </c>
      <c r="D762" s="16" t="s">
        <v>1052</v>
      </c>
      <c r="E762" s="16">
        <v>31123</v>
      </c>
      <c r="F762" s="16" t="s">
        <v>1052</v>
      </c>
      <c r="G762" s="16">
        <v>28492</v>
      </c>
      <c r="I762" s="16" t="s">
        <v>1052</v>
      </c>
      <c r="J762" s="16">
        <v>2631</v>
      </c>
    </row>
    <row r="763" spans="1:10" x14ac:dyDescent="0.25">
      <c r="A763" s="16" t="s">
        <v>1053</v>
      </c>
      <c r="B763" s="16">
        <v>40516</v>
      </c>
      <c r="D763" s="16" t="s">
        <v>1053</v>
      </c>
      <c r="E763" s="16">
        <v>31156</v>
      </c>
      <c r="F763" s="16" t="s">
        <v>1053</v>
      </c>
      <c r="G763" s="16">
        <v>28550</v>
      </c>
      <c r="I763" s="16" t="s">
        <v>1053</v>
      </c>
      <c r="J763" s="16">
        <v>2605</v>
      </c>
    </row>
    <row r="764" spans="1:10" x14ac:dyDescent="0.25">
      <c r="A764" s="16" t="s">
        <v>1054</v>
      </c>
      <c r="B764" s="16">
        <v>40511</v>
      </c>
      <c r="D764" s="16" t="s">
        <v>1054</v>
      </c>
      <c r="E764" s="16">
        <v>31170</v>
      </c>
      <c r="F764" s="16" t="s">
        <v>1054</v>
      </c>
      <c r="G764" s="16">
        <v>28572</v>
      </c>
      <c r="I764" s="16" t="s">
        <v>1054</v>
      </c>
      <c r="J764" s="16">
        <v>2598</v>
      </c>
    </row>
    <row r="765" spans="1:10" x14ac:dyDescent="0.25">
      <c r="A765" s="16" t="s">
        <v>1055</v>
      </c>
      <c r="B765" s="16">
        <v>40505</v>
      </c>
      <c r="D765" s="16" t="s">
        <v>1055</v>
      </c>
      <c r="E765" s="16">
        <v>31197</v>
      </c>
      <c r="F765" s="16" t="s">
        <v>1055</v>
      </c>
      <c r="G765" s="16">
        <v>28621</v>
      </c>
      <c r="I765" s="16" t="s">
        <v>1055</v>
      </c>
      <c r="J765" s="16">
        <v>2576</v>
      </c>
    </row>
    <row r="766" spans="1:10" x14ac:dyDescent="0.25">
      <c r="A766" s="16" t="s">
        <v>1056</v>
      </c>
      <c r="B766" s="16">
        <v>40500</v>
      </c>
      <c r="D766" s="16" t="s">
        <v>1056</v>
      </c>
      <c r="E766" s="16">
        <v>31275</v>
      </c>
      <c r="F766" s="16" t="s">
        <v>1056</v>
      </c>
      <c r="G766" s="16">
        <v>28718</v>
      </c>
      <c r="I766" s="16" t="s">
        <v>1056</v>
      </c>
      <c r="J766" s="16">
        <v>2557</v>
      </c>
    </row>
    <row r="767" spans="1:10" x14ac:dyDescent="0.25">
      <c r="A767" s="16" t="s">
        <v>1057</v>
      </c>
      <c r="B767" s="16">
        <v>40495</v>
      </c>
      <c r="D767" s="16" t="s">
        <v>1057</v>
      </c>
      <c r="E767" s="16">
        <v>31354</v>
      </c>
      <c r="F767" s="16" t="s">
        <v>1057</v>
      </c>
      <c r="G767" s="16">
        <v>28777</v>
      </c>
      <c r="I767" s="16" t="s">
        <v>1057</v>
      </c>
      <c r="J767" s="16">
        <v>2578</v>
      </c>
    </row>
    <row r="768" spans="1:10" x14ac:dyDescent="0.25">
      <c r="A768" s="16" t="s">
        <v>1058</v>
      </c>
      <c r="B768" s="16">
        <v>40497</v>
      </c>
      <c r="D768" s="16" t="s">
        <v>1058</v>
      </c>
      <c r="E768" s="16">
        <v>31349</v>
      </c>
      <c r="F768" s="16" t="s">
        <v>1058</v>
      </c>
      <c r="G768" s="16">
        <v>28819</v>
      </c>
      <c r="I768" s="16" t="s">
        <v>1058</v>
      </c>
      <c r="J768" s="16">
        <v>2530</v>
      </c>
    </row>
    <row r="769" spans="1:10" x14ac:dyDescent="0.25">
      <c r="A769" s="16" t="s">
        <v>1059</v>
      </c>
      <c r="B769" s="16">
        <v>40501</v>
      </c>
      <c r="D769" s="16" t="s">
        <v>1059</v>
      </c>
      <c r="E769" s="16">
        <v>31327</v>
      </c>
      <c r="F769" s="16" t="s">
        <v>1059</v>
      </c>
      <c r="G769" s="16">
        <v>28808</v>
      </c>
      <c r="I769" s="16" t="s">
        <v>1059</v>
      </c>
      <c r="J769" s="16">
        <v>2519</v>
      </c>
    </row>
    <row r="770" spans="1:10" x14ac:dyDescent="0.25">
      <c r="A770" s="16" t="s">
        <v>1060</v>
      </c>
      <c r="B770" s="16">
        <v>40503</v>
      </c>
      <c r="D770" s="16" t="s">
        <v>1060</v>
      </c>
      <c r="E770" s="16">
        <v>31299</v>
      </c>
      <c r="F770" s="16" t="s">
        <v>1060</v>
      </c>
      <c r="G770" s="16">
        <v>28786</v>
      </c>
      <c r="I770" s="16" t="s">
        <v>1060</v>
      </c>
      <c r="J770" s="16">
        <v>2513</v>
      </c>
    </row>
    <row r="771" spans="1:10" x14ac:dyDescent="0.25">
      <c r="A771" s="16" t="s">
        <v>1061</v>
      </c>
      <c r="B771" s="16">
        <v>40506</v>
      </c>
      <c r="D771" s="16" t="s">
        <v>1061</v>
      </c>
      <c r="E771" s="16">
        <v>31384</v>
      </c>
      <c r="F771" s="16" t="s">
        <v>1061</v>
      </c>
      <c r="G771" s="16">
        <v>28876</v>
      </c>
      <c r="I771" s="16" t="s">
        <v>1061</v>
      </c>
      <c r="J771" s="16">
        <v>2508</v>
      </c>
    </row>
    <row r="772" spans="1:10" x14ac:dyDescent="0.25">
      <c r="A772" s="16" t="s">
        <v>1062</v>
      </c>
      <c r="B772" s="16">
        <v>40509</v>
      </c>
      <c r="D772" s="16" t="s">
        <v>1062</v>
      </c>
      <c r="E772" s="16">
        <v>31438</v>
      </c>
      <c r="F772" s="16" t="s">
        <v>1062</v>
      </c>
      <c r="G772" s="16">
        <v>28925</v>
      </c>
      <c r="I772" s="16" t="s">
        <v>1062</v>
      </c>
      <c r="J772" s="16">
        <v>2512</v>
      </c>
    </row>
    <row r="773" spans="1:10" x14ac:dyDescent="0.25">
      <c r="A773" s="16" t="s">
        <v>1063</v>
      </c>
      <c r="B773" s="16">
        <v>40512</v>
      </c>
      <c r="D773" s="16" t="s">
        <v>1063</v>
      </c>
      <c r="E773" s="16">
        <v>31427</v>
      </c>
      <c r="F773" s="16" t="s">
        <v>1063</v>
      </c>
      <c r="G773" s="16">
        <v>28908</v>
      </c>
      <c r="I773" s="16" t="s">
        <v>1063</v>
      </c>
      <c r="J773" s="16">
        <v>2519</v>
      </c>
    </row>
    <row r="774" spans="1:10" x14ac:dyDescent="0.25">
      <c r="A774" s="16" t="s">
        <v>1064</v>
      </c>
      <c r="B774" s="16">
        <v>40515</v>
      </c>
      <c r="D774" s="16" t="s">
        <v>1064</v>
      </c>
      <c r="E774" s="16">
        <v>31399</v>
      </c>
      <c r="F774" s="16" t="s">
        <v>1064</v>
      </c>
      <c r="G774" s="16">
        <v>28831</v>
      </c>
      <c r="I774" s="16" t="s">
        <v>1064</v>
      </c>
      <c r="J774" s="16">
        <v>2568</v>
      </c>
    </row>
    <row r="775" spans="1:10" x14ac:dyDescent="0.25">
      <c r="A775" s="16" t="s">
        <v>1065</v>
      </c>
      <c r="B775" s="16">
        <v>40518</v>
      </c>
      <c r="D775" s="16" t="s">
        <v>1065</v>
      </c>
      <c r="E775" s="16">
        <v>31363</v>
      </c>
      <c r="F775" s="16" t="s">
        <v>1065</v>
      </c>
      <c r="G775" s="16">
        <v>28841</v>
      </c>
      <c r="I775" s="16" t="s">
        <v>1065</v>
      </c>
      <c r="J775" s="16">
        <v>2522</v>
      </c>
    </row>
    <row r="776" spans="1:10" x14ac:dyDescent="0.25">
      <c r="A776" s="16" t="s">
        <v>1066</v>
      </c>
      <c r="B776" s="16">
        <v>40521</v>
      </c>
      <c r="D776" s="16" t="s">
        <v>1066</v>
      </c>
      <c r="E776" s="16">
        <v>31371</v>
      </c>
      <c r="F776" s="16" t="s">
        <v>1066</v>
      </c>
      <c r="G776" s="16">
        <v>28867</v>
      </c>
      <c r="I776" s="16" t="s">
        <v>1066</v>
      </c>
      <c r="J776" s="16">
        <v>2504</v>
      </c>
    </row>
    <row r="777" spans="1:10" x14ac:dyDescent="0.25">
      <c r="A777" s="16" t="s">
        <v>1067</v>
      </c>
      <c r="B777" s="16">
        <v>40524</v>
      </c>
      <c r="D777" s="16" t="s">
        <v>1067</v>
      </c>
      <c r="E777" s="16">
        <v>31345</v>
      </c>
      <c r="F777" s="16" t="s">
        <v>1067</v>
      </c>
      <c r="G777" s="16">
        <v>28855</v>
      </c>
      <c r="I777" s="16" t="s">
        <v>1067</v>
      </c>
      <c r="J777" s="16">
        <v>2490</v>
      </c>
    </row>
    <row r="778" spans="1:10" x14ac:dyDescent="0.25">
      <c r="A778" s="16" t="s">
        <v>1068</v>
      </c>
      <c r="B778" s="16">
        <v>40527</v>
      </c>
      <c r="D778" s="16" t="s">
        <v>1068</v>
      </c>
      <c r="E778" s="16">
        <v>31398</v>
      </c>
      <c r="F778" s="16" t="s">
        <v>1068</v>
      </c>
      <c r="G778" s="16">
        <v>28909</v>
      </c>
      <c r="I778" s="16" t="s">
        <v>1068</v>
      </c>
      <c r="J778" s="16">
        <v>2489</v>
      </c>
    </row>
    <row r="779" spans="1:10" x14ac:dyDescent="0.25">
      <c r="A779" s="16" t="s">
        <v>1069</v>
      </c>
      <c r="B779" s="16">
        <v>40529</v>
      </c>
      <c r="D779" s="16" t="s">
        <v>1069</v>
      </c>
      <c r="E779" s="16">
        <v>31440</v>
      </c>
      <c r="F779" s="16" t="s">
        <v>1069</v>
      </c>
      <c r="G779" s="16">
        <v>28972</v>
      </c>
      <c r="I779" s="16" t="s">
        <v>1069</v>
      </c>
      <c r="J779" s="16">
        <v>2468</v>
      </c>
    </row>
    <row r="780" spans="1:10" x14ac:dyDescent="0.25">
      <c r="A780" s="16" t="s">
        <v>1070</v>
      </c>
      <c r="B780" s="16">
        <v>40539</v>
      </c>
      <c r="D780" s="16" t="s">
        <v>1070</v>
      </c>
      <c r="E780" s="16">
        <v>31468</v>
      </c>
      <c r="F780" s="16" t="s">
        <v>1070</v>
      </c>
      <c r="G780" s="16">
        <v>28989</v>
      </c>
      <c r="I780" s="16" t="s">
        <v>1070</v>
      </c>
      <c r="J780" s="16">
        <v>2478</v>
      </c>
    </row>
    <row r="781" spans="1:10" x14ac:dyDescent="0.25">
      <c r="A781" s="16" t="s">
        <v>1071</v>
      </c>
      <c r="B781" s="16">
        <v>40549</v>
      </c>
      <c r="D781" s="16" t="s">
        <v>1071</v>
      </c>
      <c r="E781" s="16">
        <v>31516</v>
      </c>
      <c r="F781" s="16" t="s">
        <v>1071</v>
      </c>
      <c r="G781" s="16">
        <v>29055</v>
      </c>
      <c r="I781" s="16" t="s">
        <v>1071</v>
      </c>
      <c r="J781" s="16">
        <v>2461</v>
      </c>
    </row>
    <row r="782" spans="1:10" x14ac:dyDescent="0.25">
      <c r="A782" s="16" t="s">
        <v>1072</v>
      </c>
      <c r="B782" s="16">
        <v>40560</v>
      </c>
      <c r="D782" s="16" t="s">
        <v>1072</v>
      </c>
      <c r="E782" s="16">
        <v>31532</v>
      </c>
      <c r="F782" s="16" t="s">
        <v>1072</v>
      </c>
      <c r="G782" s="16">
        <v>29152</v>
      </c>
      <c r="I782" s="16" t="s">
        <v>1072</v>
      </c>
      <c r="J782" s="16">
        <v>2379</v>
      </c>
    </row>
    <row r="783" spans="1:10" x14ac:dyDescent="0.25">
      <c r="A783" s="16" t="s">
        <v>1073</v>
      </c>
      <c r="B783" s="16">
        <v>40570</v>
      </c>
      <c r="D783" s="16" t="s">
        <v>1073</v>
      </c>
      <c r="E783" s="16">
        <v>31540</v>
      </c>
      <c r="F783" s="16" t="s">
        <v>1073</v>
      </c>
      <c r="G783" s="16">
        <v>29224</v>
      </c>
      <c r="I783" s="16" t="s">
        <v>1073</v>
      </c>
      <c r="J783" s="16">
        <v>2316</v>
      </c>
    </row>
    <row r="784" spans="1:10" x14ac:dyDescent="0.25">
      <c r="A784" s="16" t="s">
        <v>1074</v>
      </c>
      <c r="B784" s="16">
        <v>40580</v>
      </c>
      <c r="D784" s="16" t="s">
        <v>1074</v>
      </c>
      <c r="E784" s="16">
        <v>31542</v>
      </c>
      <c r="F784" s="16" t="s">
        <v>1074</v>
      </c>
      <c r="G784" s="16">
        <v>29215</v>
      </c>
      <c r="I784" s="16" t="s">
        <v>1074</v>
      </c>
      <c r="J784" s="16">
        <v>2326</v>
      </c>
    </row>
    <row r="785" spans="1:10" x14ac:dyDescent="0.25">
      <c r="A785" s="16" t="s">
        <v>1075</v>
      </c>
      <c r="B785" s="16">
        <v>40590</v>
      </c>
      <c r="D785" s="16" t="s">
        <v>1075</v>
      </c>
      <c r="E785" s="16">
        <v>31576</v>
      </c>
      <c r="F785" s="16" t="s">
        <v>1075</v>
      </c>
      <c r="G785" s="16">
        <v>29267</v>
      </c>
      <c r="I785" s="16" t="s">
        <v>1075</v>
      </c>
      <c r="J785" s="16">
        <v>2309</v>
      </c>
    </row>
    <row r="786" spans="1:10" x14ac:dyDescent="0.25">
      <c r="A786" s="16" t="s">
        <v>1076</v>
      </c>
      <c r="B786" s="16">
        <v>40600</v>
      </c>
      <c r="D786" s="16" t="s">
        <v>1076</v>
      </c>
      <c r="E786" s="16">
        <v>31608</v>
      </c>
      <c r="F786" s="16" t="s">
        <v>1076</v>
      </c>
      <c r="G786" s="16">
        <v>29384</v>
      </c>
      <c r="I786" s="16" t="s">
        <v>1076</v>
      </c>
      <c r="J786" s="16">
        <v>2225</v>
      </c>
    </row>
    <row r="787" spans="1:10" x14ac:dyDescent="0.25">
      <c r="A787" s="16" t="s">
        <v>1077</v>
      </c>
      <c r="B787" s="16">
        <v>40610</v>
      </c>
      <c r="D787" s="16" t="s">
        <v>1077</v>
      </c>
      <c r="E787" s="16">
        <v>31611</v>
      </c>
      <c r="F787" s="16" t="s">
        <v>1077</v>
      </c>
      <c r="G787" s="16">
        <v>29426</v>
      </c>
      <c r="I787" s="16" t="s">
        <v>1077</v>
      </c>
      <c r="J787" s="16">
        <v>2185</v>
      </c>
    </row>
    <row r="788" spans="1:10" x14ac:dyDescent="0.25">
      <c r="A788" s="16" t="s">
        <v>1078</v>
      </c>
      <c r="B788" s="16">
        <v>40620</v>
      </c>
      <c r="D788" s="16" t="s">
        <v>1078</v>
      </c>
      <c r="E788" s="16">
        <v>31659</v>
      </c>
      <c r="F788" s="16" t="s">
        <v>1078</v>
      </c>
      <c r="G788" s="16">
        <v>29527</v>
      </c>
      <c r="I788" s="16" t="s">
        <v>1078</v>
      </c>
      <c r="J788" s="16">
        <v>2132</v>
      </c>
    </row>
    <row r="789" spans="1:10" x14ac:dyDescent="0.25">
      <c r="A789" s="16" t="s">
        <v>1079</v>
      </c>
      <c r="B789" s="16">
        <v>40630</v>
      </c>
      <c r="D789" s="16" t="s">
        <v>1079</v>
      </c>
      <c r="E789" s="16">
        <v>31704</v>
      </c>
      <c r="F789" s="16" t="s">
        <v>1079</v>
      </c>
      <c r="G789" s="16">
        <v>29621</v>
      </c>
      <c r="I789" s="16" t="s">
        <v>1079</v>
      </c>
      <c r="J789" s="16">
        <v>2084</v>
      </c>
    </row>
    <row r="790" spans="1:10" x14ac:dyDescent="0.25">
      <c r="A790" s="16" t="s">
        <v>1080</v>
      </c>
      <c r="B790" s="16">
        <v>40641</v>
      </c>
      <c r="D790" s="16" t="s">
        <v>1080</v>
      </c>
      <c r="E790" s="16">
        <v>31634</v>
      </c>
      <c r="F790" s="16" t="s">
        <v>1080</v>
      </c>
      <c r="G790" s="16">
        <v>29599</v>
      </c>
      <c r="I790" s="16" t="s">
        <v>1080</v>
      </c>
      <c r="J790" s="16">
        <v>2035</v>
      </c>
    </row>
    <row r="791" spans="1:10" x14ac:dyDescent="0.25">
      <c r="A791" s="16" t="s">
        <v>1081</v>
      </c>
      <c r="B791" s="16">
        <v>40650</v>
      </c>
      <c r="D791" s="16" t="s">
        <v>1081</v>
      </c>
      <c r="E791" s="16">
        <v>31577</v>
      </c>
      <c r="F791" s="16" t="s">
        <v>1081</v>
      </c>
      <c r="G791" s="16">
        <v>29587</v>
      </c>
      <c r="I791" s="16" t="s">
        <v>1081</v>
      </c>
      <c r="J791" s="16">
        <v>1990</v>
      </c>
    </row>
    <row r="792" spans="1:10" x14ac:dyDescent="0.25">
      <c r="A792" s="16" t="s">
        <v>1082</v>
      </c>
      <c r="B792" s="16">
        <v>40668</v>
      </c>
      <c r="D792" s="16" t="s">
        <v>1082</v>
      </c>
      <c r="E792" s="16">
        <v>31630</v>
      </c>
      <c r="F792" s="16" t="s">
        <v>1082</v>
      </c>
      <c r="G792" s="16">
        <v>29677</v>
      </c>
      <c r="I792" s="16" t="s">
        <v>1082</v>
      </c>
      <c r="J792" s="16">
        <v>1953</v>
      </c>
    </row>
    <row r="793" spans="1:10" x14ac:dyDescent="0.25">
      <c r="A793" s="16" t="s">
        <v>1083</v>
      </c>
      <c r="B793" s="16">
        <v>40684</v>
      </c>
      <c r="D793" s="16" t="s">
        <v>1083</v>
      </c>
      <c r="E793" s="16">
        <v>31657</v>
      </c>
      <c r="F793" s="16" t="s">
        <v>1083</v>
      </c>
      <c r="G793" s="16">
        <v>29717</v>
      </c>
      <c r="I793" s="16" t="s">
        <v>1083</v>
      </c>
      <c r="J793" s="16">
        <v>1940</v>
      </c>
    </row>
    <row r="794" spans="1:10" x14ac:dyDescent="0.25">
      <c r="A794" s="16" t="s">
        <v>1084</v>
      </c>
      <c r="B794" s="16">
        <v>40702</v>
      </c>
      <c r="D794" s="16" t="s">
        <v>1084</v>
      </c>
      <c r="E794" s="16">
        <v>31649</v>
      </c>
      <c r="F794" s="16" t="s">
        <v>1084</v>
      </c>
      <c r="G794" s="16">
        <v>29715</v>
      </c>
      <c r="I794" s="16" t="s">
        <v>1084</v>
      </c>
      <c r="J794" s="16">
        <v>1934</v>
      </c>
    </row>
    <row r="795" spans="1:10" x14ac:dyDescent="0.25">
      <c r="A795" s="16" t="s">
        <v>1085</v>
      </c>
      <c r="B795" s="16">
        <v>40719</v>
      </c>
      <c r="D795" s="16" t="s">
        <v>1085</v>
      </c>
      <c r="E795" s="16">
        <v>31626</v>
      </c>
      <c r="F795" s="16" t="s">
        <v>1085</v>
      </c>
      <c r="G795" s="16">
        <v>29722</v>
      </c>
      <c r="I795" s="16" t="s">
        <v>1085</v>
      </c>
      <c r="J795" s="16">
        <v>1904</v>
      </c>
    </row>
    <row r="796" spans="1:10" x14ac:dyDescent="0.25">
      <c r="A796" s="16" t="s">
        <v>1086</v>
      </c>
      <c r="B796" s="16">
        <v>40736</v>
      </c>
      <c r="D796" s="16" t="s">
        <v>1086</v>
      </c>
      <c r="E796" s="16">
        <v>31671</v>
      </c>
      <c r="F796" s="16" t="s">
        <v>1086</v>
      </c>
      <c r="G796" s="16">
        <v>29820</v>
      </c>
      <c r="I796" s="16" t="s">
        <v>1086</v>
      </c>
      <c r="J796" s="16">
        <v>1851</v>
      </c>
    </row>
    <row r="797" spans="1:10" x14ac:dyDescent="0.25">
      <c r="A797" s="16" t="s">
        <v>1087</v>
      </c>
      <c r="B797" s="16">
        <v>40752</v>
      </c>
      <c r="D797" s="16" t="s">
        <v>1087</v>
      </c>
      <c r="E797" s="16">
        <v>31708</v>
      </c>
      <c r="F797" s="16" t="s">
        <v>1087</v>
      </c>
      <c r="G797" s="16">
        <v>29871</v>
      </c>
      <c r="I797" s="16" t="s">
        <v>1087</v>
      </c>
      <c r="J797" s="16">
        <v>1837</v>
      </c>
    </row>
    <row r="798" spans="1:10" x14ac:dyDescent="0.25">
      <c r="A798" s="16" t="s">
        <v>1088</v>
      </c>
      <c r="B798" s="16">
        <v>40769</v>
      </c>
      <c r="D798" s="16" t="s">
        <v>1088</v>
      </c>
      <c r="E798" s="16">
        <v>31758</v>
      </c>
      <c r="F798" s="16" t="s">
        <v>1088</v>
      </c>
      <c r="G798" s="16">
        <v>29938</v>
      </c>
      <c r="I798" s="16" t="s">
        <v>1088</v>
      </c>
      <c r="J798" s="16">
        <v>1820</v>
      </c>
    </row>
    <row r="799" spans="1:10" x14ac:dyDescent="0.25">
      <c r="A799" s="16" t="s">
        <v>1089</v>
      </c>
      <c r="B799" s="16">
        <v>40786</v>
      </c>
      <c r="D799" s="16" t="s">
        <v>1089</v>
      </c>
      <c r="E799" s="16">
        <v>31755</v>
      </c>
      <c r="F799" s="16" t="s">
        <v>1089</v>
      </c>
      <c r="G799" s="16">
        <v>29952</v>
      </c>
      <c r="I799" s="16" t="s">
        <v>1089</v>
      </c>
      <c r="J799" s="16">
        <v>1803</v>
      </c>
    </row>
    <row r="800" spans="1:10" x14ac:dyDescent="0.25">
      <c r="A800" s="16" t="s">
        <v>1090</v>
      </c>
      <c r="B800" s="16">
        <v>40803</v>
      </c>
      <c r="D800" s="16" t="s">
        <v>1090</v>
      </c>
      <c r="E800" s="16">
        <v>31757</v>
      </c>
      <c r="F800" s="16" t="s">
        <v>1090</v>
      </c>
      <c r="G800" s="16">
        <v>29963</v>
      </c>
      <c r="I800" s="16" t="s">
        <v>1090</v>
      </c>
      <c r="J800" s="16">
        <v>1793</v>
      </c>
    </row>
    <row r="801" spans="1:10" x14ac:dyDescent="0.25">
      <c r="A801" s="16" t="s">
        <v>1091</v>
      </c>
      <c r="B801" s="16">
        <v>40820</v>
      </c>
      <c r="D801" s="16" t="s">
        <v>1091</v>
      </c>
      <c r="E801" s="16">
        <v>31754</v>
      </c>
      <c r="F801" s="16" t="s">
        <v>1091</v>
      </c>
      <c r="G801" s="16">
        <v>29924</v>
      </c>
      <c r="I801" s="16" t="s">
        <v>1091</v>
      </c>
      <c r="J801" s="16">
        <v>1830</v>
      </c>
    </row>
    <row r="802" spans="1:10" x14ac:dyDescent="0.25">
      <c r="A802" s="16" t="s">
        <v>1092</v>
      </c>
      <c r="B802" s="16">
        <v>40837</v>
      </c>
      <c r="D802" s="16" t="s">
        <v>1092</v>
      </c>
      <c r="E802" s="16">
        <v>31793</v>
      </c>
      <c r="F802" s="16" t="s">
        <v>1092</v>
      </c>
      <c r="G802" s="16">
        <v>29967</v>
      </c>
      <c r="I802" s="16" t="s">
        <v>1092</v>
      </c>
      <c r="J802" s="16">
        <v>1826</v>
      </c>
    </row>
    <row r="803" spans="1:10" x14ac:dyDescent="0.25">
      <c r="A803" s="16" t="s">
        <v>1093</v>
      </c>
      <c r="B803" s="16">
        <v>40854</v>
      </c>
      <c r="D803" s="16" t="s">
        <v>1093</v>
      </c>
      <c r="E803" s="16">
        <v>31818</v>
      </c>
      <c r="F803" s="16" t="s">
        <v>1093</v>
      </c>
      <c r="G803" s="16">
        <v>30020</v>
      </c>
      <c r="I803" s="16" t="s">
        <v>1093</v>
      </c>
      <c r="J803" s="16">
        <v>1799</v>
      </c>
    </row>
    <row r="804" spans="1:10" x14ac:dyDescent="0.25">
      <c r="A804" s="16" t="s">
        <v>1094</v>
      </c>
      <c r="B804" s="16">
        <v>40870</v>
      </c>
      <c r="D804" s="16" t="s">
        <v>1094</v>
      </c>
      <c r="E804" s="16">
        <v>31819</v>
      </c>
      <c r="F804" s="16" t="s">
        <v>1094</v>
      </c>
      <c r="G804" s="16">
        <v>30064</v>
      </c>
      <c r="I804" s="16" t="s">
        <v>1094</v>
      </c>
      <c r="J804" s="16">
        <v>1755</v>
      </c>
    </row>
    <row r="805" spans="1:10" x14ac:dyDescent="0.25">
      <c r="A805" s="16" t="s">
        <v>1095</v>
      </c>
      <c r="B805" s="16">
        <v>40887</v>
      </c>
      <c r="D805" s="16" t="s">
        <v>1095</v>
      </c>
      <c r="E805" s="16">
        <v>31904</v>
      </c>
      <c r="F805" s="16" t="s">
        <v>1095</v>
      </c>
      <c r="G805" s="16">
        <v>30165</v>
      </c>
      <c r="I805" s="16" t="s">
        <v>1095</v>
      </c>
      <c r="J805" s="16">
        <v>1740</v>
      </c>
    </row>
    <row r="806" spans="1:10" x14ac:dyDescent="0.25">
      <c r="A806" s="16" t="s">
        <v>1096</v>
      </c>
      <c r="B806" s="16">
        <v>40904</v>
      </c>
      <c r="D806" s="16" t="s">
        <v>1096</v>
      </c>
      <c r="E806" s="16">
        <v>31956</v>
      </c>
      <c r="F806" s="16" t="s">
        <v>1096</v>
      </c>
      <c r="G806" s="16">
        <v>30261</v>
      </c>
      <c r="I806" s="16" t="s">
        <v>1096</v>
      </c>
      <c r="J806" s="16">
        <v>1695</v>
      </c>
    </row>
    <row r="807" spans="1:10" x14ac:dyDescent="0.25">
      <c r="A807" s="16" t="s">
        <v>1097</v>
      </c>
      <c r="B807" s="16">
        <v>40921</v>
      </c>
      <c r="D807" s="16" t="s">
        <v>1097</v>
      </c>
      <c r="E807" s="16">
        <v>31969</v>
      </c>
      <c r="F807" s="16" t="s">
        <v>1097</v>
      </c>
      <c r="G807" s="16">
        <v>30301</v>
      </c>
      <c r="I807" s="16" t="s">
        <v>1097</v>
      </c>
      <c r="J807" s="16">
        <v>1668</v>
      </c>
    </row>
    <row r="808" spans="1:10" x14ac:dyDescent="0.25">
      <c r="A808" s="16" t="s">
        <v>1098</v>
      </c>
      <c r="B808" s="16">
        <v>40938</v>
      </c>
      <c r="D808" s="16" t="s">
        <v>1098</v>
      </c>
      <c r="E808" s="16">
        <v>32008</v>
      </c>
      <c r="F808" s="16" t="s">
        <v>1098</v>
      </c>
      <c r="G808" s="16">
        <v>30340</v>
      </c>
      <c r="I808" s="16" t="s">
        <v>1098</v>
      </c>
      <c r="J808" s="16">
        <v>1669</v>
      </c>
    </row>
    <row r="809" spans="1:10" x14ac:dyDescent="0.25">
      <c r="A809" s="16" t="s">
        <v>1099</v>
      </c>
      <c r="B809" s="16">
        <v>40954</v>
      </c>
      <c r="D809" s="16" t="s">
        <v>1099</v>
      </c>
      <c r="E809" s="16">
        <v>32008</v>
      </c>
      <c r="F809" s="16" t="s">
        <v>1099</v>
      </c>
      <c r="G809" s="16">
        <v>30343</v>
      </c>
      <c r="I809" s="16" t="s">
        <v>1099</v>
      </c>
      <c r="J809" s="16">
        <v>1665</v>
      </c>
    </row>
    <row r="810" spans="1:10" x14ac:dyDescent="0.25">
      <c r="A810" s="16" t="s">
        <v>1100</v>
      </c>
      <c r="B810" s="16">
        <v>40971</v>
      </c>
      <c r="D810" s="16" t="s">
        <v>1100</v>
      </c>
      <c r="E810" s="16">
        <v>32055</v>
      </c>
      <c r="F810" s="16" t="s">
        <v>1100</v>
      </c>
      <c r="G810" s="16">
        <v>30376</v>
      </c>
      <c r="I810" s="16" t="s">
        <v>1100</v>
      </c>
      <c r="J810" s="16">
        <v>1679</v>
      </c>
    </row>
    <row r="811" spans="1:10" x14ac:dyDescent="0.25">
      <c r="A811" s="16" t="s">
        <v>1101</v>
      </c>
      <c r="B811" s="16">
        <v>40988</v>
      </c>
      <c r="D811" s="16" t="s">
        <v>1101</v>
      </c>
      <c r="E811" s="16">
        <v>32052</v>
      </c>
      <c r="F811" s="16" t="s">
        <v>1101</v>
      </c>
      <c r="G811" s="16">
        <v>30387</v>
      </c>
      <c r="I811" s="16" t="s">
        <v>1101</v>
      </c>
      <c r="J811" s="16">
        <v>1665</v>
      </c>
    </row>
    <row r="812" spans="1:10" x14ac:dyDescent="0.25">
      <c r="A812" s="16" t="s">
        <v>1102</v>
      </c>
      <c r="B812" s="16">
        <v>41005</v>
      </c>
      <c r="D812" s="16" t="s">
        <v>1102</v>
      </c>
      <c r="E812" s="16">
        <v>32065</v>
      </c>
      <c r="F812" s="16" t="s">
        <v>1102</v>
      </c>
      <c r="G812" s="16">
        <v>30422</v>
      </c>
      <c r="I812" s="16" t="s">
        <v>1102</v>
      </c>
      <c r="J812" s="16">
        <v>1643</v>
      </c>
    </row>
    <row r="813" spans="1:10" x14ac:dyDescent="0.25">
      <c r="A813" s="16" t="s">
        <v>1103</v>
      </c>
      <c r="B813" s="16">
        <v>41022</v>
      </c>
      <c r="D813" s="16" t="s">
        <v>1103</v>
      </c>
      <c r="E813" s="16">
        <v>32128</v>
      </c>
      <c r="F813" s="16" t="s">
        <v>1103</v>
      </c>
      <c r="G813" s="16">
        <v>30502</v>
      </c>
      <c r="I813" s="16" t="s">
        <v>1103</v>
      </c>
      <c r="J813" s="16">
        <v>1626</v>
      </c>
    </row>
    <row r="814" spans="1:10" x14ac:dyDescent="0.25">
      <c r="A814" s="16" t="s">
        <v>1104</v>
      </c>
      <c r="B814" s="16">
        <v>41038</v>
      </c>
      <c r="D814" s="16" t="s">
        <v>1104</v>
      </c>
      <c r="E814" s="16">
        <v>32165</v>
      </c>
      <c r="F814" s="16" t="s">
        <v>1104</v>
      </c>
      <c r="G814" s="16">
        <v>30540</v>
      </c>
      <c r="I814" s="16" t="s">
        <v>1104</v>
      </c>
      <c r="J814" s="16">
        <v>1625</v>
      </c>
    </row>
    <row r="815" spans="1:10" x14ac:dyDescent="0.25">
      <c r="A815" s="16" t="s">
        <v>1105</v>
      </c>
      <c r="B815" s="16">
        <v>41055</v>
      </c>
      <c r="D815" s="16" t="s">
        <v>1105</v>
      </c>
      <c r="E815" s="16">
        <v>32206</v>
      </c>
      <c r="F815" s="16" t="s">
        <v>1105</v>
      </c>
      <c r="G815" s="16">
        <v>30588</v>
      </c>
      <c r="I815" s="16" t="s">
        <v>1105</v>
      </c>
      <c r="J815" s="16">
        <v>1618</v>
      </c>
    </row>
    <row r="816" spans="1:10" x14ac:dyDescent="0.25">
      <c r="A816" s="16" t="s">
        <v>1106</v>
      </c>
      <c r="B816" s="16">
        <v>41064</v>
      </c>
      <c r="D816" s="16" t="s">
        <v>1106</v>
      </c>
      <c r="E816" s="16">
        <v>32240</v>
      </c>
      <c r="F816" s="16" t="s">
        <v>1106</v>
      </c>
      <c r="G816" s="16">
        <v>30587</v>
      </c>
      <c r="I816" s="16" t="s">
        <v>1106</v>
      </c>
      <c r="J816" s="16">
        <v>1653</v>
      </c>
    </row>
    <row r="817" spans="1:10" x14ac:dyDescent="0.25">
      <c r="A817" s="16" t="s">
        <v>1107</v>
      </c>
      <c r="B817" s="16">
        <v>41072</v>
      </c>
      <c r="D817" s="16" t="s">
        <v>1107</v>
      </c>
      <c r="E817" s="16">
        <v>32178</v>
      </c>
      <c r="F817" s="16" t="s">
        <v>1107</v>
      </c>
      <c r="G817" s="16">
        <v>30577</v>
      </c>
      <c r="I817" s="16" t="s">
        <v>1107</v>
      </c>
      <c r="J817" s="16">
        <v>1601</v>
      </c>
    </row>
    <row r="818" spans="1:10" x14ac:dyDescent="0.25">
      <c r="A818" s="16" t="s">
        <v>1108</v>
      </c>
      <c r="B818" s="16">
        <v>41080</v>
      </c>
      <c r="D818" s="16" t="s">
        <v>1108</v>
      </c>
      <c r="E818" s="16">
        <v>32174</v>
      </c>
      <c r="F818" s="16" t="s">
        <v>1108</v>
      </c>
      <c r="G818" s="16">
        <v>30577</v>
      </c>
      <c r="I818" s="16" t="s">
        <v>1108</v>
      </c>
      <c r="J818" s="16">
        <v>1596</v>
      </c>
    </row>
    <row r="819" spans="1:10" x14ac:dyDescent="0.25">
      <c r="A819" s="16" t="s">
        <v>1109</v>
      </c>
      <c r="B819" s="16">
        <v>41089</v>
      </c>
      <c r="D819" s="16" t="s">
        <v>1109</v>
      </c>
      <c r="E819" s="16">
        <v>32174</v>
      </c>
      <c r="F819" s="16" t="s">
        <v>1109</v>
      </c>
      <c r="G819" s="16">
        <v>30590</v>
      </c>
      <c r="I819" s="16" t="s">
        <v>1109</v>
      </c>
      <c r="J819" s="16">
        <v>1585</v>
      </c>
    </row>
    <row r="820" spans="1:10" x14ac:dyDescent="0.25">
      <c r="A820" s="16" t="s">
        <v>1110</v>
      </c>
      <c r="B820" s="16">
        <v>41098</v>
      </c>
      <c r="D820" s="16" t="s">
        <v>1110</v>
      </c>
      <c r="E820" s="16">
        <v>32213</v>
      </c>
      <c r="F820" s="16" t="s">
        <v>1110</v>
      </c>
      <c r="G820" s="16">
        <v>30645</v>
      </c>
      <c r="I820" s="16" t="s">
        <v>1110</v>
      </c>
      <c r="J820" s="16">
        <v>1568</v>
      </c>
    </row>
    <row r="821" spans="1:10" x14ac:dyDescent="0.25">
      <c r="A821" s="16" t="s">
        <v>1111</v>
      </c>
      <c r="B821" s="16">
        <v>41106</v>
      </c>
      <c r="D821" s="16" t="s">
        <v>1111</v>
      </c>
      <c r="E821" s="16">
        <v>32196</v>
      </c>
      <c r="F821" s="16" t="s">
        <v>1111</v>
      </c>
      <c r="G821" s="16">
        <v>30639</v>
      </c>
      <c r="I821" s="16" t="s">
        <v>1111</v>
      </c>
      <c r="J821" s="16">
        <v>1557</v>
      </c>
    </row>
    <row r="822" spans="1:10" x14ac:dyDescent="0.25">
      <c r="A822" s="16" t="s">
        <v>1112</v>
      </c>
      <c r="B822" s="16">
        <v>41115</v>
      </c>
      <c r="D822" s="16" t="s">
        <v>1112</v>
      </c>
      <c r="E822" s="16">
        <v>32218</v>
      </c>
      <c r="F822" s="16" t="s">
        <v>1112</v>
      </c>
      <c r="G822" s="16">
        <v>30681</v>
      </c>
      <c r="I822" s="16" t="s">
        <v>1112</v>
      </c>
      <c r="J822" s="16">
        <v>1537</v>
      </c>
    </row>
    <row r="823" spans="1:10" x14ac:dyDescent="0.25">
      <c r="A823" s="16" t="s">
        <v>1113</v>
      </c>
      <c r="B823" s="16">
        <v>41123</v>
      </c>
      <c r="D823" s="16" t="s">
        <v>1113</v>
      </c>
      <c r="E823" s="16">
        <v>32261</v>
      </c>
      <c r="F823" s="16" t="s">
        <v>1113</v>
      </c>
      <c r="G823" s="16">
        <v>30747</v>
      </c>
      <c r="I823" s="16" t="s">
        <v>1113</v>
      </c>
      <c r="J823" s="16">
        <v>1514</v>
      </c>
    </row>
    <row r="824" spans="1:10" x14ac:dyDescent="0.25">
      <c r="A824" s="16" t="s">
        <v>1114</v>
      </c>
      <c r="B824" s="16">
        <v>41132</v>
      </c>
      <c r="D824" s="16" t="s">
        <v>1114</v>
      </c>
      <c r="E824" s="16">
        <v>32260</v>
      </c>
      <c r="F824" s="16" t="s">
        <v>1114</v>
      </c>
      <c r="G824" s="16">
        <v>30753</v>
      </c>
      <c r="I824" s="16" t="s">
        <v>1114</v>
      </c>
      <c r="J824" s="16">
        <v>1507</v>
      </c>
    </row>
    <row r="825" spans="1:10" x14ac:dyDescent="0.25">
      <c r="A825" s="16" t="s">
        <v>1115</v>
      </c>
      <c r="B825" s="16">
        <v>41140</v>
      </c>
      <c r="D825" s="16" t="s">
        <v>1115</v>
      </c>
      <c r="E825" s="16">
        <v>32293</v>
      </c>
      <c r="F825" s="16" t="s">
        <v>1115</v>
      </c>
      <c r="G825" s="16">
        <v>30818</v>
      </c>
      <c r="I825" s="16" t="s">
        <v>1115</v>
      </c>
      <c r="J825" s="16">
        <v>1475</v>
      </c>
    </row>
    <row r="826" spans="1:10" x14ac:dyDescent="0.25">
      <c r="A826" s="16" t="s">
        <v>1116</v>
      </c>
      <c r="B826" s="16">
        <v>41149</v>
      </c>
      <c r="D826" s="16" t="s">
        <v>1116</v>
      </c>
      <c r="E826" s="16">
        <v>32370</v>
      </c>
      <c r="F826" s="16" t="s">
        <v>1116</v>
      </c>
      <c r="G826" s="16">
        <v>30904</v>
      </c>
      <c r="I826" s="16" t="s">
        <v>1116</v>
      </c>
      <c r="J826" s="16">
        <v>1466</v>
      </c>
    </row>
    <row r="827" spans="1:10" x14ac:dyDescent="0.25">
      <c r="A827" s="16" t="s">
        <v>1117</v>
      </c>
      <c r="B827" s="16">
        <v>41157</v>
      </c>
      <c r="D827" s="16" t="s">
        <v>1117</v>
      </c>
      <c r="E827" s="16">
        <v>32408</v>
      </c>
      <c r="F827" s="16" t="s">
        <v>1117</v>
      </c>
      <c r="G827" s="16">
        <v>30977</v>
      </c>
      <c r="I827" s="16" t="s">
        <v>1117</v>
      </c>
      <c r="J827" s="16">
        <v>1432</v>
      </c>
    </row>
    <row r="828" spans="1:10" x14ac:dyDescent="0.25">
      <c r="A828" s="16" t="s">
        <v>1118</v>
      </c>
      <c r="B828" s="16">
        <v>41165</v>
      </c>
      <c r="D828" s="16" t="s">
        <v>1118</v>
      </c>
      <c r="E828" s="16">
        <v>32358</v>
      </c>
      <c r="F828" s="16" t="s">
        <v>1118</v>
      </c>
      <c r="G828" s="16">
        <v>30931</v>
      </c>
      <c r="I828" s="16" t="s">
        <v>1118</v>
      </c>
      <c r="J828" s="16">
        <v>1428</v>
      </c>
    </row>
    <row r="829" spans="1:10" x14ac:dyDescent="0.25">
      <c r="A829" s="16" t="s">
        <v>1119</v>
      </c>
      <c r="B829" s="16">
        <v>41173</v>
      </c>
      <c r="D829" s="16" t="s">
        <v>1119</v>
      </c>
      <c r="E829" s="16">
        <v>32290</v>
      </c>
      <c r="F829" s="16" t="s">
        <v>1119</v>
      </c>
      <c r="G829" s="16">
        <v>30883</v>
      </c>
      <c r="I829" s="16" t="s">
        <v>1119</v>
      </c>
      <c r="J829" s="16">
        <v>1407</v>
      </c>
    </row>
    <row r="830" spans="1:10" x14ac:dyDescent="0.25">
      <c r="A830" s="16" t="s">
        <v>1120</v>
      </c>
      <c r="B830" s="16">
        <v>41181</v>
      </c>
      <c r="D830" s="16" t="s">
        <v>1120</v>
      </c>
      <c r="E830" s="16">
        <v>32317</v>
      </c>
      <c r="F830" s="16" t="s">
        <v>1120</v>
      </c>
      <c r="G830" s="16">
        <v>30917</v>
      </c>
      <c r="I830" s="16" t="s">
        <v>1120</v>
      </c>
      <c r="J830" s="16">
        <v>1400</v>
      </c>
    </row>
    <row r="831" spans="1:10" x14ac:dyDescent="0.25">
      <c r="A831" s="16" t="s">
        <v>1121</v>
      </c>
      <c r="B831" s="16">
        <v>41189</v>
      </c>
      <c r="D831" s="16" t="s">
        <v>1121</v>
      </c>
      <c r="E831" s="16">
        <v>32446</v>
      </c>
      <c r="F831" s="16" t="s">
        <v>1121</v>
      </c>
      <c r="G831" s="16">
        <v>31031</v>
      </c>
      <c r="I831" s="16" t="s">
        <v>1121</v>
      </c>
      <c r="J831" s="16">
        <v>1415</v>
      </c>
    </row>
    <row r="832" spans="1:10" x14ac:dyDescent="0.25">
      <c r="A832" s="16" t="s">
        <v>1122</v>
      </c>
      <c r="B832" s="16">
        <v>41197</v>
      </c>
      <c r="D832" s="16" t="s">
        <v>1122</v>
      </c>
      <c r="E832" s="16">
        <v>32411</v>
      </c>
      <c r="F832" s="16" t="s">
        <v>1122</v>
      </c>
      <c r="G832" s="16">
        <v>30970</v>
      </c>
      <c r="I832" s="16" t="s">
        <v>1122</v>
      </c>
      <c r="J832" s="16">
        <v>1442</v>
      </c>
    </row>
    <row r="833" spans="1:10" x14ac:dyDescent="0.25">
      <c r="A833" s="16" t="s">
        <v>1123</v>
      </c>
      <c r="B833" s="16">
        <v>41204</v>
      </c>
      <c r="D833" s="16" t="s">
        <v>1123</v>
      </c>
      <c r="E833" s="16">
        <v>32461</v>
      </c>
      <c r="F833" s="16" t="s">
        <v>1123</v>
      </c>
      <c r="G833" s="16">
        <v>31028</v>
      </c>
      <c r="I833" s="16" t="s">
        <v>1123</v>
      </c>
      <c r="J833" s="16">
        <v>1434</v>
      </c>
    </row>
    <row r="834" spans="1:10" x14ac:dyDescent="0.25">
      <c r="A834" s="16" t="s">
        <v>1124</v>
      </c>
      <c r="B834" s="16">
        <v>41212</v>
      </c>
      <c r="D834" s="16" t="s">
        <v>1124</v>
      </c>
      <c r="E834" s="16">
        <v>32463</v>
      </c>
      <c r="F834" s="16" t="s">
        <v>1124</v>
      </c>
      <c r="G834" s="16">
        <v>31064</v>
      </c>
      <c r="I834" s="16" t="s">
        <v>1124</v>
      </c>
      <c r="J834" s="16">
        <v>1399</v>
      </c>
    </row>
    <row r="835" spans="1:10" x14ac:dyDescent="0.25">
      <c r="A835" s="16" t="s">
        <v>1125</v>
      </c>
      <c r="B835" s="16">
        <v>41220</v>
      </c>
      <c r="D835" s="16" t="s">
        <v>1125</v>
      </c>
      <c r="E835" s="16">
        <v>32541</v>
      </c>
      <c r="F835" s="16" t="s">
        <v>1125</v>
      </c>
      <c r="G835" s="16">
        <v>31146</v>
      </c>
      <c r="I835" s="16" t="s">
        <v>1125</v>
      </c>
      <c r="J835" s="16">
        <v>1395</v>
      </c>
    </row>
    <row r="836" spans="1:10" x14ac:dyDescent="0.25">
      <c r="A836" s="16" t="s">
        <v>1126</v>
      </c>
      <c r="B836" s="16">
        <v>41227</v>
      </c>
      <c r="D836" s="16" t="s">
        <v>1126</v>
      </c>
      <c r="E836" s="16">
        <v>32560</v>
      </c>
      <c r="F836" s="16" t="s">
        <v>1126</v>
      </c>
      <c r="G836" s="16">
        <v>31165</v>
      </c>
      <c r="I836" s="16" t="s">
        <v>1126</v>
      </c>
      <c r="J836" s="16">
        <v>1394</v>
      </c>
    </row>
    <row r="837" spans="1:10" x14ac:dyDescent="0.25">
      <c r="A837" s="16" t="s">
        <v>1127</v>
      </c>
      <c r="B837" s="16">
        <v>41236</v>
      </c>
      <c r="D837" s="16" t="s">
        <v>1127</v>
      </c>
      <c r="E837" s="16">
        <v>32574</v>
      </c>
      <c r="F837" s="16" t="s">
        <v>1127</v>
      </c>
      <c r="G837" s="16">
        <v>31188</v>
      </c>
      <c r="I837" s="16" t="s">
        <v>1127</v>
      </c>
      <c r="J837" s="16">
        <v>1386</v>
      </c>
    </row>
    <row r="838" spans="1:10" x14ac:dyDescent="0.25">
      <c r="A838" s="16" t="s">
        <v>1128</v>
      </c>
      <c r="B838" s="16">
        <v>41243</v>
      </c>
      <c r="D838" s="16" t="s">
        <v>1128</v>
      </c>
      <c r="E838" s="16">
        <v>32504</v>
      </c>
      <c r="F838" s="16" t="s">
        <v>1128</v>
      </c>
      <c r="G838" s="16">
        <v>31159</v>
      </c>
      <c r="I838" s="16" t="s">
        <v>1128</v>
      </c>
      <c r="J838" s="16">
        <v>1346</v>
      </c>
    </row>
    <row r="839" spans="1:10" x14ac:dyDescent="0.25">
      <c r="A839" s="16" t="s">
        <v>1129</v>
      </c>
      <c r="B839" s="16">
        <v>41251</v>
      </c>
      <c r="D839" s="16" t="s">
        <v>1129</v>
      </c>
      <c r="E839" s="16">
        <v>32494</v>
      </c>
      <c r="F839" s="16" t="s">
        <v>1129</v>
      </c>
      <c r="G839" s="16">
        <v>31153</v>
      </c>
      <c r="I839" s="16" t="s">
        <v>1129</v>
      </c>
      <c r="J839" s="16">
        <v>1341</v>
      </c>
    </row>
    <row r="840" spans="1:10" x14ac:dyDescent="0.25">
      <c r="A840" s="16" t="s">
        <v>1130</v>
      </c>
      <c r="B840" s="16">
        <v>41258</v>
      </c>
      <c r="D840" s="16" t="s">
        <v>1130</v>
      </c>
      <c r="E840" s="16">
        <v>32518</v>
      </c>
      <c r="F840" s="16" t="s">
        <v>1130</v>
      </c>
      <c r="G840" s="16">
        <v>31173</v>
      </c>
      <c r="I840" s="16" t="s">
        <v>1130</v>
      </c>
      <c r="J840" s="16">
        <v>1345</v>
      </c>
    </row>
    <row r="841" spans="1:10" x14ac:dyDescent="0.25">
      <c r="A841" s="16" t="s">
        <v>1131</v>
      </c>
      <c r="B841" s="16">
        <v>41264</v>
      </c>
      <c r="D841" s="16" t="s">
        <v>1131</v>
      </c>
      <c r="E841" s="16">
        <v>32538</v>
      </c>
      <c r="F841" s="16" t="s">
        <v>1131</v>
      </c>
      <c r="G841" s="16">
        <v>31176</v>
      </c>
      <c r="I841" s="16" t="s">
        <v>1131</v>
      </c>
      <c r="J841" s="16">
        <v>1362</v>
      </c>
    </row>
    <row r="842" spans="1:10" x14ac:dyDescent="0.25">
      <c r="A842" s="16" t="s">
        <v>1132</v>
      </c>
      <c r="B842" s="16">
        <v>41271</v>
      </c>
      <c r="D842" s="16" t="s">
        <v>1132</v>
      </c>
      <c r="E842" s="16">
        <v>32605</v>
      </c>
      <c r="F842" s="16" t="s">
        <v>1132</v>
      </c>
      <c r="G842" s="16">
        <v>31247</v>
      </c>
      <c r="I842" s="16" t="s">
        <v>1132</v>
      </c>
      <c r="J842" s="16">
        <v>1358</v>
      </c>
    </row>
    <row r="843" spans="1:10" x14ac:dyDescent="0.25">
      <c r="A843" s="16" t="s">
        <v>1133</v>
      </c>
      <c r="B843" s="16">
        <v>41277</v>
      </c>
      <c r="D843" s="16" t="s">
        <v>1133</v>
      </c>
      <c r="E843" s="16">
        <v>32627</v>
      </c>
      <c r="F843" s="16" t="s">
        <v>1133</v>
      </c>
      <c r="G843" s="16">
        <v>31272</v>
      </c>
      <c r="I843" s="16" t="s">
        <v>1133</v>
      </c>
      <c r="J843" s="16">
        <v>1355</v>
      </c>
    </row>
    <row r="844" spans="1:10" x14ac:dyDescent="0.25">
      <c r="A844" s="16" t="s">
        <v>1134</v>
      </c>
      <c r="B844" s="16">
        <v>41284</v>
      </c>
      <c r="D844" s="16" t="s">
        <v>1134</v>
      </c>
      <c r="E844" s="16">
        <v>32652</v>
      </c>
      <c r="F844" s="16" t="s">
        <v>1134</v>
      </c>
      <c r="G844" s="16">
        <v>31307</v>
      </c>
      <c r="I844" s="16" t="s">
        <v>1134</v>
      </c>
      <c r="J844" s="16">
        <v>1345</v>
      </c>
    </row>
    <row r="845" spans="1:10" x14ac:dyDescent="0.25">
      <c r="A845" s="16" t="s">
        <v>1135</v>
      </c>
      <c r="B845" s="16">
        <v>41291</v>
      </c>
      <c r="D845" s="16" t="s">
        <v>1135</v>
      </c>
      <c r="E845" s="16">
        <v>32742</v>
      </c>
      <c r="F845" s="16" t="s">
        <v>1135</v>
      </c>
      <c r="G845" s="16">
        <v>31425</v>
      </c>
      <c r="I845" s="16" t="s">
        <v>1135</v>
      </c>
      <c r="J845" s="16">
        <v>1317</v>
      </c>
    </row>
    <row r="846" spans="1:10" x14ac:dyDescent="0.25">
      <c r="A846" s="16" t="s">
        <v>1136</v>
      </c>
      <c r="B846" s="16">
        <v>41297</v>
      </c>
      <c r="D846" s="16" t="s">
        <v>1136</v>
      </c>
      <c r="E846" s="16">
        <v>32761</v>
      </c>
      <c r="F846" s="16" t="s">
        <v>1136</v>
      </c>
      <c r="G846" s="16">
        <v>31438</v>
      </c>
      <c r="I846" s="16" t="s">
        <v>1136</v>
      </c>
      <c r="J846" s="16">
        <v>1323</v>
      </c>
    </row>
    <row r="847" spans="1:10" x14ac:dyDescent="0.25">
      <c r="A847" s="16" t="s">
        <v>1137</v>
      </c>
      <c r="B847" s="16">
        <v>41304</v>
      </c>
      <c r="D847" s="16" t="s">
        <v>1137</v>
      </c>
      <c r="E847" s="16">
        <v>32694</v>
      </c>
      <c r="F847" s="16" t="s">
        <v>1137</v>
      </c>
      <c r="G847" s="16">
        <v>31414</v>
      </c>
      <c r="I847" s="16" t="s">
        <v>1137</v>
      </c>
      <c r="J847" s="16">
        <v>1280</v>
      </c>
    </row>
    <row r="848" spans="1:10" x14ac:dyDescent="0.25">
      <c r="A848" s="16" t="s">
        <v>1138</v>
      </c>
      <c r="B848" s="16">
        <v>41310</v>
      </c>
      <c r="D848" s="16" t="s">
        <v>1138</v>
      </c>
      <c r="E848" s="16">
        <v>32730</v>
      </c>
      <c r="F848" s="16" t="s">
        <v>1138</v>
      </c>
      <c r="G848" s="16">
        <v>31443</v>
      </c>
      <c r="I848" s="16" t="s">
        <v>1138</v>
      </c>
      <c r="J848" s="16">
        <v>1287</v>
      </c>
    </row>
    <row r="849" spans="1:10" x14ac:dyDescent="0.25">
      <c r="A849" s="16" t="s">
        <v>1139</v>
      </c>
      <c r="B849" s="16">
        <v>41317</v>
      </c>
      <c r="D849" s="16" t="s">
        <v>1139</v>
      </c>
      <c r="E849" s="16">
        <v>32698</v>
      </c>
      <c r="F849" s="16" t="s">
        <v>1139</v>
      </c>
      <c r="G849" s="16">
        <v>31421</v>
      </c>
      <c r="I849" s="16" t="s">
        <v>1139</v>
      </c>
      <c r="J849" s="16">
        <v>1276</v>
      </c>
    </row>
    <row r="850" spans="1:10" x14ac:dyDescent="0.25">
      <c r="A850" s="16" t="s">
        <v>1140</v>
      </c>
      <c r="B850" s="16">
        <v>41323</v>
      </c>
      <c r="D850" s="16" t="s">
        <v>1140</v>
      </c>
      <c r="E850" s="16">
        <v>32761</v>
      </c>
      <c r="F850" s="16" t="s">
        <v>1140</v>
      </c>
      <c r="G850" s="16">
        <v>31448</v>
      </c>
      <c r="I850" s="16" t="s">
        <v>1140</v>
      </c>
      <c r="J850" s="16">
        <v>1313</v>
      </c>
    </row>
    <row r="851" spans="1:10" x14ac:dyDescent="0.25">
      <c r="A851" s="16" t="s">
        <v>1141</v>
      </c>
      <c r="B851" s="16">
        <v>41330</v>
      </c>
      <c r="D851" s="16" t="s">
        <v>1141</v>
      </c>
      <c r="E851" s="16">
        <v>32743</v>
      </c>
      <c r="F851" s="16" t="s">
        <v>1141</v>
      </c>
      <c r="G851" s="16">
        <v>31463</v>
      </c>
      <c r="I851" s="16" t="s">
        <v>1141</v>
      </c>
      <c r="J851" s="16">
        <v>1280</v>
      </c>
    </row>
    <row r="852" spans="1:10" x14ac:dyDescent="0.25">
      <c r="A852" s="16" t="s">
        <v>1142</v>
      </c>
      <c r="B852" s="16">
        <v>41339</v>
      </c>
      <c r="D852" s="16" t="s">
        <v>1142</v>
      </c>
      <c r="E852" s="16">
        <v>32663</v>
      </c>
      <c r="F852" s="16" t="s">
        <v>1142</v>
      </c>
      <c r="G852" s="16">
        <v>31365</v>
      </c>
      <c r="I852" s="16" t="s">
        <v>1142</v>
      </c>
      <c r="J852" s="16">
        <v>1297</v>
      </c>
    </row>
    <row r="853" spans="1:10" x14ac:dyDescent="0.25">
      <c r="A853" s="16" t="s">
        <v>1143</v>
      </c>
      <c r="B853" s="16">
        <v>41347</v>
      </c>
      <c r="D853" s="16" t="s">
        <v>1143</v>
      </c>
      <c r="E853" s="16">
        <v>32731</v>
      </c>
      <c r="F853" s="16" t="s">
        <v>1143</v>
      </c>
      <c r="G853" s="16">
        <v>31443</v>
      </c>
      <c r="I853" s="16" t="s">
        <v>1143</v>
      </c>
      <c r="J853" s="16">
        <v>1288</v>
      </c>
    </row>
    <row r="854" spans="1:10" x14ac:dyDescent="0.25">
      <c r="A854" s="16" t="s">
        <v>1144</v>
      </c>
      <c r="B854" s="16">
        <v>41355</v>
      </c>
      <c r="D854" s="16" t="s">
        <v>1144</v>
      </c>
      <c r="E854" s="16">
        <v>32749</v>
      </c>
      <c r="F854" s="16" t="s">
        <v>1144</v>
      </c>
      <c r="G854" s="16">
        <v>31493</v>
      </c>
      <c r="I854" s="16" t="s">
        <v>1144</v>
      </c>
      <c r="J854" s="16">
        <v>1256</v>
      </c>
    </row>
    <row r="855" spans="1:10" x14ac:dyDescent="0.25">
      <c r="A855" s="16" t="s">
        <v>1145</v>
      </c>
      <c r="B855" s="16">
        <v>41363</v>
      </c>
      <c r="D855" s="16" t="s">
        <v>1145</v>
      </c>
      <c r="E855" s="16">
        <v>32857</v>
      </c>
      <c r="F855" s="16" t="s">
        <v>1145</v>
      </c>
      <c r="G855" s="16">
        <v>31577</v>
      </c>
      <c r="I855" s="16" t="s">
        <v>1145</v>
      </c>
      <c r="J855" s="16">
        <v>1280</v>
      </c>
    </row>
    <row r="856" spans="1:10" x14ac:dyDescent="0.25">
      <c r="A856" s="16" t="s">
        <v>1146</v>
      </c>
      <c r="B856" s="16">
        <v>41371</v>
      </c>
      <c r="D856" s="16" t="s">
        <v>1146</v>
      </c>
      <c r="E856" s="16">
        <v>32894</v>
      </c>
      <c r="F856" s="16" t="s">
        <v>1146</v>
      </c>
      <c r="G856" s="16">
        <v>31637</v>
      </c>
      <c r="I856" s="16" t="s">
        <v>1146</v>
      </c>
      <c r="J856" s="16">
        <v>1257</v>
      </c>
    </row>
    <row r="857" spans="1:10" x14ac:dyDescent="0.25">
      <c r="A857" s="16" t="s">
        <v>1147</v>
      </c>
      <c r="B857" s="16">
        <v>41379</v>
      </c>
      <c r="D857" s="16" t="s">
        <v>1147</v>
      </c>
      <c r="E857" s="16">
        <v>32949</v>
      </c>
      <c r="F857" s="16" t="s">
        <v>1147</v>
      </c>
      <c r="G857" s="16">
        <v>31637</v>
      </c>
      <c r="I857" s="16" t="s">
        <v>1147</v>
      </c>
      <c r="J857" s="16">
        <v>1311</v>
      </c>
    </row>
    <row r="858" spans="1:10" x14ac:dyDescent="0.25">
      <c r="A858" s="16" t="s">
        <v>1148</v>
      </c>
      <c r="B858" s="16">
        <v>41388</v>
      </c>
      <c r="D858" s="16" t="s">
        <v>1148</v>
      </c>
      <c r="E858" s="16">
        <v>33018</v>
      </c>
      <c r="F858" s="16" t="s">
        <v>1148</v>
      </c>
      <c r="G858" s="16">
        <v>31687</v>
      </c>
      <c r="I858" s="16" t="s">
        <v>1148</v>
      </c>
      <c r="J858" s="16">
        <v>1331</v>
      </c>
    </row>
    <row r="859" spans="1:10" x14ac:dyDescent="0.25">
      <c r="A859" s="16" t="s">
        <v>1149</v>
      </c>
      <c r="B859" s="16">
        <v>41366</v>
      </c>
      <c r="D859" s="16" t="s">
        <v>1149</v>
      </c>
      <c r="E859" s="16">
        <v>32920</v>
      </c>
      <c r="F859" s="16" t="s">
        <v>1149</v>
      </c>
      <c r="G859" s="16">
        <v>31573</v>
      </c>
      <c r="I859" s="16" t="s">
        <v>1149</v>
      </c>
      <c r="J859" s="16">
        <v>1347</v>
      </c>
    </row>
    <row r="860" spans="1:10" x14ac:dyDescent="0.25">
      <c r="A860" s="16" t="s">
        <v>1150</v>
      </c>
      <c r="B860" s="16">
        <v>41339</v>
      </c>
      <c r="D860" s="16" t="s">
        <v>1150</v>
      </c>
      <c r="E860" s="16">
        <v>32774</v>
      </c>
      <c r="F860" s="16" t="s">
        <v>1150</v>
      </c>
      <c r="G860" s="16">
        <v>31412</v>
      </c>
      <c r="I860" s="16" t="s">
        <v>1150</v>
      </c>
      <c r="J860" s="16">
        <v>1362</v>
      </c>
    </row>
    <row r="861" spans="1:10" x14ac:dyDescent="0.25">
      <c r="A861" s="16" t="s">
        <v>1151</v>
      </c>
      <c r="B861" s="16">
        <v>41339</v>
      </c>
      <c r="D861" s="16" t="s">
        <v>1151</v>
      </c>
      <c r="E861" s="16">
        <v>32745</v>
      </c>
      <c r="F861" s="16" t="s">
        <v>1151</v>
      </c>
      <c r="G861" s="16">
        <v>31365</v>
      </c>
      <c r="I861" s="16" t="s">
        <v>1151</v>
      </c>
      <c r="J861" s="16">
        <v>1380</v>
      </c>
    </row>
    <row r="862" spans="1:10" x14ac:dyDescent="0.25">
      <c r="A862" s="16" t="s">
        <v>1152</v>
      </c>
      <c r="B862" s="16">
        <v>41329</v>
      </c>
      <c r="D862" s="16" t="s">
        <v>1152</v>
      </c>
      <c r="E862" s="16">
        <v>32669</v>
      </c>
      <c r="F862" s="16" t="s">
        <v>1152</v>
      </c>
      <c r="G862" s="16">
        <v>31291</v>
      </c>
      <c r="I862" s="16" t="s">
        <v>1152</v>
      </c>
      <c r="J862" s="16">
        <v>1379</v>
      </c>
    </row>
    <row r="863" spans="1:10" x14ac:dyDescent="0.25">
      <c r="A863" s="16" t="s">
        <v>1153</v>
      </c>
      <c r="B863" s="16">
        <v>41371</v>
      </c>
      <c r="D863" s="16" t="s">
        <v>1153</v>
      </c>
      <c r="E863" s="16">
        <v>32718</v>
      </c>
      <c r="F863" s="16" t="s">
        <v>1153</v>
      </c>
      <c r="G863" s="16">
        <v>31266</v>
      </c>
      <c r="I863" s="16" t="s">
        <v>1153</v>
      </c>
      <c r="J863" s="16">
        <v>1452</v>
      </c>
    </row>
    <row r="864" spans="1:10" x14ac:dyDescent="0.25">
      <c r="A864" s="16" t="s">
        <v>1154</v>
      </c>
      <c r="B864" s="16">
        <v>41388</v>
      </c>
      <c r="D864" s="16" t="s">
        <v>1154</v>
      </c>
      <c r="E864" s="16">
        <v>32690</v>
      </c>
      <c r="F864" s="16" t="s">
        <v>1154</v>
      </c>
      <c r="G864" s="16">
        <v>31165</v>
      </c>
      <c r="I864" s="16" t="s">
        <v>1154</v>
      </c>
      <c r="J864" s="16">
        <v>1526</v>
      </c>
    </row>
    <row r="865" spans="1:10" x14ac:dyDescent="0.25">
      <c r="A865" s="16" t="s">
        <v>1155</v>
      </c>
      <c r="B865" s="16">
        <v>41392</v>
      </c>
      <c r="D865" s="16" t="s">
        <v>1155</v>
      </c>
      <c r="E865" s="16">
        <v>32641</v>
      </c>
      <c r="F865" s="16" t="s">
        <v>1155</v>
      </c>
      <c r="G865" s="16">
        <v>31013</v>
      </c>
      <c r="I865" s="16" t="s">
        <v>1155</v>
      </c>
      <c r="J865" s="16">
        <v>1628</v>
      </c>
    </row>
    <row r="866" spans="1:10" x14ac:dyDescent="0.25">
      <c r="A866" s="16" t="s">
        <v>1156</v>
      </c>
      <c r="B866" s="16">
        <v>41391</v>
      </c>
      <c r="D866" s="16" t="s">
        <v>1156</v>
      </c>
      <c r="E866" s="16">
        <v>32672</v>
      </c>
      <c r="F866" s="16" t="s">
        <v>1156</v>
      </c>
      <c r="G866" s="16">
        <v>30979</v>
      </c>
      <c r="I866" s="16" t="s">
        <v>1156</v>
      </c>
      <c r="J866" s="16">
        <v>1694</v>
      </c>
    </row>
    <row r="867" spans="1:10" x14ac:dyDescent="0.25">
      <c r="A867" s="16" t="s">
        <v>1157</v>
      </c>
      <c r="B867" s="16">
        <v>41376</v>
      </c>
      <c r="D867" s="16" t="s">
        <v>1157</v>
      </c>
      <c r="E867" s="16">
        <v>32686</v>
      </c>
      <c r="F867" s="16" t="s">
        <v>1157</v>
      </c>
      <c r="G867" s="16">
        <v>30975</v>
      </c>
      <c r="I867" s="16" t="s">
        <v>1157</v>
      </c>
      <c r="J867" s="16">
        <v>1711</v>
      </c>
    </row>
    <row r="868" spans="1:10" x14ac:dyDescent="0.25">
      <c r="A868" s="16" t="s">
        <v>1158</v>
      </c>
      <c r="B868" s="16">
        <v>41363</v>
      </c>
      <c r="D868" s="16" t="s">
        <v>1158</v>
      </c>
      <c r="E868" s="16">
        <v>32590</v>
      </c>
      <c r="F868" s="16" t="s">
        <v>1158</v>
      </c>
      <c r="G868" s="16">
        <v>30847</v>
      </c>
      <c r="I868" s="16" t="s">
        <v>1158</v>
      </c>
      <c r="J868" s="16">
        <v>1743</v>
      </c>
    </row>
    <row r="869" spans="1:10" x14ac:dyDescent="0.25">
      <c r="A869" s="16" t="s">
        <v>1159</v>
      </c>
      <c r="B869" s="16">
        <v>41345</v>
      </c>
      <c r="D869" s="16" t="s">
        <v>1159</v>
      </c>
      <c r="E869" s="16">
        <v>32537</v>
      </c>
      <c r="F869" s="16" t="s">
        <v>1159</v>
      </c>
      <c r="G869" s="16">
        <v>30827</v>
      </c>
      <c r="I869" s="16" t="s">
        <v>1159</v>
      </c>
      <c r="J869" s="16">
        <v>1710</v>
      </c>
    </row>
    <row r="870" spans="1:10" x14ac:dyDescent="0.25">
      <c r="A870" s="16" t="s">
        <v>1160</v>
      </c>
      <c r="B870" s="16">
        <v>41343</v>
      </c>
      <c r="D870" s="16" t="s">
        <v>1160</v>
      </c>
      <c r="E870" s="16">
        <v>32562</v>
      </c>
      <c r="F870" s="16" t="s">
        <v>1160</v>
      </c>
      <c r="G870" s="16">
        <v>30880</v>
      </c>
      <c r="I870" s="16" t="s">
        <v>1160</v>
      </c>
      <c r="J870" s="16">
        <v>1682</v>
      </c>
    </row>
    <row r="871" spans="1:10" x14ac:dyDescent="0.25">
      <c r="A871" s="16" t="s">
        <v>1161</v>
      </c>
      <c r="B871" s="16">
        <v>41336</v>
      </c>
      <c r="D871" s="16" t="s">
        <v>1161</v>
      </c>
      <c r="E871" s="16">
        <v>32506</v>
      </c>
      <c r="F871" s="16" t="s">
        <v>1161</v>
      </c>
      <c r="G871" s="16">
        <v>30865</v>
      </c>
      <c r="I871" s="16" t="s">
        <v>1161</v>
      </c>
      <c r="J871" s="16">
        <v>1641</v>
      </c>
    </row>
    <row r="872" spans="1:10" x14ac:dyDescent="0.25">
      <c r="A872" s="16" t="s">
        <v>1162</v>
      </c>
      <c r="B872" s="16">
        <v>41332</v>
      </c>
      <c r="D872" s="16" t="s">
        <v>1162</v>
      </c>
      <c r="E872" s="16">
        <v>32492</v>
      </c>
      <c r="F872" s="16" t="s">
        <v>1162</v>
      </c>
      <c r="G872" s="16">
        <v>30872</v>
      </c>
      <c r="I872" s="16" t="s">
        <v>1162</v>
      </c>
      <c r="J872" s="16">
        <v>1620</v>
      </c>
    </row>
    <row r="873" spans="1:10" x14ac:dyDescent="0.25">
      <c r="A873" s="16" t="s">
        <v>1163</v>
      </c>
      <c r="B873" s="16">
        <v>41341</v>
      </c>
      <c r="D873" s="16" t="s">
        <v>1163</v>
      </c>
      <c r="E873" s="16">
        <v>32510</v>
      </c>
      <c r="F873" s="16" t="s">
        <v>1163</v>
      </c>
      <c r="G873" s="16">
        <v>30902</v>
      </c>
      <c r="I873" s="16" t="s">
        <v>1163</v>
      </c>
      <c r="J873" s="16">
        <v>1607</v>
      </c>
    </row>
    <row r="874" spans="1:10" x14ac:dyDescent="0.25">
      <c r="A874" s="16" t="s">
        <v>1164</v>
      </c>
      <c r="B874" s="16">
        <v>41343</v>
      </c>
      <c r="D874" s="16" t="s">
        <v>1164</v>
      </c>
      <c r="E874" s="16">
        <v>32579</v>
      </c>
      <c r="F874" s="16" t="s">
        <v>1164</v>
      </c>
      <c r="G874" s="16">
        <v>31015</v>
      </c>
      <c r="I874" s="16" t="s">
        <v>1164</v>
      </c>
      <c r="J874" s="16">
        <v>1564</v>
      </c>
    </row>
    <row r="875" spans="1:10" x14ac:dyDescent="0.25">
      <c r="A875" s="16" t="s">
        <v>1165</v>
      </c>
      <c r="B875" s="16">
        <v>41387</v>
      </c>
      <c r="D875" s="16" t="s">
        <v>1165</v>
      </c>
      <c r="E875" s="16">
        <v>32622</v>
      </c>
      <c r="F875" s="16" t="s">
        <v>1165</v>
      </c>
      <c r="G875" s="16">
        <v>31099</v>
      </c>
      <c r="I875" s="16" t="s">
        <v>1165</v>
      </c>
      <c r="J875" s="16">
        <v>1523</v>
      </c>
    </row>
    <row r="876" spans="1:10" x14ac:dyDescent="0.25">
      <c r="A876" s="16" t="s">
        <v>1166</v>
      </c>
      <c r="B876" s="16">
        <v>41414</v>
      </c>
      <c r="D876" s="16" t="s">
        <v>1166</v>
      </c>
      <c r="E876" s="16">
        <v>32641</v>
      </c>
      <c r="F876" s="16" t="s">
        <v>1166</v>
      </c>
      <c r="G876" s="16">
        <v>31161</v>
      </c>
      <c r="I876" s="16" t="s">
        <v>1166</v>
      </c>
      <c r="J876" s="16">
        <v>1480</v>
      </c>
    </row>
    <row r="877" spans="1:10" x14ac:dyDescent="0.25">
      <c r="A877" s="16" t="s">
        <v>1167</v>
      </c>
      <c r="B877" s="16">
        <v>41428</v>
      </c>
      <c r="D877" s="16" t="s">
        <v>1167</v>
      </c>
      <c r="E877" s="16">
        <v>32628</v>
      </c>
      <c r="F877" s="16" t="s">
        <v>1167</v>
      </c>
      <c r="G877" s="16">
        <v>31211</v>
      </c>
      <c r="I877" s="16" t="s">
        <v>1167</v>
      </c>
      <c r="J877" s="16">
        <v>1417</v>
      </c>
    </row>
    <row r="878" spans="1:10" x14ac:dyDescent="0.25">
      <c r="A878" s="16" t="s">
        <v>1168</v>
      </c>
      <c r="B878" s="16">
        <v>41440</v>
      </c>
      <c r="D878" s="16" t="s">
        <v>1168</v>
      </c>
      <c r="E878" s="16">
        <v>32627</v>
      </c>
      <c r="F878" s="16" t="s">
        <v>1168</v>
      </c>
      <c r="G878" s="16">
        <v>31239</v>
      </c>
      <c r="I878" s="16" t="s">
        <v>1168</v>
      </c>
      <c r="J878" s="16">
        <v>1388</v>
      </c>
    </row>
    <row r="879" spans="1:10" x14ac:dyDescent="0.25">
      <c r="A879" s="16" t="s">
        <v>1169</v>
      </c>
      <c r="B879" s="16">
        <v>41428</v>
      </c>
      <c r="D879" s="16" t="s">
        <v>1169</v>
      </c>
      <c r="E879" s="16">
        <v>32594</v>
      </c>
      <c r="F879" s="16" t="s">
        <v>1169</v>
      </c>
      <c r="G879" s="16">
        <v>31244</v>
      </c>
      <c r="I879" s="16" t="s">
        <v>1169</v>
      </c>
      <c r="J879" s="16">
        <v>1351</v>
      </c>
    </row>
    <row r="880" spans="1:10" x14ac:dyDescent="0.25">
      <c r="A880" s="16" t="s">
        <v>1170</v>
      </c>
      <c r="B880" s="16">
        <v>41417</v>
      </c>
      <c r="D880" s="16" t="s">
        <v>1170</v>
      </c>
      <c r="E880" s="16">
        <v>32600</v>
      </c>
      <c r="F880" s="16" t="s">
        <v>1170</v>
      </c>
      <c r="G880" s="16">
        <v>31257</v>
      </c>
      <c r="I880" s="16" t="s">
        <v>1170</v>
      </c>
      <c r="J880" s="16">
        <v>1342</v>
      </c>
    </row>
    <row r="881" spans="1:10" x14ac:dyDescent="0.25">
      <c r="A881" s="16" t="s">
        <v>1171</v>
      </c>
      <c r="B881" s="16">
        <v>41410</v>
      </c>
      <c r="D881" s="16" t="s">
        <v>1171</v>
      </c>
      <c r="E881" s="16">
        <v>32553</v>
      </c>
      <c r="F881" s="16" t="s">
        <v>1171</v>
      </c>
      <c r="G881" s="16">
        <v>31236</v>
      </c>
      <c r="I881" s="16" t="s">
        <v>1171</v>
      </c>
      <c r="J881" s="16">
        <v>1317</v>
      </c>
    </row>
    <row r="882" spans="1:10" x14ac:dyDescent="0.25">
      <c r="A882" s="16" t="s">
        <v>1172</v>
      </c>
      <c r="B882" s="16">
        <v>41420</v>
      </c>
      <c r="D882" s="16" t="s">
        <v>1172</v>
      </c>
      <c r="E882" s="16">
        <v>32528</v>
      </c>
      <c r="F882" s="16" t="s">
        <v>1172</v>
      </c>
      <c r="G882" s="16">
        <v>31258</v>
      </c>
      <c r="I882" s="16" t="s">
        <v>1172</v>
      </c>
      <c r="J882" s="16">
        <v>1270</v>
      </c>
    </row>
    <row r="883" spans="1:10" x14ac:dyDescent="0.25">
      <c r="A883" s="16" t="s">
        <v>1173</v>
      </c>
      <c r="B883" s="16">
        <v>41438</v>
      </c>
      <c r="D883" s="16" t="s">
        <v>1173</v>
      </c>
      <c r="E883" s="16">
        <v>32573</v>
      </c>
      <c r="F883" s="16" t="s">
        <v>1173</v>
      </c>
      <c r="G883" s="16">
        <v>31338</v>
      </c>
      <c r="I883" s="16" t="s">
        <v>1173</v>
      </c>
      <c r="J883" s="16">
        <v>1235</v>
      </c>
    </row>
    <row r="884" spans="1:10" x14ac:dyDescent="0.25">
      <c r="A884" s="16" t="s">
        <v>1174</v>
      </c>
      <c r="B884" s="16">
        <v>41446</v>
      </c>
      <c r="D884" s="16" t="s">
        <v>1174</v>
      </c>
      <c r="E884" s="16">
        <v>32629</v>
      </c>
      <c r="F884" s="16" t="s">
        <v>1174</v>
      </c>
      <c r="G884" s="16">
        <v>31353</v>
      </c>
      <c r="I884" s="16" t="s">
        <v>1174</v>
      </c>
      <c r="J884" s="16">
        <v>1275</v>
      </c>
    </row>
    <row r="885" spans="1:10" x14ac:dyDescent="0.25">
      <c r="A885" s="16" t="s">
        <v>1175</v>
      </c>
      <c r="B885" s="16">
        <v>41466</v>
      </c>
      <c r="D885" s="16" t="s">
        <v>1175</v>
      </c>
      <c r="E885" s="16">
        <v>32718</v>
      </c>
      <c r="F885" s="16" t="s">
        <v>1175</v>
      </c>
      <c r="G885" s="16">
        <v>31458</v>
      </c>
      <c r="I885" s="16" t="s">
        <v>1175</v>
      </c>
      <c r="J885" s="16">
        <v>1259</v>
      </c>
    </row>
    <row r="886" spans="1:10" x14ac:dyDescent="0.25">
      <c r="A886" s="16" t="s">
        <v>1176</v>
      </c>
      <c r="B886" s="16">
        <v>41479</v>
      </c>
      <c r="D886" s="16" t="s">
        <v>1176</v>
      </c>
      <c r="E886" s="16">
        <v>32588</v>
      </c>
      <c r="F886" s="16" t="s">
        <v>1176</v>
      </c>
      <c r="G886" s="16">
        <v>31324</v>
      </c>
      <c r="I886" s="16" t="s">
        <v>1176</v>
      </c>
      <c r="J886" s="16">
        <v>1264</v>
      </c>
    </row>
    <row r="887" spans="1:10" x14ac:dyDescent="0.25">
      <c r="A887" s="16" t="s">
        <v>1177</v>
      </c>
      <c r="B887" s="16">
        <v>41537</v>
      </c>
      <c r="D887" s="16" t="s">
        <v>1177</v>
      </c>
      <c r="E887" s="16">
        <v>32525</v>
      </c>
      <c r="F887" s="16" t="s">
        <v>1177</v>
      </c>
      <c r="G887" s="16">
        <v>31329</v>
      </c>
      <c r="I887" s="16" t="s">
        <v>1177</v>
      </c>
      <c r="J887" s="16">
        <v>1196</v>
      </c>
    </row>
    <row r="888" spans="1:10" x14ac:dyDescent="0.25">
      <c r="A888" s="16" t="s">
        <v>1178</v>
      </c>
      <c r="B888" s="16">
        <v>41563</v>
      </c>
      <c r="D888" s="16" t="s">
        <v>1178</v>
      </c>
      <c r="E888" s="16">
        <v>32564</v>
      </c>
      <c r="F888" s="16" t="s">
        <v>1178</v>
      </c>
      <c r="G888" s="16">
        <v>31400</v>
      </c>
      <c r="I888" s="16" t="s">
        <v>1178</v>
      </c>
      <c r="J888" s="16">
        <v>1164</v>
      </c>
    </row>
    <row r="889" spans="1:10" x14ac:dyDescent="0.25">
      <c r="A889" s="16" t="s">
        <v>1179</v>
      </c>
      <c r="B889" s="16">
        <v>41579</v>
      </c>
      <c r="D889" s="16" t="s">
        <v>1179</v>
      </c>
      <c r="E889" s="16">
        <v>32581</v>
      </c>
      <c r="F889" s="16" t="s">
        <v>1179</v>
      </c>
      <c r="G889" s="16">
        <v>31383</v>
      </c>
      <c r="I889" s="16" t="s">
        <v>1179</v>
      </c>
      <c r="J889" s="16">
        <v>1198</v>
      </c>
    </row>
    <row r="890" spans="1:10" x14ac:dyDescent="0.25">
      <c r="A890" s="16" t="s">
        <v>1180</v>
      </c>
      <c r="B890" s="16">
        <v>41588</v>
      </c>
      <c r="D890" s="16" t="s">
        <v>1180</v>
      </c>
      <c r="E890" s="16">
        <v>32652</v>
      </c>
      <c r="F890" s="16" t="s">
        <v>1180</v>
      </c>
      <c r="G890" s="16">
        <v>31436</v>
      </c>
      <c r="I890" s="16" t="s">
        <v>1180</v>
      </c>
      <c r="J890" s="16">
        <v>1216</v>
      </c>
    </row>
    <row r="891" spans="1:10" x14ac:dyDescent="0.25">
      <c r="A891" s="16" t="s">
        <v>1181</v>
      </c>
      <c r="B891" s="16">
        <v>41577</v>
      </c>
      <c r="D891" s="16" t="s">
        <v>1181</v>
      </c>
      <c r="E891" s="16">
        <v>32632</v>
      </c>
      <c r="F891" s="16" t="s">
        <v>1181</v>
      </c>
      <c r="G891" s="16">
        <v>31419</v>
      </c>
      <c r="I891" s="16" t="s">
        <v>1181</v>
      </c>
      <c r="J891" s="16">
        <v>1213</v>
      </c>
    </row>
    <row r="892" spans="1:10" x14ac:dyDescent="0.25">
      <c r="A892" s="16" t="s">
        <v>1182</v>
      </c>
      <c r="B892" s="16">
        <v>41566</v>
      </c>
      <c r="D892" s="16" t="s">
        <v>1182</v>
      </c>
      <c r="E892" s="16">
        <v>32680</v>
      </c>
      <c r="F892" s="16" t="s">
        <v>1182</v>
      </c>
      <c r="G892" s="16">
        <v>31436</v>
      </c>
      <c r="I892" s="16" t="s">
        <v>1182</v>
      </c>
      <c r="J892" s="16">
        <v>1243</v>
      </c>
    </row>
    <row r="893" spans="1:10" x14ac:dyDescent="0.25">
      <c r="A893" s="16" t="s">
        <v>1183</v>
      </c>
      <c r="B893" s="16">
        <v>41558</v>
      </c>
      <c r="D893" s="16" t="s">
        <v>1183</v>
      </c>
      <c r="E893" s="16">
        <v>32700</v>
      </c>
      <c r="F893" s="16" t="s">
        <v>1183</v>
      </c>
      <c r="G893" s="16">
        <v>31471</v>
      </c>
      <c r="I893" s="16" t="s">
        <v>1183</v>
      </c>
      <c r="J893" s="16">
        <v>1228</v>
      </c>
    </row>
    <row r="894" spans="1:10" x14ac:dyDescent="0.25">
      <c r="A894" s="16" t="s">
        <v>1184</v>
      </c>
      <c r="B894" s="16">
        <v>41570</v>
      </c>
      <c r="D894" s="16" t="s">
        <v>1184</v>
      </c>
      <c r="E894" s="16">
        <v>32778</v>
      </c>
      <c r="F894" s="16" t="s">
        <v>1184</v>
      </c>
      <c r="G894" s="16">
        <v>31514</v>
      </c>
      <c r="I894" s="16" t="s">
        <v>1184</v>
      </c>
      <c r="J894" s="16">
        <v>1264</v>
      </c>
    </row>
    <row r="895" spans="1:10" x14ac:dyDescent="0.25">
      <c r="A895" s="16" t="s">
        <v>1185</v>
      </c>
      <c r="B895" s="16">
        <v>41584</v>
      </c>
      <c r="D895" s="16" t="s">
        <v>1185</v>
      </c>
      <c r="E895" s="16">
        <v>32854</v>
      </c>
      <c r="F895" s="16" t="s">
        <v>1185</v>
      </c>
      <c r="G895" s="16">
        <v>31553</v>
      </c>
      <c r="I895" s="16" t="s">
        <v>1185</v>
      </c>
      <c r="J895" s="16">
        <v>1301</v>
      </c>
    </row>
    <row r="896" spans="1:10" x14ac:dyDescent="0.25">
      <c r="A896" s="16" t="s">
        <v>1186</v>
      </c>
      <c r="B896" s="16">
        <v>41602</v>
      </c>
      <c r="D896" s="16" t="s">
        <v>1186</v>
      </c>
      <c r="E896" s="16">
        <v>32885</v>
      </c>
      <c r="F896" s="16" t="s">
        <v>1186</v>
      </c>
      <c r="G896" s="16">
        <v>31606</v>
      </c>
      <c r="I896" s="16" t="s">
        <v>1186</v>
      </c>
      <c r="J896" s="16">
        <v>1278</v>
      </c>
    </row>
    <row r="897" spans="1:10" x14ac:dyDescent="0.25">
      <c r="A897" s="16" t="s">
        <v>1187</v>
      </c>
      <c r="B897" s="16">
        <v>41611</v>
      </c>
      <c r="D897" s="16" t="s">
        <v>1187</v>
      </c>
      <c r="E897" s="16">
        <v>32961</v>
      </c>
      <c r="F897" s="16" t="s">
        <v>1187</v>
      </c>
      <c r="G897" s="16">
        <v>31614</v>
      </c>
      <c r="I897" s="16" t="s">
        <v>1187</v>
      </c>
      <c r="J897" s="16">
        <v>1347</v>
      </c>
    </row>
    <row r="898" spans="1:10" x14ac:dyDescent="0.25">
      <c r="A898" s="16" t="s">
        <v>1188</v>
      </c>
      <c r="B898" s="16">
        <v>41628</v>
      </c>
      <c r="D898" s="16" t="s">
        <v>1188</v>
      </c>
      <c r="E898" s="16">
        <v>32935</v>
      </c>
      <c r="F898" s="16" t="s">
        <v>1188</v>
      </c>
      <c r="G898" s="16">
        <v>31525</v>
      </c>
      <c r="I898" s="16" t="s">
        <v>1188</v>
      </c>
      <c r="J898" s="16">
        <v>1410</v>
      </c>
    </row>
    <row r="899" spans="1:10" x14ac:dyDescent="0.25">
      <c r="A899" s="16" t="s">
        <v>1189</v>
      </c>
      <c r="B899" s="16">
        <v>41663</v>
      </c>
      <c r="D899" s="16" t="s">
        <v>1189</v>
      </c>
      <c r="E899" s="16">
        <v>32882</v>
      </c>
      <c r="F899" s="16" t="s">
        <v>1189</v>
      </c>
      <c r="G899" s="16">
        <v>31449</v>
      </c>
      <c r="I899" s="16" t="s">
        <v>1189</v>
      </c>
      <c r="J899" s="16">
        <v>1434</v>
      </c>
    </row>
  </sheetData>
  <pageMargins left="0.78740157499999996" right="0.78740157499999996" top="0.984251969" bottom="0.984251969" header="0.5" footer="0.5"/>
  <pageSetup orientation="portrait" horizontalDpi="300" verticalDpi="30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14A46-41B3-4F6B-8B47-084CEFF7292D}">
  <dimension ref="A1:AL302"/>
  <sheetViews>
    <sheetView workbookViewId="0">
      <pane xSplit="1" ySplit="5" topLeftCell="E290" activePane="bottomRight" state="frozen"/>
      <selection pane="topRight" activeCell="B1" sqref="B1"/>
      <selection pane="bottomLeft" activeCell="A6" sqref="A6"/>
      <selection pane="bottomRight" activeCell="R1" sqref="R1"/>
    </sheetView>
  </sheetViews>
  <sheetFormatPr defaultColWidth="10.90625" defaultRowHeight="14.5" x14ac:dyDescent="0.35"/>
  <cols>
    <col min="8" max="8" width="11.453125" style="15"/>
  </cols>
  <sheetData>
    <row r="1" spans="1:38" x14ac:dyDescent="0.35">
      <c r="A1" t="str">
        <f>_xll.Thomson.Reuters.AFOSpreadsheetFormulas.DSGRID("UKMGSFQ.,UKMGSCQ.,UKMGRZQ.,UKYBUSQ.,UKMGRNQ.,UKMGSLQ.,UKFL2o.."," ","1992-04-01","","Q","RowHeader=true;ColHeader=true;Heading=true;Code=true;SeriesMetaDataLink=true;DispSeriesDescription=false;YearlyTSFormat=false;QuarterlyTSFormat=false;AutoRefresh=false","")</f>
        <v>Start</v>
      </c>
      <c r="B1" t="s">
        <v>99</v>
      </c>
      <c r="I1" t="str">
        <f>_xll.Thomson.Reuters.AFOSpreadsheetFormulas.DSGRID("UKMGSF..O,UKMGSC..O,UKMGRZ..O,UKYBUS..O,UKMGRN..O,UKMGSL..O"," ","2000-01-01","","M","RowHeader=true;ColHeader=true;Heading=true;Code=true;SeriesMetaDataLink=true;DispSeriesDescription=false;YearlyTSFormat=false;QuarterlyTSFormat=false;AutoRefresh=false","")</f>
        <v>Start</v>
      </c>
      <c r="J1" s="1">
        <v>36556</v>
      </c>
      <c r="R1" t="str">
        <f>_xll.Thomson.Reuters.AFOSpreadsheetFormulas.DSGRID("UKYCCUQ."," ","1992-04-01","","Q","RowHeader=true;ColHeader=true;Heading=true;Code=true;SeriesMetaDataLink=true;DispSeriesDescription=false;YearlyTSFormat=false;QuarterlyTSFormat=false;AutoRefresh=false","")</f>
        <v>Start</v>
      </c>
      <c r="S1" t="s">
        <v>99</v>
      </c>
      <c r="V1" t="str">
        <f>_xll.Thomson.Reuters.AFOSpreadsheetFormulas.DSGRID("UKYCCU..O"," ","2000-01-01","","M","RowHeader=true;ColHeader=true;Heading=true;Code=true;SeriesMetaDataLink=true;DispSeriesDescription=false;YearlyTSFormat=false;QuarterlyTSFormat=false;AutoRefresh=false","")</f>
        <v>Start</v>
      </c>
      <c r="W1" s="1">
        <v>36556</v>
      </c>
      <c r="Y1" t="str">
        <f>_xll.Thomson.Reuters.AFOSpreadsheetFormulas.DSGRID("UKYCCU..O"," ","2000-01-01","","M","RowHeader=true;ColHeader=true;Heading=true;Code=true;SeriesMetaDataLink=true;DispSeriesDescription=false;YearlyTSFormat=false;QuarterlyTSFormat=false;AutoRefresh=false","")</f>
        <v>Start</v>
      </c>
      <c r="Z1" s="1">
        <v>36556</v>
      </c>
    </row>
    <row r="2" spans="1:38" x14ac:dyDescent="0.35">
      <c r="A2" t="s">
        <v>1</v>
      </c>
      <c r="B2" t="s">
        <v>145</v>
      </c>
      <c r="H2" s="15" t="s">
        <v>286</v>
      </c>
      <c r="I2" t="s">
        <v>1</v>
      </c>
      <c r="J2" s="1">
        <v>45565</v>
      </c>
      <c r="R2" t="s">
        <v>1</v>
      </c>
      <c r="S2" t="s">
        <v>145</v>
      </c>
      <c r="V2" t="s">
        <v>1</v>
      </c>
      <c r="W2" s="1">
        <v>45534</v>
      </c>
      <c r="Y2" t="s">
        <v>1</v>
      </c>
      <c r="Z2" s="1">
        <v>45534</v>
      </c>
    </row>
    <row r="3" spans="1:38" x14ac:dyDescent="0.35">
      <c r="A3" t="s">
        <v>3</v>
      </c>
      <c r="B3" t="s">
        <v>4</v>
      </c>
      <c r="H3" s="15" t="s">
        <v>288</v>
      </c>
      <c r="I3" t="s">
        <v>3</v>
      </c>
      <c r="J3" t="s">
        <v>15</v>
      </c>
      <c r="R3" t="s">
        <v>3</v>
      </c>
      <c r="S3" t="s">
        <v>4</v>
      </c>
      <c r="V3" t="s">
        <v>3</v>
      </c>
      <c r="W3" t="s">
        <v>15</v>
      </c>
      <c r="Y3" t="s">
        <v>3</v>
      </c>
      <c r="Z3" t="s">
        <v>15</v>
      </c>
    </row>
    <row r="4" spans="1:38" x14ac:dyDescent="0.35">
      <c r="A4" t="s">
        <v>5</v>
      </c>
      <c r="B4" t="s">
        <v>155</v>
      </c>
      <c r="C4" t="s">
        <v>156</v>
      </c>
      <c r="D4" t="s">
        <v>33</v>
      </c>
      <c r="E4" t="s">
        <v>136</v>
      </c>
      <c r="F4" t="s">
        <v>138</v>
      </c>
      <c r="G4" t="s">
        <v>157</v>
      </c>
      <c r="H4" s="15" t="s">
        <v>1196</v>
      </c>
      <c r="I4" t="s">
        <v>5</v>
      </c>
      <c r="J4" t="s">
        <v>282</v>
      </c>
      <c r="K4" t="s">
        <v>283</v>
      </c>
      <c r="L4" t="s">
        <v>284</v>
      </c>
      <c r="M4" t="s">
        <v>136</v>
      </c>
      <c r="N4" t="s">
        <v>138</v>
      </c>
      <c r="O4" t="s">
        <v>147</v>
      </c>
      <c r="R4" t="s">
        <v>5</v>
      </c>
      <c r="S4" t="s">
        <v>140</v>
      </c>
      <c r="V4" t="s">
        <v>5</v>
      </c>
      <c r="W4" t="s">
        <v>140</v>
      </c>
      <c r="Y4" t="s">
        <v>5</v>
      </c>
      <c r="Z4" t="s">
        <v>140</v>
      </c>
      <c r="AE4" t="s">
        <v>155</v>
      </c>
      <c r="AF4" t="s">
        <v>156</v>
      </c>
      <c r="AG4" t="s">
        <v>33</v>
      </c>
      <c r="AI4" t="s">
        <v>138</v>
      </c>
      <c r="AJ4" t="s">
        <v>157</v>
      </c>
      <c r="AL4" t="s">
        <v>136</v>
      </c>
    </row>
    <row r="5" spans="1:38" x14ac:dyDescent="0.35">
      <c r="A5" t="s">
        <v>6</v>
      </c>
      <c r="B5" s="105" t="s">
        <v>150</v>
      </c>
      <c r="C5" s="105" t="s">
        <v>149</v>
      </c>
      <c r="D5" s="105" t="s">
        <v>151</v>
      </c>
      <c r="E5" s="105" t="s">
        <v>152</v>
      </c>
      <c r="F5" s="105" t="s">
        <v>153</v>
      </c>
      <c r="G5" s="105" t="s">
        <v>154</v>
      </c>
      <c r="I5" t="s">
        <v>6</v>
      </c>
      <c r="J5" s="4" t="s">
        <v>34</v>
      </c>
      <c r="K5" s="4" t="s">
        <v>7</v>
      </c>
      <c r="L5" s="4" t="s">
        <v>1614</v>
      </c>
      <c r="M5" s="4" t="s">
        <v>137</v>
      </c>
      <c r="N5" s="4" t="s">
        <v>139</v>
      </c>
      <c r="O5" s="4" t="s">
        <v>148</v>
      </c>
      <c r="P5" s="2"/>
      <c r="R5" t="s">
        <v>6</v>
      </c>
      <c r="S5" s="105" t="s">
        <v>158</v>
      </c>
      <c r="T5" s="4"/>
      <c r="U5" s="4"/>
      <c r="V5" s="3" t="s">
        <v>6</v>
      </c>
      <c r="W5" s="4" t="s">
        <v>141</v>
      </c>
      <c r="X5" s="3"/>
      <c r="Y5" s="3" t="s">
        <v>6</v>
      </c>
      <c r="Z5" s="4" t="s">
        <v>141</v>
      </c>
      <c r="AA5" s="4"/>
      <c r="AB5" s="4"/>
      <c r="AC5" s="3"/>
      <c r="AD5" t="s">
        <v>1215</v>
      </c>
      <c r="AE5" t="s">
        <v>150</v>
      </c>
      <c r="AF5" t="s">
        <v>149</v>
      </c>
      <c r="AG5" t="s">
        <v>151</v>
      </c>
      <c r="AH5" t="s">
        <v>152</v>
      </c>
      <c r="AI5" t="s">
        <v>153</v>
      </c>
      <c r="AJ5" t="s">
        <v>154</v>
      </c>
      <c r="AL5" t="s">
        <v>152</v>
      </c>
    </row>
    <row r="6" spans="1:38" x14ac:dyDescent="0.35">
      <c r="A6" t="s">
        <v>99</v>
      </c>
      <c r="B6">
        <v>28383</v>
      </c>
      <c r="C6">
        <v>2777</v>
      </c>
      <c r="D6">
        <v>25605</v>
      </c>
      <c r="E6">
        <v>847.6</v>
      </c>
      <c r="F6">
        <v>21576</v>
      </c>
      <c r="G6">
        <v>44996</v>
      </c>
      <c r="H6" s="15" t="s">
        <v>1197</v>
      </c>
      <c r="I6" s="1">
        <v>36556</v>
      </c>
      <c r="J6">
        <v>28993</v>
      </c>
      <c r="K6">
        <v>1685</v>
      </c>
      <c r="L6">
        <v>27309</v>
      </c>
      <c r="M6">
        <v>888.2</v>
      </c>
      <c r="N6">
        <v>23775</v>
      </c>
      <c r="O6">
        <v>46069</v>
      </c>
      <c r="R6" t="s">
        <v>99</v>
      </c>
      <c r="S6">
        <v>5715</v>
      </c>
      <c r="V6" s="1">
        <v>36556</v>
      </c>
      <c r="W6">
        <v>6741</v>
      </c>
      <c r="Y6" s="1">
        <v>36556</v>
      </c>
      <c r="Z6">
        <v>6741</v>
      </c>
      <c r="AD6">
        <f>D6</f>
        <v>25605</v>
      </c>
      <c r="AE6">
        <f>[1]data!$ARJ273</f>
        <v>28383</v>
      </c>
      <c r="AG6">
        <f>[1]data!$ARD273</f>
        <v>25605</v>
      </c>
    </row>
    <row r="7" spans="1:38" x14ac:dyDescent="0.35">
      <c r="A7" t="s">
        <v>100</v>
      </c>
      <c r="B7">
        <v>28324</v>
      </c>
      <c r="C7">
        <v>2815</v>
      </c>
      <c r="D7">
        <v>25509</v>
      </c>
      <c r="E7">
        <v>840.4</v>
      </c>
      <c r="F7">
        <v>21551</v>
      </c>
      <c r="G7">
        <v>45003</v>
      </c>
      <c r="I7" s="1">
        <v>36585</v>
      </c>
      <c r="J7">
        <v>29044</v>
      </c>
      <c r="K7">
        <v>1682</v>
      </c>
      <c r="L7">
        <v>27362</v>
      </c>
      <c r="M7">
        <v>884.4</v>
      </c>
      <c r="N7">
        <v>23833</v>
      </c>
      <c r="O7">
        <v>46090</v>
      </c>
      <c r="R7" t="s">
        <v>100</v>
      </c>
      <c r="S7">
        <v>5702</v>
      </c>
      <c r="V7" s="1">
        <v>36585</v>
      </c>
      <c r="W7">
        <v>6763</v>
      </c>
      <c r="Y7" s="1">
        <v>36585</v>
      </c>
      <c r="Z7">
        <v>6763</v>
      </c>
      <c r="AD7">
        <f t="shared" ref="AD7:AD70" si="0">D7</f>
        <v>25509</v>
      </c>
      <c r="AE7">
        <f>[1]data!$ARJ274</f>
        <v>28324</v>
      </c>
      <c r="AG7">
        <f>[1]data!$ARD274</f>
        <v>25509</v>
      </c>
    </row>
    <row r="8" spans="1:38" x14ac:dyDescent="0.35">
      <c r="A8" t="s">
        <v>101</v>
      </c>
      <c r="B8">
        <v>28267</v>
      </c>
      <c r="C8">
        <v>2932</v>
      </c>
      <c r="D8">
        <v>25336</v>
      </c>
      <c r="E8">
        <v>832.8</v>
      </c>
      <c r="F8">
        <v>21429</v>
      </c>
      <c r="G8">
        <v>45010</v>
      </c>
      <c r="I8" s="1">
        <v>36616</v>
      </c>
      <c r="J8">
        <v>29061</v>
      </c>
      <c r="K8">
        <v>1655</v>
      </c>
      <c r="L8">
        <v>27406</v>
      </c>
      <c r="M8">
        <v>899</v>
      </c>
      <c r="N8">
        <v>23876</v>
      </c>
      <c r="O8">
        <v>46112</v>
      </c>
      <c r="R8" t="s">
        <v>101</v>
      </c>
      <c r="S8">
        <v>5700</v>
      </c>
      <c r="V8" s="1">
        <v>36616</v>
      </c>
      <c r="W8">
        <v>6768</v>
      </c>
      <c r="Y8" s="1">
        <v>36616</v>
      </c>
      <c r="Z8">
        <v>6768</v>
      </c>
      <c r="AD8">
        <f t="shared" si="0"/>
        <v>25336</v>
      </c>
      <c r="AE8">
        <f>[1]data!$ARJ275</f>
        <v>28267</v>
      </c>
      <c r="AG8">
        <f>[1]data!$ARD275</f>
        <v>25336</v>
      </c>
    </row>
    <row r="9" spans="1:38" x14ac:dyDescent="0.35">
      <c r="A9" t="s">
        <v>102</v>
      </c>
      <c r="B9">
        <v>28286</v>
      </c>
      <c r="C9">
        <v>3004</v>
      </c>
      <c r="D9">
        <v>25282</v>
      </c>
      <c r="E9">
        <v>832.3</v>
      </c>
      <c r="F9">
        <v>21388</v>
      </c>
      <c r="G9">
        <v>45016</v>
      </c>
      <c r="I9" s="1">
        <v>36644</v>
      </c>
      <c r="J9">
        <v>29081</v>
      </c>
      <c r="K9">
        <v>1640</v>
      </c>
      <c r="L9">
        <v>27442</v>
      </c>
      <c r="M9">
        <v>893.3</v>
      </c>
      <c r="N9">
        <v>23936</v>
      </c>
      <c r="O9">
        <v>46132</v>
      </c>
      <c r="R9" t="s">
        <v>102</v>
      </c>
      <c r="S9">
        <v>5746</v>
      </c>
      <c r="V9" s="1">
        <v>36644</v>
      </c>
      <c r="W9">
        <v>6776</v>
      </c>
      <c r="Y9" s="1">
        <v>36644</v>
      </c>
      <c r="Z9">
        <v>6776</v>
      </c>
      <c r="AD9">
        <f t="shared" si="0"/>
        <v>25282</v>
      </c>
      <c r="AE9">
        <f>[1]data!$ARJ276</f>
        <v>28286</v>
      </c>
      <c r="AG9">
        <f>[1]data!$ARD276</f>
        <v>25282</v>
      </c>
    </row>
    <row r="10" spans="1:38" x14ac:dyDescent="0.35">
      <c r="A10" t="s">
        <v>103</v>
      </c>
      <c r="B10">
        <v>28224</v>
      </c>
      <c r="C10">
        <v>2931</v>
      </c>
      <c r="D10">
        <v>25293</v>
      </c>
      <c r="E10">
        <v>832.6</v>
      </c>
      <c r="F10">
        <v>21389</v>
      </c>
      <c r="G10">
        <v>45022</v>
      </c>
      <c r="I10" s="1">
        <v>36677</v>
      </c>
      <c r="J10">
        <v>29067</v>
      </c>
      <c r="K10">
        <v>1599</v>
      </c>
      <c r="L10">
        <v>27468</v>
      </c>
      <c r="M10">
        <v>895.3</v>
      </c>
      <c r="N10">
        <v>23956</v>
      </c>
      <c r="O10">
        <v>46152</v>
      </c>
      <c r="R10" t="s">
        <v>103</v>
      </c>
      <c r="S10">
        <v>5770</v>
      </c>
      <c r="V10" s="1">
        <v>36677</v>
      </c>
      <c r="W10">
        <v>6794</v>
      </c>
      <c r="Y10" s="1">
        <v>36677</v>
      </c>
      <c r="Z10">
        <v>6794</v>
      </c>
      <c r="AD10">
        <f t="shared" si="0"/>
        <v>25293</v>
      </c>
      <c r="AE10">
        <f>[1]data!$ARJ277</f>
        <v>28224</v>
      </c>
      <c r="AG10">
        <f>[1]data!$ARD277</f>
        <v>25293</v>
      </c>
    </row>
    <row r="11" spans="1:38" x14ac:dyDescent="0.35">
      <c r="A11" t="s">
        <v>104</v>
      </c>
      <c r="B11">
        <v>28206</v>
      </c>
      <c r="C11">
        <v>2890</v>
      </c>
      <c r="D11">
        <v>25316</v>
      </c>
      <c r="E11">
        <v>832.4</v>
      </c>
      <c r="F11">
        <v>21431</v>
      </c>
      <c r="G11">
        <v>45033</v>
      </c>
      <c r="I11" s="1">
        <v>36707</v>
      </c>
      <c r="J11">
        <v>29080</v>
      </c>
      <c r="K11">
        <v>1551</v>
      </c>
      <c r="L11">
        <v>27528</v>
      </c>
      <c r="M11">
        <v>896</v>
      </c>
      <c r="N11">
        <v>23980</v>
      </c>
      <c r="O11">
        <v>46174</v>
      </c>
      <c r="R11" t="s">
        <v>104</v>
      </c>
      <c r="S11">
        <v>5842</v>
      </c>
      <c r="V11" s="1">
        <v>36707</v>
      </c>
      <c r="W11">
        <v>6820</v>
      </c>
      <c r="Y11" s="1">
        <v>36707</v>
      </c>
      <c r="Z11">
        <v>6820</v>
      </c>
      <c r="AD11">
        <f t="shared" si="0"/>
        <v>25316</v>
      </c>
      <c r="AE11">
        <f>[1]data!$ARJ278</f>
        <v>28206</v>
      </c>
      <c r="AG11">
        <f>[1]data!$ARD278</f>
        <v>25316</v>
      </c>
    </row>
    <row r="12" spans="1:38" x14ac:dyDescent="0.35">
      <c r="A12" t="s">
        <v>105</v>
      </c>
      <c r="B12">
        <v>28213</v>
      </c>
      <c r="C12">
        <v>2892</v>
      </c>
      <c r="D12">
        <v>25320</v>
      </c>
      <c r="E12">
        <v>831.6</v>
      </c>
      <c r="F12">
        <v>21403</v>
      </c>
      <c r="G12">
        <v>45046</v>
      </c>
      <c r="I12" s="1">
        <v>36738</v>
      </c>
      <c r="J12">
        <v>29094</v>
      </c>
      <c r="K12">
        <v>1529</v>
      </c>
      <c r="L12">
        <v>27565</v>
      </c>
      <c r="M12">
        <v>899.8</v>
      </c>
      <c r="N12">
        <v>24037</v>
      </c>
      <c r="O12">
        <v>46200</v>
      </c>
      <c r="R12" t="s">
        <v>105</v>
      </c>
      <c r="S12">
        <v>5877</v>
      </c>
      <c r="V12" s="1">
        <v>36738</v>
      </c>
      <c r="W12">
        <v>6845</v>
      </c>
      <c r="Y12" s="1">
        <v>36738</v>
      </c>
      <c r="Z12">
        <v>6845</v>
      </c>
      <c r="AD12">
        <f t="shared" si="0"/>
        <v>25320</v>
      </c>
      <c r="AE12">
        <f>[1]data!$ARJ279</f>
        <v>28213</v>
      </c>
      <c r="AG12">
        <f>[1]data!$ARD279</f>
        <v>25320</v>
      </c>
    </row>
    <row r="13" spans="1:38" x14ac:dyDescent="0.35">
      <c r="A13" t="s">
        <v>106</v>
      </c>
      <c r="B13">
        <v>28214</v>
      </c>
      <c r="C13">
        <v>2806</v>
      </c>
      <c r="D13">
        <v>25408</v>
      </c>
      <c r="E13">
        <v>837.1</v>
      </c>
      <c r="F13">
        <v>21443</v>
      </c>
      <c r="G13">
        <v>45059</v>
      </c>
      <c r="I13" s="1">
        <v>36769</v>
      </c>
      <c r="J13">
        <v>29103</v>
      </c>
      <c r="K13">
        <v>1548</v>
      </c>
      <c r="L13">
        <v>27555</v>
      </c>
      <c r="M13">
        <v>896</v>
      </c>
      <c r="N13">
        <v>24030</v>
      </c>
      <c r="O13">
        <v>46226</v>
      </c>
      <c r="R13" t="s">
        <v>106</v>
      </c>
      <c r="S13">
        <v>5910</v>
      </c>
      <c r="V13" s="1">
        <v>36769</v>
      </c>
      <c r="W13">
        <v>6866</v>
      </c>
      <c r="Y13" s="1">
        <v>36769</v>
      </c>
      <c r="Z13">
        <v>6866</v>
      </c>
      <c r="AD13">
        <f t="shared" si="0"/>
        <v>25408</v>
      </c>
      <c r="AE13">
        <f>[1]data!$ARJ280</f>
        <v>28214</v>
      </c>
      <c r="AG13">
        <f>[1]data!$ARD280</f>
        <v>25408</v>
      </c>
    </row>
    <row r="14" spans="1:38" x14ac:dyDescent="0.35">
      <c r="A14" t="s">
        <v>107</v>
      </c>
      <c r="B14">
        <v>28187</v>
      </c>
      <c r="C14">
        <v>2736</v>
      </c>
      <c r="D14">
        <v>25451</v>
      </c>
      <c r="E14">
        <v>839.2</v>
      </c>
      <c r="F14">
        <v>21498</v>
      </c>
      <c r="G14">
        <v>45072</v>
      </c>
      <c r="I14" s="1">
        <v>36798</v>
      </c>
      <c r="J14">
        <v>29099</v>
      </c>
      <c r="K14">
        <v>1571</v>
      </c>
      <c r="L14">
        <v>27528</v>
      </c>
      <c r="M14">
        <v>894.8</v>
      </c>
      <c r="N14">
        <v>24023</v>
      </c>
      <c r="O14">
        <v>46254</v>
      </c>
      <c r="R14" t="s">
        <v>107</v>
      </c>
      <c r="S14">
        <v>5942</v>
      </c>
      <c r="V14" s="1">
        <v>36798</v>
      </c>
      <c r="W14">
        <v>6834</v>
      </c>
      <c r="Y14" s="1">
        <v>36798</v>
      </c>
      <c r="Z14">
        <v>6834</v>
      </c>
      <c r="AD14">
        <f t="shared" si="0"/>
        <v>25451</v>
      </c>
      <c r="AE14">
        <f>[1]data!$ARJ281</f>
        <v>28187</v>
      </c>
      <c r="AG14">
        <f>[1]data!$ARD281</f>
        <v>25451</v>
      </c>
    </row>
    <row r="15" spans="1:38" x14ac:dyDescent="0.35">
      <c r="A15" t="s">
        <v>108</v>
      </c>
      <c r="B15">
        <v>28198</v>
      </c>
      <c r="C15">
        <v>2639</v>
      </c>
      <c r="D15">
        <v>25559</v>
      </c>
      <c r="E15">
        <v>846.3</v>
      </c>
      <c r="F15">
        <v>21558</v>
      </c>
      <c r="G15">
        <v>45099</v>
      </c>
      <c r="I15" s="1">
        <v>36830</v>
      </c>
      <c r="J15">
        <v>29056</v>
      </c>
      <c r="K15">
        <v>1540</v>
      </c>
      <c r="L15">
        <v>27516</v>
      </c>
      <c r="M15">
        <v>896.7</v>
      </c>
      <c r="N15">
        <v>24026</v>
      </c>
      <c r="O15">
        <v>46281</v>
      </c>
      <c r="R15" t="s">
        <v>108</v>
      </c>
      <c r="S15">
        <v>5999</v>
      </c>
      <c r="V15" s="1">
        <v>36830</v>
      </c>
      <c r="W15">
        <v>6849</v>
      </c>
      <c r="Y15" s="1">
        <v>36830</v>
      </c>
      <c r="Z15">
        <v>6849</v>
      </c>
      <c r="AD15">
        <f t="shared" si="0"/>
        <v>25559</v>
      </c>
      <c r="AE15">
        <f>[1]data!$ARJ282</f>
        <v>28198</v>
      </c>
      <c r="AG15">
        <f>[1]data!$ARD282</f>
        <v>25559</v>
      </c>
    </row>
    <row r="16" spans="1:38" x14ac:dyDescent="0.35">
      <c r="A16" t="s">
        <v>109</v>
      </c>
      <c r="B16">
        <v>28121</v>
      </c>
      <c r="C16">
        <v>2521</v>
      </c>
      <c r="D16">
        <v>25600</v>
      </c>
      <c r="E16">
        <v>853</v>
      </c>
      <c r="F16">
        <v>21604</v>
      </c>
      <c r="G16">
        <v>45134</v>
      </c>
      <c r="I16" s="1">
        <v>36860</v>
      </c>
      <c r="J16">
        <v>29068</v>
      </c>
      <c r="K16">
        <v>1520</v>
      </c>
      <c r="L16">
        <v>27549</v>
      </c>
      <c r="M16">
        <v>903.4</v>
      </c>
      <c r="N16">
        <v>24088</v>
      </c>
      <c r="O16">
        <v>46307</v>
      </c>
      <c r="R16" t="s">
        <v>109</v>
      </c>
      <c r="S16">
        <v>5975</v>
      </c>
      <c r="V16" s="1">
        <v>36860</v>
      </c>
      <c r="W16">
        <v>6847</v>
      </c>
      <c r="Y16" s="1">
        <v>36860</v>
      </c>
      <c r="Z16">
        <v>6847</v>
      </c>
      <c r="AD16">
        <f t="shared" si="0"/>
        <v>25600</v>
      </c>
      <c r="AE16">
        <f>[1]data!$ARJ283</f>
        <v>28121</v>
      </c>
      <c r="AG16">
        <f>[1]data!$ARD283</f>
        <v>25600</v>
      </c>
    </row>
    <row r="17" spans="1:33" x14ac:dyDescent="0.35">
      <c r="A17" t="s">
        <v>110</v>
      </c>
      <c r="B17">
        <v>28167</v>
      </c>
      <c r="C17">
        <v>2497</v>
      </c>
      <c r="D17">
        <v>25670</v>
      </c>
      <c r="E17">
        <v>852.4</v>
      </c>
      <c r="F17">
        <v>21671</v>
      </c>
      <c r="G17">
        <v>45169</v>
      </c>
      <c r="I17" s="1">
        <v>36889</v>
      </c>
      <c r="J17">
        <v>29142</v>
      </c>
      <c r="K17">
        <v>1504</v>
      </c>
      <c r="L17">
        <v>27637</v>
      </c>
      <c r="M17">
        <v>908</v>
      </c>
      <c r="N17">
        <v>24146</v>
      </c>
      <c r="O17">
        <v>46334</v>
      </c>
      <c r="R17" t="s">
        <v>110</v>
      </c>
      <c r="S17">
        <v>6002</v>
      </c>
      <c r="V17" s="1">
        <v>36889</v>
      </c>
      <c r="W17">
        <v>6887</v>
      </c>
      <c r="Y17" s="1">
        <v>36889</v>
      </c>
      <c r="Z17">
        <v>6887</v>
      </c>
      <c r="AD17">
        <f t="shared" si="0"/>
        <v>25670</v>
      </c>
      <c r="AE17">
        <f>[1]data!$ARJ284</f>
        <v>28167</v>
      </c>
      <c r="AG17">
        <f>[1]data!$ARD284</f>
        <v>25670</v>
      </c>
    </row>
    <row r="18" spans="1:33" x14ac:dyDescent="0.35">
      <c r="A18" t="s">
        <v>111</v>
      </c>
      <c r="B18">
        <v>28215</v>
      </c>
      <c r="C18">
        <v>2445</v>
      </c>
      <c r="D18">
        <v>25770</v>
      </c>
      <c r="E18">
        <v>854.2</v>
      </c>
      <c r="F18">
        <v>21787</v>
      </c>
      <c r="G18">
        <v>45205</v>
      </c>
      <c r="I18" s="1">
        <v>36922</v>
      </c>
      <c r="J18">
        <v>29134</v>
      </c>
      <c r="K18">
        <v>1516</v>
      </c>
      <c r="L18">
        <v>27618</v>
      </c>
      <c r="M18">
        <v>904.8</v>
      </c>
      <c r="N18">
        <v>24110</v>
      </c>
      <c r="O18">
        <v>46361</v>
      </c>
      <c r="R18" t="s">
        <v>111</v>
      </c>
      <c r="S18">
        <v>6077</v>
      </c>
      <c r="V18" s="1">
        <v>36922</v>
      </c>
      <c r="W18">
        <v>6871</v>
      </c>
      <c r="Y18" s="1">
        <v>36922</v>
      </c>
      <c r="Z18">
        <v>6871</v>
      </c>
      <c r="AD18">
        <f t="shared" si="0"/>
        <v>25770</v>
      </c>
      <c r="AE18">
        <f>[1]data!$ARJ285</f>
        <v>28215</v>
      </c>
      <c r="AG18">
        <f>[1]data!$ARD285</f>
        <v>25770</v>
      </c>
    </row>
    <row r="19" spans="1:33" x14ac:dyDescent="0.35">
      <c r="A19" t="s">
        <v>112</v>
      </c>
      <c r="B19">
        <v>28300</v>
      </c>
      <c r="C19">
        <v>2447</v>
      </c>
      <c r="D19">
        <v>25852</v>
      </c>
      <c r="E19">
        <v>854.9</v>
      </c>
      <c r="F19">
        <v>21925</v>
      </c>
      <c r="G19">
        <v>45242</v>
      </c>
      <c r="I19" s="1">
        <v>36950</v>
      </c>
      <c r="J19">
        <v>29105</v>
      </c>
      <c r="K19">
        <v>1481</v>
      </c>
      <c r="L19">
        <v>27623</v>
      </c>
      <c r="M19">
        <v>900.5</v>
      </c>
      <c r="N19">
        <v>24102</v>
      </c>
      <c r="O19">
        <v>46386</v>
      </c>
      <c r="R19" t="s">
        <v>112</v>
      </c>
      <c r="S19">
        <v>6143</v>
      </c>
      <c r="V19" s="1">
        <v>36950</v>
      </c>
      <c r="W19">
        <v>6858</v>
      </c>
      <c r="Y19" s="1">
        <v>36950</v>
      </c>
      <c r="Z19">
        <v>6858</v>
      </c>
      <c r="AD19">
        <f t="shared" si="0"/>
        <v>25852</v>
      </c>
      <c r="AE19">
        <f>[1]data!$ARJ286</f>
        <v>28300</v>
      </c>
      <c r="AG19">
        <f>[1]data!$ARD286</f>
        <v>25852</v>
      </c>
    </row>
    <row r="20" spans="1:33" x14ac:dyDescent="0.35">
      <c r="A20" t="s">
        <v>113</v>
      </c>
      <c r="B20">
        <v>28335</v>
      </c>
      <c r="C20">
        <v>2353</v>
      </c>
      <c r="D20">
        <v>25982</v>
      </c>
      <c r="E20">
        <v>859.7</v>
      </c>
      <c r="F20">
        <v>22070</v>
      </c>
      <c r="G20">
        <v>45283</v>
      </c>
      <c r="I20" s="1">
        <v>36980</v>
      </c>
      <c r="J20">
        <v>29122</v>
      </c>
      <c r="K20">
        <v>1459</v>
      </c>
      <c r="L20">
        <v>27663</v>
      </c>
      <c r="M20">
        <v>903.4</v>
      </c>
      <c r="N20">
        <v>24134</v>
      </c>
      <c r="O20">
        <v>46414</v>
      </c>
      <c r="R20" t="s">
        <v>113</v>
      </c>
      <c r="S20">
        <v>6262</v>
      </c>
      <c r="V20" s="1">
        <v>36980</v>
      </c>
      <c r="W20">
        <v>6828</v>
      </c>
      <c r="Y20" s="1">
        <v>36980</v>
      </c>
      <c r="Z20">
        <v>6828</v>
      </c>
      <c r="AD20">
        <f t="shared" si="0"/>
        <v>25982</v>
      </c>
      <c r="AE20">
        <f>[1]data!$ARJ287</f>
        <v>28335</v>
      </c>
      <c r="AG20">
        <f>[1]data!$ARD287</f>
        <v>25982</v>
      </c>
    </row>
    <row r="21" spans="1:33" x14ac:dyDescent="0.35">
      <c r="A21" t="s">
        <v>114</v>
      </c>
      <c r="B21">
        <v>28301</v>
      </c>
      <c r="C21">
        <v>2330</v>
      </c>
      <c r="D21">
        <v>25970</v>
      </c>
      <c r="E21">
        <v>859.9</v>
      </c>
      <c r="F21">
        <v>22110</v>
      </c>
      <c r="G21">
        <v>45322</v>
      </c>
      <c r="I21" s="1">
        <v>37011</v>
      </c>
      <c r="J21">
        <v>29130</v>
      </c>
      <c r="K21">
        <v>1431</v>
      </c>
      <c r="L21">
        <v>27699</v>
      </c>
      <c r="M21">
        <v>906.5</v>
      </c>
      <c r="N21">
        <v>24171</v>
      </c>
      <c r="O21">
        <v>46440</v>
      </c>
      <c r="R21" t="s">
        <v>114</v>
      </c>
      <c r="S21">
        <v>6332</v>
      </c>
      <c r="V21" s="1">
        <v>37011</v>
      </c>
      <c r="W21">
        <v>6835</v>
      </c>
      <c r="Y21" s="1">
        <v>37011</v>
      </c>
      <c r="Z21">
        <v>6835</v>
      </c>
      <c r="AD21">
        <f t="shared" si="0"/>
        <v>25970</v>
      </c>
      <c r="AE21">
        <f>[1]data!$ARJ288</f>
        <v>28301</v>
      </c>
      <c r="AG21">
        <f>[1]data!$ARD288</f>
        <v>25970</v>
      </c>
    </row>
    <row r="22" spans="1:33" x14ac:dyDescent="0.35">
      <c r="A22" t="s">
        <v>115</v>
      </c>
      <c r="B22">
        <v>28350</v>
      </c>
      <c r="C22">
        <v>2340</v>
      </c>
      <c r="D22">
        <v>26009</v>
      </c>
      <c r="E22">
        <v>862.8</v>
      </c>
      <c r="F22">
        <v>22149</v>
      </c>
      <c r="G22">
        <v>45361</v>
      </c>
      <c r="I22" s="1">
        <v>37042</v>
      </c>
      <c r="J22">
        <v>29174</v>
      </c>
      <c r="K22">
        <v>1468</v>
      </c>
      <c r="L22">
        <v>27707</v>
      </c>
      <c r="M22">
        <v>906.4</v>
      </c>
      <c r="N22">
        <v>24188</v>
      </c>
      <c r="O22">
        <v>46467</v>
      </c>
      <c r="R22" t="s">
        <v>115</v>
      </c>
      <c r="S22">
        <v>6318</v>
      </c>
      <c r="V22" s="1">
        <v>37042</v>
      </c>
      <c r="W22">
        <v>6843</v>
      </c>
      <c r="Y22" s="1">
        <v>37042</v>
      </c>
      <c r="Z22">
        <v>6843</v>
      </c>
      <c r="AD22">
        <f t="shared" si="0"/>
        <v>26009</v>
      </c>
      <c r="AE22">
        <f>[1]data!$ARJ289</f>
        <v>28350</v>
      </c>
      <c r="AG22">
        <f>[1]data!$ARD289</f>
        <v>26009</v>
      </c>
    </row>
    <row r="23" spans="1:33" x14ac:dyDescent="0.35">
      <c r="A23" t="s">
        <v>116</v>
      </c>
      <c r="B23">
        <v>28347</v>
      </c>
      <c r="C23">
        <v>2285</v>
      </c>
      <c r="D23">
        <v>26062</v>
      </c>
      <c r="E23">
        <v>863.3</v>
      </c>
      <c r="F23">
        <v>22184</v>
      </c>
      <c r="G23">
        <v>45401</v>
      </c>
      <c r="I23" s="1">
        <v>37071</v>
      </c>
      <c r="J23">
        <v>29171</v>
      </c>
      <c r="K23">
        <v>1472</v>
      </c>
      <c r="L23">
        <v>27699</v>
      </c>
      <c r="M23">
        <v>905.8</v>
      </c>
      <c r="N23">
        <v>24171</v>
      </c>
      <c r="O23">
        <v>46494</v>
      </c>
      <c r="R23" t="s">
        <v>116</v>
      </c>
      <c r="S23">
        <v>6360</v>
      </c>
      <c r="V23" s="1">
        <v>37071</v>
      </c>
      <c r="W23">
        <v>6840</v>
      </c>
      <c r="Y23" s="1">
        <v>37071</v>
      </c>
      <c r="Z23">
        <v>6840</v>
      </c>
      <c r="AD23">
        <f t="shared" si="0"/>
        <v>26062</v>
      </c>
      <c r="AE23">
        <f>[1]data!$ARJ290</f>
        <v>28347</v>
      </c>
      <c r="AG23">
        <f>[1]data!$ARD290</f>
        <v>26062</v>
      </c>
    </row>
    <row r="24" spans="1:33" x14ac:dyDescent="0.35">
      <c r="A24" t="s">
        <v>117</v>
      </c>
      <c r="B24">
        <v>28427</v>
      </c>
      <c r="C24">
        <v>2229</v>
      </c>
      <c r="D24">
        <v>26198</v>
      </c>
      <c r="E24">
        <v>866.1</v>
      </c>
      <c r="F24">
        <v>22342</v>
      </c>
      <c r="G24">
        <v>45441</v>
      </c>
      <c r="I24" s="1">
        <v>37103</v>
      </c>
      <c r="J24">
        <v>29201</v>
      </c>
      <c r="K24">
        <v>1483</v>
      </c>
      <c r="L24">
        <v>27719</v>
      </c>
      <c r="M24">
        <v>906.4</v>
      </c>
      <c r="N24">
        <v>24188</v>
      </c>
      <c r="O24">
        <v>46514</v>
      </c>
      <c r="R24" t="s">
        <v>117</v>
      </c>
      <c r="S24">
        <v>6429</v>
      </c>
      <c r="V24" s="1">
        <v>37103</v>
      </c>
      <c r="W24">
        <v>6800</v>
      </c>
      <c r="Y24" s="1">
        <v>37103</v>
      </c>
      <c r="Z24">
        <v>6800</v>
      </c>
      <c r="AD24">
        <f t="shared" si="0"/>
        <v>26198</v>
      </c>
      <c r="AE24">
        <f>[1]data!$ARJ291</f>
        <v>28427</v>
      </c>
      <c r="AG24">
        <f>[1]data!$ARD291</f>
        <v>26198</v>
      </c>
    </row>
    <row r="25" spans="1:33" x14ac:dyDescent="0.35">
      <c r="A25" t="s">
        <v>118</v>
      </c>
      <c r="B25">
        <v>28466</v>
      </c>
      <c r="C25">
        <v>2085</v>
      </c>
      <c r="D25">
        <v>26381</v>
      </c>
      <c r="E25">
        <v>873.7</v>
      </c>
      <c r="F25">
        <v>22563</v>
      </c>
      <c r="G25">
        <v>45481</v>
      </c>
      <c r="I25" s="1">
        <v>37134</v>
      </c>
      <c r="J25">
        <v>29203</v>
      </c>
      <c r="K25">
        <v>1487</v>
      </c>
      <c r="L25">
        <v>27715</v>
      </c>
      <c r="M25">
        <v>904.9</v>
      </c>
      <c r="N25">
        <v>24181</v>
      </c>
      <c r="O25">
        <v>46541</v>
      </c>
      <c r="R25" t="s">
        <v>118</v>
      </c>
      <c r="S25">
        <v>6455</v>
      </c>
      <c r="V25" s="1">
        <v>37134</v>
      </c>
      <c r="W25">
        <v>6815</v>
      </c>
      <c r="Y25" s="1">
        <v>37134</v>
      </c>
      <c r="Z25">
        <v>6815</v>
      </c>
      <c r="AD25">
        <f t="shared" si="0"/>
        <v>26381</v>
      </c>
      <c r="AE25">
        <f>[1]data!$ARJ292</f>
        <v>28466</v>
      </c>
      <c r="AG25">
        <f>[1]data!$ARD292</f>
        <v>26381</v>
      </c>
    </row>
    <row r="26" spans="1:33" x14ac:dyDescent="0.35">
      <c r="A26" t="s">
        <v>119</v>
      </c>
      <c r="B26">
        <v>28564</v>
      </c>
      <c r="C26">
        <v>2051</v>
      </c>
      <c r="D26">
        <v>26514</v>
      </c>
      <c r="E26">
        <v>878.3</v>
      </c>
      <c r="F26">
        <v>22717</v>
      </c>
      <c r="G26">
        <v>45520</v>
      </c>
      <c r="I26" s="1">
        <v>37162</v>
      </c>
      <c r="J26">
        <v>29223</v>
      </c>
      <c r="K26">
        <v>1487</v>
      </c>
      <c r="L26">
        <v>27735</v>
      </c>
      <c r="M26">
        <v>904.2</v>
      </c>
      <c r="N26">
        <v>24220</v>
      </c>
      <c r="O26">
        <v>46568</v>
      </c>
      <c r="R26" t="s">
        <v>119</v>
      </c>
      <c r="S26">
        <v>6506</v>
      </c>
      <c r="V26" s="1">
        <v>37162</v>
      </c>
      <c r="W26">
        <v>6831</v>
      </c>
      <c r="Y26" s="1">
        <v>37162</v>
      </c>
      <c r="Z26">
        <v>6831</v>
      </c>
      <c r="AD26">
        <f t="shared" si="0"/>
        <v>26514</v>
      </c>
      <c r="AE26">
        <f>[1]data!$ARJ293</f>
        <v>28564</v>
      </c>
      <c r="AG26">
        <f>[1]data!$ARD293</f>
        <v>26514</v>
      </c>
    </row>
    <row r="27" spans="1:33" x14ac:dyDescent="0.35">
      <c r="A27" t="s">
        <v>120</v>
      </c>
      <c r="B27">
        <v>28523</v>
      </c>
      <c r="C27">
        <v>1951</v>
      </c>
      <c r="D27">
        <v>26572</v>
      </c>
      <c r="E27">
        <v>880.2</v>
      </c>
      <c r="F27">
        <v>22788</v>
      </c>
      <c r="G27">
        <v>45561</v>
      </c>
      <c r="I27" s="1">
        <v>37195</v>
      </c>
      <c r="J27">
        <v>29282</v>
      </c>
      <c r="K27">
        <v>1495</v>
      </c>
      <c r="L27">
        <v>27787</v>
      </c>
      <c r="M27">
        <v>903.5</v>
      </c>
      <c r="N27">
        <v>24260</v>
      </c>
      <c r="O27">
        <v>46594</v>
      </c>
      <c r="R27" t="s">
        <v>120</v>
      </c>
      <c r="S27">
        <v>6523</v>
      </c>
      <c r="V27" s="1">
        <v>37195</v>
      </c>
      <c r="W27">
        <v>6866</v>
      </c>
      <c r="Y27" s="1">
        <v>37195</v>
      </c>
      <c r="Z27">
        <v>6866</v>
      </c>
      <c r="AD27">
        <f t="shared" si="0"/>
        <v>26572</v>
      </c>
      <c r="AE27">
        <f>[1]data!$ARJ294</f>
        <v>28523</v>
      </c>
      <c r="AG27">
        <f>[1]data!$ARD294</f>
        <v>26572</v>
      </c>
    </row>
    <row r="28" spans="1:33" x14ac:dyDescent="0.35">
      <c r="A28" t="s">
        <v>121</v>
      </c>
      <c r="B28">
        <v>28500</v>
      </c>
      <c r="C28">
        <v>1864</v>
      </c>
      <c r="D28">
        <v>26636</v>
      </c>
      <c r="E28">
        <v>879.8</v>
      </c>
      <c r="F28">
        <v>22903</v>
      </c>
      <c r="G28">
        <v>45605</v>
      </c>
      <c r="I28" s="1">
        <v>37225</v>
      </c>
      <c r="J28">
        <v>29323</v>
      </c>
      <c r="K28">
        <v>1520</v>
      </c>
      <c r="L28">
        <v>27803</v>
      </c>
      <c r="M28">
        <v>903.5</v>
      </c>
      <c r="N28">
        <v>24274</v>
      </c>
      <c r="O28">
        <v>46621</v>
      </c>
      <c r="R28" t="s">
        <v>121</v>
      </c>
      <c r="S28">
        <v>6481</v>
      </c>
      <c r="V28" s="1">
        <v>37225</v>
      </c>
      <c r="W28">
        <v>6885</v>
      </c>
      <c r="Y28" s="1">
        <v>37225</v>
      </c>
      <c r="Z28">
        <v>6885</v>
      </c>
      <c r="AD28">
        <f t="shared" si="0"/>
        <v>26636</v>
      </c>
      <c r="AE28">
        <f>[1]data!$ARJ295</f>
        <v>28500</v>
      </c>
      <c r="AG28">
        <f>[1]data!$ARD295</f>
        <v>26636</v>
      </c>
    </row>
    <row r="29" spans="1:33" x14ac:dyDescent="0.35">
      <c r="A29" t="s">
        <v>122</v>
      </c>
      <c r="B29">
        <v>28490</v>
      </c>
      <c r="C29">
        <v>1813</v>
      </c>
      <c r="D29">
        <v>26677</v>
      </c>
      <c r="E29">
        <v>884.1</v>
      </c>
      <c r="F29">
        <v>22972</v>
      </c>
      <c r="G29">
        <v>45648</v>
      </c>
      <c r="I29" s="1">
        <v>37256</v>
      </c>
      <c r="J29">
        <v>29287</v>
      </c>
      <c r="K29">
        <v>1518</v>
      </c>
      <c r="L29">
        <v>27769</v>
      </c>
      <c r="M29">
        <v>899.7</v>
      </c>
      <c r="N29">
        <v>24245</v>
      </c>
      <c r="O29">
        <v>46648</v>
      </c>
      <c r="R29" t="s">
        <v>122</v>
      </c>
      <c r="S29">
        <v>6524</v>
      </c>
      <c r="V29" s="1">
        <v>37256</v>
      </c>
      <c r="W29">
        <v>6888</v>
      </c>
      <c r="Y29" s="1">
        <v>37256</v>
      </c>
      <c r="Z29">
        <v>6888</v>
      </c>
      <c r="AD29">
        <f t="shared" si="0"/>
        <v>26677</v>
      </c>
      <c r="AE29">
        <f>[1]data!$ARJ296</f>
        <v>28490</v>
      </c>
      <c r="AG29">
        <f>[1]data!$ARD296</f>
        <v>26677</v>
      </c>
    </row>
    <row r="30" spans="1:33" x14ac:dyDescent="0.35">
      <c r="A30" t="s">
        <v>123</v>
      </c>
      <c r="B30">
        <v>28505</v>
      </c>
      <c r="C30">
        <v>1791</v>
      </c>
      <c r="D30">
        <v>26714</v>
      </c>
      <c r="E30">
        <v>884.1</v>
      </c>
      <c r="F30">
        <v>23090</v>
      </c>
      <c r="G30">
        <v>45691</v>
      </c>
      <c r="I30" s="1">
        <v>37287</v>
      </c>
      <c r="J30">
        <v>29289</v>
      </c>
      <c r="K30">
        <v>1508</v>
      </c>
      <c r="L30">
        <v>27781</v>
      </c>
      <c r="M30">
        <v>900.1</v>
      </c>
      <c r="N30">
        <v>24271</v>
      </c>
      <c r="O30">
        <v>46675</v>
      </c>
      <c r="R30" t="s">
        <v>123</v>
      </c>
      <c r="S30">
        <v>6583</v>
      </c>
      <c r="V30" s="1">
        <v>37287</v>
      </c>
      <c r="W30">
        <v>6887</v>
      </c>
      <c r="Y30" s="1">
        <v>37287</v>
      </c>
      <c r="Z30">
        <v>6887</v>
      </c>
      <c r="AD30">
        <f t="shared" si="0"/>
        <v>26714</v>
      </c>
      <c r="AE30">
        <f>[1]data!$ARJ297</f>
        <v>28505</v>
      </c>
      <c r="AG30">
        <f>[1]data!$ARD297</f>
        <v>26714</v>
      </c>
    </row>
    <row r="31" spans="1:33" x14ac:dyDescent="0.35">
      <c r="A31" t="s">
        <v>124</v>
      </c>
      <c r="B31">
        <v>28619</v>
      </c>
      <c r="C31">
        <v>1786</v>
      </c>
      <c r="D31">
        <v>26834</v>
      </c>
      <c r="E31">
        <v>887.6</v>
      </c>
      <c r="F31">
        <v>23270</v>
      </c>
      <c r="G31">
        <v>45743</v>
      </c>
      <c r="I31" s="1">
        <v>37315</v>
      </c>
      <c r="J31">
        <v>29312</v>
      </c>
      <c r="K31">
        <v>1515</v>
      </c>
      <c r="L31">
        <v>27797</v>
      </c>
      <c r="M31">
        <v>901.5</v>
      </c>
      <c r="N31">
        <v>24271</v>
      </c>
      <c r="O31">
        <v>46701</v>
      </c>
      <c r="R31" t="s">
        <v>124</v>
      </c>
      <c r="S31">
        <v>6551</v>
      </c>
      <c r="V31" s="1">
        <v>37315</v>
      </c>
      <c r="W31">
        <v>6883</v>
      </c>
      <c r="Y31" s="1">
        <v>37315</v>
      </c>
      <c r="Z31">
        <v>6883</v>
      </c>
      <c r="AD31">
        <f t="shared" si="0"/>
        <v>26834</v>
      </c>
      <c r="AE31">
        <f>[1]data!$ARJ298</f>
        <v>28619</v>
      </c>
      <c r="AG31">
        <f>[1]data!$ARD298</f>
        <v>26834</v>
      </c>
    </row>
    <row r="32" spans="1:33" x14ac:dyDescent="0.35">
      <c r="A32" t="s">
        <v>125</v>
      </c>
      <c r="B32">
        <v>28719</v>
      </c>
      <c r="C32">
        <v>1764</v>
      </c>
      <c r="D32">
        <v>26955</v>
      </c>
      <c r="E32">
        <v>883.2</v>
      </c>
      <c r="F32">
        <v>23397</v>
      </c>
      <c r="G32">
        <v>45796</v>
      </c>
      <c r="I32" s="1">
        <v>37344</v>
      </c>
      <c r="J32">
        <v>29379</v>
      </c>
      <c r="K32">
        <v>1522</v>
      </c>
      <c r="L32">
        <v>27856</v>
      </c>
      <c r="M32">
        <v>903.9</v>
      </c>
      <c r="N32">
        <v>24352</v>
      </c>
      <c r="O32">
        <v>46728</v>
      </c>
      <c r="R32" t="s">
        <v>125</v>
      </c>
      <c r="S32">
        <v>6657</v>
      </c>
      <c r="V32" s="1">
        <v>37344</v>
      </c>
      <c r="W32">
        <v>6914</v>
      </c>
      <c r="Y32" s="1">
        <v>37344</v>
      </c>
      <c r="Z32">
        <v>6914</v>
      </c>
      <c r="AD32">
        <f t="shared" si="0"/>
        <v>26955</v>
      </c>
      <c r="AE32">
        <f>[1]data!$ARJ299</f>
        <v>28719</v>
      </c>
      <c r="AG32">
        <f>[1]data!$ARD299</f>
        <v>26955</v>
      </c>
    </row>
    <row r="33" spans="1:33" x14ac:dyDescent="0.35">
      <c r="A33" t="s">
        <v>126</v>
      </c>
      <c r="B33">
        <v>28816</v>
      </c>
      <c r="C33">
        <v>1780</v>
      </c>
      <c r="D33">
        <v>27036</v>
      </c>
      <c r="E33">
        <v>888.3</v>
      </c>
      <c r="F33">
        <v>23473</v>
      </c>
      <c r="G33">
        <v>45851</v>
      </c>
      <c r="I33" s="1">
        <v>37376</v>
      </c>
      <c r="J33">
        <v>29430</v>
      </c>
      <c r="K33">
        <v>1542</v>
      </c>
      <c r="L33">
        <v>27888</v>
      </c>
      <c r="M33">
        <v>908.3</v>
      </c>
      <c r="N33">
        <v>24348</v>
      </c>
      <c r="O33">
        <v>46755</v>
      </c>
      <c r="R33" t="s">
        <v>126</v>
      </c>
      <c r="S33">
        <v>6653</v>
      </c>
      <c r="V33" s="1">
        <v>37376</v>
      </c>
      <c r="W33">
        <v>6931</v>
      </c>
      <c r="Y33" s="1">
        <v>37376</v>
      </c>
      <c r="Z33">
        <v>6931</v>
      </c>
      <c r="AD33">
        <f t="shared" si="0"/>
        <v>27036</v>
      </c>
      <c r="AE33">
        <f>[1]data!$ARJ300</f>
        <v>28816</v>
      </c>
      <c r="AG33">
        <f>[1]data!$ARD300</f>
        <v>27036</v>
      </c>
    </row>
    <row r="34" spans="1:33" x14ac:dyDescent="0.35">
      <c r="A34" t="s">
        <v>127</v>
      </c>
      <c r="B34">
        <v>28839</v>
      </c>
      <c r="C34">
        <v>1743</v>
      </c>
      <c r="D34">
        <v>27095</v>
      </c>
      <c r="E34">
        <v>890.6</v>
      </c>
      <c r="F34">
        <v>23515</v>
      </c>
      <c r="G34">
        <v>45905</v>
      </c>
      <c r="I34" s="1">
        <v>37407</v>
      </c>
      <c r="J34">
        <v>29452</v>
      </c>
      <c r="K34">
        <v>1520</v>
      </c>
      <c r="L34">
        <v>27933</v>
      </c>
      <c r="M34">
        <v>897.4</v>
      </c>
      <c r="N34">
        <v>24395</v>
      </c>
      <c r="O34">
        <v>46782</v>
      </c>
      <c r="R34" t="s">
        <v>127</v>
      </c>
      <c r="S34">
        <v>6658</v>
      </c>
      <c r="V34" s="1">
        <v>37407</v>
      </c>
      <c r="W34">
        <v>6998</v>
      </c>
      <c r="Y34" s="1">
        <v>37407</v>
      </c>
      <c r="Z34">
        <v>6998</v>
      </c>
      <c r="AD34">
        <f t="shared" si="0"/>
        <v>27095</v>
      </c>
      <c r="AE34">
        <f>[1]data!$ARJ301</f>
        <v>28839</v>
      </c>
      <c r="AG34">
        <f>[1]data!$ARD301</f>
        <v>27095</v>
      </c>
    </row>
    <row r="35" spans="1:33" x14ac:dyDescent="0.35">
      <c r="A35" t="s">
        <v>128</v>
      </c>
      <c r="B35">
        <v>28920</v>
      </c>
      <c r="C35">
        <v>1702</v>
      </c>
      <c r="D35">
        <v>27218</v>
      </c>
      <c r="E35">
        <v>894.8</v>
      </c>
      <c r="F35">
        <v>23659</v>
      </c>
      <c r="G35">
        <v>45965</v>
      </c>
      <c r="I35" s="1">
        <v>37435</v>
      </c>
      <c r="J35">
        <v>29434</v>
      </c>
      <c r="K35">
        <v>1527</v>
      </c>
      <c r="L35">
        <v>27908</v>
      </c>
      <c r="M35">
        <v>898.9</v>
      </c>
      <c r="N35">
        <v>24367</v>
      </c>
      <c r="O35">
        <v>46808</v>
      </c>
      <c r="R35" t="s">
        <v>128</v>
      </c>
      <c r="S35">
        <v>6670</v>
      </c>
      <c r="V35" s="1">
        <v>37435</v>
      </c>
      <c r="W35">
        <v>6988</v>
      </c>
      <c r="Y35" s="1">
        <v>37435</v>
      </c>
      <c r="Z35">
        <v>6988</v>
      </c>
      <c r="AD35">
        <f t="shared" si="0"/>
        <v>27218</v>
      </c>
      <c r="AE35">
        <f>[1]data!$ARJ302</f>
        <v>28920</v>
      </c>
      <c r="AG35">
        <f>[1]data!$ARD302</f>
        <v>27218</v>
      </c>
    </row>
    <row r="36" spans="1:33" x14ac:dyDescent="0.35">
      <c r="A36" t="s">
        <v>129</v>
      </c>
      <c r="B36">
        <v>29006</v>
      </c>
      <c r="C36">
        <v>1684</v>
      </c>
      <c r="D36">
        <v>27322</v>
      </c>
      <c r="E36">
        <v>897</v>
      </c>
      <c r="F36">
        <v>23770</v>
      </c>
      <c r="G36">
        <v>46028</v>
      </c>
      <c r="I36" s="1">
        <v>37468</v>
      </c>
      <c r="J36">
        <v>29488</v>
      </c>
      <c r="K36">
        <v>1539</v>
      </c>
      <c r="L36">
        <v>27949</v>
      </c>
      <c r="M36">
        <v>894.2</v>
      </c>
      <c r="N36">
        <v>24392</v>
      </c>
      <c r="O36">
        <v>46835</v>
      </c>
      <c r="R36" t="s">
        <v>129</v>
      </c>
      <c r="S36">
        <v>6710</v>
      </c>
      <c r="V36" s="1">
        <v>37468</v>
      </c>
      <c r="W36">
        <v>7034</v>
      </c>
      <c r="Y36" s="1">
        <v>37468</v>
      </c>
      <c r="Z36">
        <v>7034</v>
      </c>
      <c r="AD36">
        <f t="shared" si="0"/>
        <v>27322</v>
      </c>
      <c r="AE36">
        <f>[1]data!$ARJ303</f>
        <v>29006</v>
      </c>
      <c r="AG36">
        <f>[1]data!$ARD303</f>
        <v>27322</v>
      </c>
    </row>
    <row r="37" spans="1:33" x14ac:dyDescent="0.35">
      <c r="A37" t="s">
        <v>32</v>
      </c>
      <c r="B37">
        <v>29044</v>
      </c>
      <c r="C37">
        <v>1682</v>
      </c>
      <c r="D37">
        <v>27362</v>
      </c>
      <c r="E37">
        <v>884.4</v>
      </c>
      <c r="F37">
        <v>23833</v>
      </c>
      <c r="G37">
        <v>46090</v>
      </c>
      <c r="I37" s="1">
        <v>37498</v>
      </c>
      <c r="J37">
        <v>29501</v>
      </c>
      <c r="K37">
        <v>1566</v>
      </c>
      <c r="L37">
        <v>27935</v>
      </c>
      <c r="M37">
        <v>903.9</v>
      </c>
      <c r="N37">
        <v>24386</v>
      </c>
      <c r="O37">
        <v>46861</v>
      </c>
      <c r="R37" t="s">
        <v>32</v>
      </c>
      <c r="S37">
        <v>6763</v>
      </c>
      <c r="V37" s="1">
        <v>37498</v>
      </c>
      <c r="W37">
        <v>7034</v>
      </c>
      <c r="Y37" s="1">
        <v>37498</v>
      </c>
      <c r="Z37">
        <v>7034</v>
      </c>
      <c r="AD37">
        <f t="shared" si="0"/>
        <v>27362</v>
      </c>
      <c r="AE37">
        <f>[1]data!$ARJ304</f>
        <v>29044</v>
      </c>
      <c r="AG37">
        <f>[1]data!$ARD304</f>
        <v>27362</v>
      </c>
    </row>
    <row r="38" spans="1:33" x14ac:dyDescent="0.35">
      <c r="A38" t="s">
        <v>35</v>
      </c>
      <c r="B38">
        <v>29067</v>
      </c>
      <c r="C38">
        <v>1599</v>
      </c>
      <c r="D38">
        <v>27468</v>
      </c>
      <c r="E38">
        <v>895.3</v>
      </c>
      <c r="F38">
        <v>23956</v>
      </c>
      <c r="G38">
        <v>46152</v>
      </c>
      <c r="I38" s="1">
        <v>37529</v>
      </c>
      <c r="J38">
        <v>29568</v>
      </c>
      <c r="K38">
        <v>1546</v>
      </c>
      <c r="L38">
        <v>28023</v>
      </c>
      <c r="M38">
        <v>904.3</v>
      </c>
      <c r="N38">
        <v>24459</v>
      </c>
      <c r="O38">
        <v>46888</v>
      </c>
      <c r="R38" t="s">
        <v>35</v>
      </c>
      <c r="S38">
        <v>6794</v>
      </c>
      <c r="V38" s="1">
        <v>37529</v>
      </c>
      <c r="W38">
        <v>7082</v>
      </c>
      <c r="Y38" s="1">
        <v>37529</v>
      </c>
      <c r="Z38">
        <v>7082</v>
      </c>
      <c r="AD38">
        <f t="shared" si="0"/>
        <v>27468</v>
      </c>
      <c r="AE38">
        <f>[1]data!$ARJ305</f>
        <v>29067</v>
      </c>
      <c r="AG38">
        <f>[1]data!$ARD305</f>
        <v>27468</v>
      </c>
    </row>
    <row r="39" spans="1:33" x14ac:dyDescent="0.35">
      <c r="A39" t="s">
        <v>36</v>
      </c>
      <c r="B39">
        <v>29103</v>
      </c>
      <c r="C39">
        <v>1548</v>
      </c>
      <c r="D39">
        <v>27555</v>
      </c>
      <c r="E39">
        <v>896</v>
      </c>
      <c r="F39">
        <v>24030</v>
      </c>
      <c r="G39">
        <v>46226</v>
      </c>
      <c r="I39" s="1">
        <v>37560</v>
      </c>
      <c r="J39">
        <v>29591</v>
      </c>
      <c r="K39">
        <v>1532</v>
      </c>
      <c r="L39">
        <v>28059</v>
      </c>
      <c r="M39">
        <v>906.4</v>
      </c>
      <c r="N39">
        <v>24532</v>
      </c>
      <c r="O39">
        <v>46913</v>
      </c>
      <c r="R39" t="s">
        <v>36</v>
      </c>
      <c r="S39">
        <v>6866</v>
      </c>
      <c r="V39" s="1">
        <v>37560</v>
      </c>
      <c r="W39">
        <v>7058</v>
      </c>
      <c r="Y39" s="1">
        <v>37560</v>
      </c>
      <c r="Z39">
        <v>7058</v>
      </c>
      <c r="AD39">
        <f t="shared" si="0"/>
        <v>27555</v>
      </c>
      <c r="AE39">
        <f>[1]data!$ARJ306</f>
        <v>29103</v>
      </c>
      <c r="AG39">
        <f>[1]data!$ARD306</f>
        <v>27555</v>
      </c>
    </row>
    <row r="40" spans="1:33" x14ac:dyDescent="0.35">
      <c r="A40" t="s">
        <v>37</v>
      </c>
      <c r="B40">
        <v>29068</v>
      </c>
      <c r="C40">
        <v>1520</v>
      </c>
      <c r="D40">
        <v>27549</v>
      </c>
      <c r="E40">
        <v>903.4</v>
      </c>
      <c r="F40">
        <v>24088</v>
      </c>
      <c r="G40">
        <v>46307</v>
      </c>
      <c r="I40" s="1">
        <v>37589</v>
      </c>
      <c r="J40">
        <v>29626</v>
      </c>
      <c r="K40">
        <v>1516</v>
      </c>
      <c r="L40">
        <v>28110</v>
      </c>
      <c r="M40">
        <v>905.3</v>
      </c>
      <c r="N40">
        <v>24576</v>
      </c>
      <c r="O40">
        <v>46940</v>
      </c>
      <c r="R40" t="s">
        <v>37</v>
      </c>
      <c r="S40">
        <v>6847</v>
      </c>
      <c r="V40" s="1">
        <v>37589</v>
      </c>
      <c r="W40">
        <v>7034</v>
      </c>
      <c r="Y40" s="1">
        <v>37589</v>
      </c>
      <c r="Z40">
        <v>7034</v>
      </c>
      <c r="AD40">
        <f t="shared" si="0"/>
        <v>27549</v>
      </c>
      <c r="AE40">
        <f>[1]data!$ARJ307</f>
        <v>29068</v>
      </c>
      <c r="AG40">
        <f>[1]data!$ARD307</f>
        <v>27549</v>
      </c>
    </row>
    <row r="41" spans="1:33" x14ac:dyDescent="0.35">
      <c r="A41" t="s">
        <v>38</v>
      </c>
      <c r="B41">
        <v>29105</v>
      </c>
      <c r="C41">
        <v>1481</v>
      </c>
      <c r="D41">
        <v>27623</v>
      </c>
      <c r="E41">
        <v>900.5</v>
      </c>
      <c r="F41">
        <v>24102</v>
      </c>
      <c r="G41">
        <v>46386</v>
      </c>
      <c r="I41" s="1">
        <v>37621</v>
      </c>
      <c r="J41">
        <v>29561</v>
      </c>
      <c r="K41">
        <v>1480</v>
      </c>
      <c r="L41">
        <v>28081</v>
      </c>
      <c r="M41">
        <v>903.5</v>
      </c>
      <c r="N41">
        <v>24507</v>
      </c>
      <c r="O41">
        <v>46967</v>
      </c>
      <c r="R41" t="s">
        <v>38</v>
      </c>
      <c r="S41">
        <v>6858</v>
      </c>
      <c r="V41" s="1">
        <v>37621</v>
      </c>
      <c r="W41">
        <v>7024</v>
      </c>
      <c r="Y41" s="1">
        <v>37621</v>
      </c>
      <c r="Z41">
        <v>7024</v>
      </c>
      <c r="AD41">
        <f t="shared" si="0"/>
        <v>27623</v>
      </c>
      <c r="AE41">
        <f>[1]data!$ARJ308</f>
        <v>29105</v>
      </c>
      <c r="AG41">
        <f>[1]data!$ARD308</f>
        <v>27623</v>
      </c>
    </row>
    <row r="42" spans="1:33" x14ac:dyDescent="0.35">
      <c r="A42" t="s">
        <v>39</v>
      </c>
      <c r="B42">
        <v>29174</v>
      </c>
      <c r="C42">
        <v>1468</v>
      </c>
      <c r="D42">
        <v>27707</v>
      </c>
      <c r="E42">
        <v>906.4</v>
      </c>
      <c r="F42">
        <v>24188</v>
      </c>
      <c r="G42">
        <v>46467</v>
      </c>
      <c r="I42" s="1">
        <v>37652</v>
      </c>
      <c r="J42">
        <v>29575</v>
      </c>
      <c r="K42">
        <v>1517</v>
      </c>
      <c r="L42">
        <v>28058</v>
      </c>
      <c r="M42">
        <v>901.7</v>
      </c>
      <c r="N42">
        <v>24462</v>
      </c>
      <c r="O42">
        <v>46993</v>
      </c>
      <c r="R42" t="s">
        <v>39</v>
      </c>
      <c r="S42">
        <v>6843</v>
      </c>
      <c r="V42" s="1">
        <v>37652</v>
      </c>
      <c r="W42">
        <v>7055</v>
      </c>
      <c r="Y42" s="1">
        <v>37652</v>
      </c>
      <c r="Z42">
        <v>7055</v>
      </c>
      <c r="AD42">
        <f t="shared" si="0"/>
        <v>27707</v>
      </c>
      <c r="AE42">
        <f>[1]data!$ARJ309</f>
        <v>29174</v>
      </c>
      <c r="AG42">
        <f>[1]data!$ARD309</f>
        <v>27707</v>
      </c>
    </row>
    <row r="43" spans="1:33" x14ac:dyDescent="0.35">
      <c r="A43" t="s">
        <v>40</v>
      </c>
      <c r="B43">
        <v>29203</v>
      </c>
      <c r="C43">
        <v>1487</v>
      </c>
      <c r="D43">
        <v>27715</v>
      </c>
      <c r="E43">
        <v>904.9</v>
      </c>
      <c r="F43">
        <v>24181</v>
      </c>
      <c r="G43">
        <v>46541</v>
      </c>
      <c r="I43" s="1">
        <v>37680</v>
      </c>
      <c r="J43">
        <v>29630</v>
      </c>
      <c r="K43">
        <v>1531</v>
      </c>
      <c r="L43">
        <v>28099</v>
      </c>
      <c r="M43">
        <v>904.6</v>
      </c>
      <c r="N43">
        <v>24495</v>
      </c>
      <c r="O43">
        <v>47020</v>
      </c>
      <c r="R43" t="s">
        <v>40</v>
      </c>
      <c r="S43">
        <v>6815</v>
      </c>
      <c r="V43" s="1">
        <v>37680</v>
      </c>
      <c r="W43">
        <v>7105</v>
      </c>
      <c r="Y43" s="1">
        <v>37680</v>
      </c>
      <c r="Z43">
        <v>7105</v>
      </c>
      <c r="AD43">
        <f t="shared" si="0"/>
        <v>27715</v>
      </c>
      <c r="AE43">
        <f>[1]data!$ARJ310</f>
        <v>29203</v>
      </c>
      <c r="AG43">
        <f>[1]data!$ARD310</f>
        <v>27715</v>
      </c>
    </row>
    <row r="44" spans="1:33" x14ac:dyDescent="0.35">
      <c r="A44" t="s">
        <v>41</v>
      </c>
      <c r="B44">
        <v>29323</v>
      </c>
      <c r="C44">
        <v>1520</v>
      </c>
      <c r="D44">
        <v>27803</v>
      </c>
      <c r="E44">
        <v>903.5</v>
      </c>
      <c r="F44">
        <v>24274</v>
      </c>
      <c r="G44">
        <v>46621</v>
      </c>
      <c r="I44" s="1">
        <v>37711</v>
      </c>
      <c r="J44">
        <v>29659</v>
      </c>
      <c r="K44">
        <v>1517</v>
      </c>
      <c r="L44">
        <v>28142</v>
      </c>
      <c r="M44">
        <v>905.3</v>
      </c>
      <c r="N44">
        <v>24483</v>
      </c>
      <c r="O44">
        <v>47046</v>
      </c>
      <c r="R44" t="s">
        <v>41</v>
      </c>
      <c r="S44">
        <v>6885</v>
      </c>
      <c r="V44" s="1">
        <v>37711</v>
      </c>
      <c r="W44">
        <v>7145</v>
      </c>
      <c r="Y44" s="1">
        <v>37711</v>
      </c>
      <c r="Z44">
        <v>7145</v>
      </c>
      <c r="AD44">
        <f t="shared" si="0"/>
        <v>27803</v>
      </c>
      <c r="AE44">
        <f>[1]data!$ARJ311</f>
        <v>29323</v>
      </c>
      <c r="AG44">
        <f>[1]data!$ARD311</f>
        <v>27803</v>
      </c>
    </row>
    <row r="45" spans="1:33" x14ac:dyDescent="0.35">
      <c r="A45" t="s">
        <v>42</v>
      </c>
      <c r="B45">
        <v>29312</v>
      </c>
      <c r="C45">
        <v>1515</v>
      </c>
      <c r="D45">
        <v>27797</v>
      </c>
      <c r="E45">
        <v>901.5</v>
      </c>
      <c r="F45">
        <v>24271</v>
      </c>
      <c r="G45">
        <v>46701</v>
      </c>
      <c r="I45" s="1">
        <v>37741</v>
      </c>
      <c r="J45">
        <v>29684</v>
      </c>
      <c r="K45">
        <v>1486</v>
      </c>
      <c r="L45">
        <v>28199</v>
      </c>
      <c r="M45">
        <v>905.5</v>
      </c>
      <c r="N45">
        <v>24490</v>
      </c>
      <c r="O45">
        <v>47073</v>
      </c>
      <c r="R45" t="s">
        <v>42</v>
      </c>
      <c r="S45">
        <v>6883</v>
      </c>
      <c r="V45" s="1">
        <v>37741</v>
      </c>
      <c r="W45">
        <v>7160</v>
      </c>
      <c r="Y45" s="1">
        <v>37741</v>
      </c>
      <c r="Z45">
        <v>7160</v>
      </c>
      <c r="AD45">
        <f t="shared" si="0"/>
        <v>27797</v>
      </c>
      <c r="AE45">
        <f>[1]data!$ARJ312</f>
        <v>29312</v>
      </c>
      <c r="AG45">
        <f>[1]data!$ARD312</f>
        <v>27797</v>
      </c>
    </row>
    <row r="46" spans="1:33" x14ac:dyDescent="0.35">
      <c r="A46" t="s">
        <v>43</v>
      </c>
      <c r="B46">
        <v>29452</v>
      </c>
      <c r="C46">
        <v>1520</v>
      </c>
      <c r="D46">
        <v>27933</v>
      </c>
      <c r="E46">
        <v>897.4</v>
      </c>
      <c r="F46">
        <v>24395</v>
      </c>
      <c r="G46">
        <v>46782</v>
      </c>
      <c r="I46" s="1">
        <v>37771</v>
      </c>
      <c r="J46">
        <v>29693</v>
      </c>
      <c r="K46">
        <v>1467</v>
      </c>
      <c r="L46">
        <v>28226</v>
      </c>
      <c r="M46">
        <v>907.2</v>
      </c>
      <c r="N46">
        <v>24492</v>
      </c>
      <c r="O46">
        <v>47099</v>
      </c>
      <c r="R46" t="s">
        <v>43</v>
      </c>
      <c r="S46">
        <v>6998</v>
      </c>
      <c r="V46" s="1">
        <v>37771</v>
      </c>
      <c r="W46">
        <v>7152</v>
      </c>
      <c r="Y46" s="1">
        <v>37771</v>
      </c>
      <c r="Z46">
        <v>7152</v>
      </c>
      <c r="AD46">
        <f t="shared" si="0"/>
        <v>27933</v>
      </c>
      <c r="AE46">
        <f>[1]data!$ARJ313</f>
        <v>29452</v>
      </c>
      <c r="AG46">
        <f>[1]data!$ARD313</f>
        <v>27933</v>
      </c>
    </row>
    <row r="47" spans="1:33" x14ac:dyDescent="0.35">
      <c r="A47" t="s">
        <v>44</v>
      </c>
      <c r="B47">
        <v>29501</v>
      </c>
      <c r="C47">
        <v>1566</v>
      </c>
      <c r="D47">
        <v>27935</v>
      </c>
      <c r="E47">
        <v>903.9</v>
      </c>
      <c r="F47">
        <v>24386</v>
      </c>
      <c r="G47">
        <v>46861</v>
      </c>
      <c r="I47" s="1">
        <v>37802</v>
      </c>
      <c r="J47">
        <v>29742</v>
      </c>
      <c r="K47">
        <v>1506</v>
      </c>
      <c r="L47">
        <v>28236</v>
      </c>
      <c r="M47">
        <v>908.6</v>
      </c>
      <c r="N47">
        <v>24476</v>
      </c>
      <c r="O47">
        <v>47125</v>
      </c>
      <c r="R47" t="s">
        <v>44</v>
      </c>
      <c r="S47">
        <v>7034</v>
      </c>
      <c r="V47" s="1">
        <v>37802</v>
      </c>
      <c r="W47">
        <v>7132</v>
      </c>
      <c r="Y47" s="1">
        <v>37802</v>
      </c>
      <c r="Z47">
        <v>7132</v>
      </c>
      <c r="AD47">
        <f t="shared" si="0"/>
        <v>27935</v>
      </c>
      <c r="AE47">
        <f>[1]data!$ARJ314</f>
        <v>29501</v>
      </c>
      <c r="AG47">
        <f>[1]data!$ARD314</f>
        <v>27935</v>
      </c>
    </row>
    <row r="48" spans="1:33" x14ac:dyDescent="0.35">
      <c r="A48" t="s">
        <v>45</v>
      </c>
      <c r="B48">
        <v>29626</v>
      </c>
      <c r="C48">
        <v>1516</v>
      </c>
      <c r="D48">
        <v>28110</v>
      </c>
      <c r="E48">
        <v>905.3</v>
      </c>
      <c r="F48">
        <v>24576</v>
      </c>
      <c r="G48">
        <v>46940</v>
      </c>
      <c r="I48" s="1">
        <v>37833</v>
      </c>
      <c r="J48">
        <v>29732</v>
      </c>
      <c r="K48">
        <v>1504</v>
      </c>
      <c r="L48">
        <v>28228</v>
      </c>
      <c r="M48">
        <v>908.1</v>
      </c>
      <c r="N48">
        <v>24412</v>
      </c>
      <c r="O48">
        <v>47155</v>
      </c>
      <c r="R48" t="s">
        <v>45</v>
      </c>
      <c r="S48">
        <v>7034</v>
      </c>
      <c r="V48" s="1">
        <v>37833</v>
      </c>
      <c r="W48">
        <v>7146</v>
      </c>
      <c r="Y48" s="1">
        <v>37833</v>
      </c>
      <c r="Z48">
        <v>7146</v>
      </c>
      <c r="AD48">
        <f t="shared" si="0"/>
        <v>28110</v>
      </c>
      <c r="AE48">
        <f>[1]data!$ARJ315</f>
        <v>29626</v>
      </c>
      <c r="AG48">
        <f>[1]data!$ARD315</f>
        <v>28110</v>
      </c>
    </row>
    <row r="49" spans="1:33" x14ac:dyDescent="0.35">
      <c r="A49" t="s">
        <v>46</v>
      </c>
      <c r="B49">
        <v>29630</v>
      </c>
      <c r="C49">
        <v>1531</v>
      </c>
      <c r="D49">
        <v>28099</v>
      </c>
      <c r="E49">
        <v>904.6</v>
      </c>
      <c r="F49">
        <v>24495</v>
      </c>
      <c r="G49">
        <v>47020</v>
      </c>
      <c r="I49" s="1">
        <v>37862</v>
      </c>
      <c r="J49">
        <v>29758</v>
      </c>
      <c r="K49">
        <v>1502</v>
      </c>
      <c r="L49">
        <v>28256</v>
      </c>
      <c r="M49">
        <v>908.3</v>
      </c>
      <c r="N49">
        <v>24391</v>
      </c>
      <c r="O49">
        <v>47186</v>
      </c>
      <c r="R49" t="s">
        <v>46</v>
      </c>
      <c r="S49">
        <v>7105</v>
      </c>
      <c r="V49" s="1">
        <v>37862</v>
      </c>
      <c r="W49">
        <v>7142</v>
      </c>
      <c r="Y49" s="1">
        <v>37862</v>
      </c>
      <c r="Z49">
        <v>7142</v>
      </c>
      <c r="AD49">
        <f t="shared" si="0"/>
        <v>28099</v>
      </c>
      <c r="AE49">
        <f>[1]data!$ARJ316</f>
        <v>29630</v>
      </c>
      <c r="AG49">
        <f>[1]data!$ARD316</f>
        <v>28099</v>
      </c>
    </row>
    <row r="50" spans="1:33" x14ac:dyDescent="0.35">
      <c r="A50" t="s">
        <v>47</v>
      </c>
      <c r="B50">
        <v>29693</v>
      </c>
      <c r="C50">
        <v>1467</v>
      </c>
      <c r="D50">
        <v>28226</v>
      </c>
      <c r="E50">
        <v>907.2</v>
      </c>
      <c r="F50">
        <v>24492</v>
      </c>
      <c r="G50">
        <v>47099</v>
      </c>
      <c r="I50" s="1">
        <v>37894</v>
      </c>
      <c r="J50">
        <v>29758</v>
      </c>
      <c r="K50">
        <v>1473</v>
      </c>
      <c r="L50">
        <v>28285</v>
      </c>
      <c r="M50">
        <v>907.4</v>
      </c>
      <c r="N50">
        <v>24421</v>
      </c>
      <c r="O50">
        <v>47216</v>
      </c>
      <c r="R50" t="s">
        <v>47</v>
      </c>
      <c r="S50">
        <v>7152</v>
      </c>
      <c r="V50" s="1">
        <v>37894</v>
      </c>
      <c r="W50">
        <v>7171</v>
      </c>
      <c r="Y50" s="1">
        <v>37894</v>
      </c>
      <c r="Z50">
        <v>7171</v>
      </c>
      <c r="AD50">
        <f t="shared" si="0"/>
        <v>28226</v>
      </c>
      <c r="AE50">
        <f>[1]data!$ARJ317</f>
        <v>29693</v>
      </c>
      <c r="AG50">
        <f>[1]data!$ARD317</f>
        <v>28226</v>
      </c>
    </row>
    <row r="51" spans="1:33" x14ac:dyDescent="0.35">
      <c r="A51" t="s">
        <v>48</v>
      </c>
      <c r="B51">
        <v>29758</v>
      </c>
      <c r="C51">
        <v>1502</v>
      </c>
      <c r="D51">
        <v>28256</v>
      </c>
      <c r="E51">
        <v>908.3</v>
      </c>
      <c r="F51">
        <v>24391</v>
      </c>
      <c r="G51">
        <v>47186</v>
      </c>
      <c r="I51" s="1">
        <v>37925</v>
      </c>
      <c r="J51">
        <v>29757</v>
      </c>
      <c r="K51">
        <v>1461</v>
      </c>
      <c r="L51">
        <v>28295</v>
      </c>
      <c r="M51">
        <v>905.2</v>
      </c>
      <c r="N51">
        <v>24448</v>
      </c>
      <c r="O51">
        <v>47247</v>
      </c>
      <c r="R51" t="s">
        <v>48</v>
      </c>
      <c r="S51">
        <v>7142</v>
      </c>
      <c r="V51" s="1">
        <v>37925</v>
      </c>
      <c r="W51">
        <v>7162</v>
      </c>
      <c r="Y51" s="1">
        <v>37925</v>
      </c>
      <c r="Z51">
        <v>7162</v>
      </c>
      <c r="AD51">
        <f t="shared" si="0"/>
        <v>28256</v>
      </c>
      <c r="AE51">
        <f>[1]data!$ARJ318</f>
        <v>29758</v>
      </c>
      <c r="AG51">
        <f>[1]data!$ARD318</f>
        <v>28256</v>
      </c>
    </row>
    <row r="52" spans="1:33" x14ac:dyDescent="0.35">
      <c r="A52" t="s">
        <v>49</v>
      </c>
      <c r="B52">
        <v>29762</v>
      </c>
      <c r="C52">
        <v>1457</v>
      </c>
      <c r="D52">
        <v>28304</v>
      </c>
      <c r="E52">
        <v>903.9</v>
      </c>
      <c r="F52">
        <v>24457</v>
      </c>
      <c r="G52">
        <v>47277</v>
      </c>
      <c r="I52" s="1">
        <v>37953</v>
      </c>
      <c r="J52">
        <v>29762</v>
      </c>
      <c r="K52">
        <v>1457</v>
      </c>
      <c r="L52">
        <v>28304</v>
      </c>
      <c r="M52">
        <v>903.9</v>
      </c>
      <c r="N52">
        <v>24457</v>
      </c>
      <c r="O52">
        <v>47277</v>
      </c>
      <c r="R52" t="s">
        <v>49</v>
      </c>
      <c r="S52">
        <v>7187</v>
      </c>
      <c r="V52" s="1">
        <v>37953</v>
      </c>
      <c r="W52">
        <v>7187</v>
      </c>
      <c r="Y52" s="1">
        <v>37953</v>
      </c>
      <c r="Z52">
        <v>7187</v>
      </c>
      <c r="AD52">
        <f t="shared" si="0"/>
        <v>28304</v>
      </c>
      <c r="AE52">
        <f>[1]data!$ARJ319</f>
        <v>29762</v>
      </c>
      <c r="AG52">
        <f>[1]data!$ARD319</f>
        <v>28304</v>
      </c>
    </row>
    <row r="53" spans="1:33" x14ac:dyDescent="0.35">
      <c r="A53" t="s">
        <v>50</v>
      </c>
      <c r="B53">
        <v>29894</v>
      </c>
      <c r="C53">
        <v>1434</v>
      </c>
      <c r="D53">
        <v>28459</v>
      </c>
      <c r="E53">
        <v>913.1</v>
      </c>
      <c r="F53">
        <v>24622</v>
      </c>
      <c r="G53">
        <v>47368</v>
      </c>
      <c r="I53" s="1">
        <v>37986</v>
      </c>
      <c r="J53">
        <v>29841</v>
      </c>
      <c r="K53">
        <v>1442</v>
      </c>
      <c r="L53">
        <v>28399</v>
      </c>
      <c r="M53">
        <v>905.2</v>
      </c>
      <c r="N53">
        <v>24554</v>
      </c>
      <c r="O53">
        <v>47307</v>
      </c>
      <c r="R53" t="s">
        <v>50</v>
      </c>
      <c r="S53">
        <v>7264</v>
      </c>
      <c r="V53" s="1">
        <v>37986</v>
      </c>
      <c r="W53">
        <v>7224</v>
      </c>
      <c r="Y53" s="1">
        <v>37986</v>
      </c>
      <c r="Z53">
        <v>7224</v>
      </c>
      <c r="AD53">
        <f t="shared" si="0"/>
        <v>28459</v>
      </c>
      <c r="AE53">
        <f>[1]data!$ARJ320</f>
        <v>29894</v>
      </c>
      <c r="AG53">
        <f>[1]data!$ARD320</f>
        <v>28459</v>
      </c>
    </row>
    <row r="54" spans="1:33" x14ac:dyDescent="0.35">
      <c r="A54" t="s">
        <v>51</v>
      </c>
      <c r="B54">
        <v>29907</v>
      </c>
      <c r="C54">
        <v>1437</v>
      </c>
      <c r="D54">
        <v>28470</v>
      </c>
      <c r="E54">
        <v>909.8</v>
      </c>
      <c r="F54">
        <v>24581</v>
      </c>
      <c r="G54">
        <v>47459</v>
      </c>
      <c r="I54" s="1">
        <v>38016</v>
      </c>
      <c r="J54">
        <v>29874</v>
      </c>
      <c r="K54">
        <v>1436</v>
      </c>
      <c r="L54">
        <v>28438</v>
      </c>
      <c r="M54">
        <v>909.1</v>
      </c>
      <c r="N54">
        <v>24600</v>
      </c>
      <c r="O54">
        <v>47338</v>
      </c>
      <c r="R54" t="s">
        <v>51</v>
      </c>
      <c r="S54">
        <v>7221</v>
      </c>
      <c r="V54" s="1">
        <v>38016</v>
      </c>
      <c r="W54">
        <v>7246</v>
      </c>
      <c r="Y54" s="1">
        <v>38016</v>
      </c>
      <c r="Z54">
        <v>7246</v>
      </c>
      <c r="AD54">
        <f t="shared" si="0"/>
        <v>28470</v>
      </c>
      <c r="AE54">
        <f>[1]data!$ARJ321</f>
        <v>29907</v>
      </c>
      <c r="AG54">
        <f>[1]data!$ARD321</f>
        <v>28470</v>
      </c>
    </row>
    <row r="55" spans="1:33" x14ac:dyDescent="0.35">
      <c r="A55" t="s">
        <v>52</v>
      </c>
      <c r="B55">
        <v>29919</v>
      </c>
      <c r="C55">
        <v>1401</v>
      </c>
      <c r="D55">
        <v>28518</v>
      </c>
      <c r="E55">
        <v>911.9</v>
      </c>
      <c r="F55">
        <v>24714</v>
      </c>
      <c r="G55">
        <v>47570</v>
      </c>
      <c r="I55" s="1">
        <v>38044</v>
      </c>
      <c r="J55">
        <v>29894</v>
      </c>
      <c r="K55">
        <v>1434</v>
      </c>
      <c r="L55">
        <v>28459</v>
      </c>
      <c r="M55">
        <v>913.1</v>
      </c>
      <c r="N55">
        <v>24622</v>
      </c>
      <c r="O55">
        <v>47368</v>
      </c>
      <c r="R55" t="s">
        <v>52</v>
      </c>
      <c r="S55">
        <v>7203</v>
      </c>
      <c r="V55" s="1">
        <v>38044</v>
      </c>
      <c r="W55">
        <v>7264</v>
      </c>
      <c r="Y55" s="1">
        <v>38044</v>
      </c>
      <c r="Z55">
        <v>7264</v>
      </c>
      <c r="AD55">
        <f t="shared" si="0"/>
        <v>28518</v>
      </c>
      <c r="AE55">
        <f>[1]data!$ARJ322</f>
        <v>29919</v>
      </c>
      <c r="AG55">
        <f>[1]data!$ARD322</f>
        <v>28518</v>
      </c>
    </row>
    <row r="56" spans="1:33" x14ac:dyDescent="0.35">
      <c r="A56" t="s">
        <v>53</v>
      </c>
      <c r="B56">
        <v>30097</v>
      </c>
      <c r="C56">
        <v>1423</v>
      </c>
      <c r="D56">
        <v>28673</v>
      </c>
      <c r="E56">
        <v>923</v>
      </c>
      <c r="F56">
        <v>24830</v>
      </c>
      <c r="G56">
        <v>47689</v>
      </c>
      <c r="I56" s="1">
        <v>38077</v>
      </c>
      <c r="J56">
        <v>29887</v>
      </c>
      <c r="K56">
        <v>1437</v>
      </c>
      <c r="L56">
        <v>28449</v>
      </c>
      <c r="M56">
        <v>911.5</v>
      </c>
      <c r="N56">
        <v>24595</v>
      </c>
      <c r="O56">
        <v>47398</v>
      </c>
      <c r="R56" t="s">
        <v>53</v>
      </c>
      <c r="S56">
        <v>7152</v>
      </c>
      <c r="V56" s="1">
        <v>38077</v>
      </c>
      <c r="W56">
        <v>7237</v>
      </c>
      <c r="Y56" s="1">
        <v>38077</v>
      </c>
      <c r="Z56">
        <v>7237</v>
      </c>
      <c r="AD56">
        <f t="shared" si="0"/>
        <v>28673</v>
      </c>
      <c r="AE56">
        <f>[1]data!$ARJ323</f>
        <v>30097</v>
      </c>
      <c r="AG56">
        <f>[1]data!$ARD323</f>
        <v>28673</v>
      </c>
    </row>
    <row r="57" spans="1:33" x14ac:dyDescent="0.35">
      <c r="A57" t="s">
        <v>54</v>
      </c>
      <c r="B57">
        <v>30205</v>
      </c>
      <c r="C57">
        <v>1416</v>
      </c>
      <c r="D57">
        <v>28789</v>
      </c>
      <c r="E57">
        <v>923.8</v>
      </c>
      <c r="F57">
        <v>24949</v>
      </c>
      <c r="G57">
        <v>47811</v>
      </c>
      <c r="I57" s="1">
        <v>38107</v>
      </c>
      <c r="J57">
        <v>29900</v>
      </c>
      <c r="K57">
        <v>1435</v>
      </c>
      <c r="L57">
        <v>28466</v>
      </c>
      <c r="M57">
        <v>911.4</v>
      </c>
      <c r="N57">
        <v>24614</v>
      </c>
      <c r="O57">
        <v>47429</v>
      </c>
      <c r="R57" t="s">
        <v>54</v>
      </c>
      <c r="S57">
        <v>7129</v>
      </c>
      <c r="V57" s="1">
        <v>38107</v>
      </c>
      <c r="W57">
        <v>7237</v>
      </c>
      <c r="Y57" s="1">
        <v>38107</v>
      </c>
      <c r="Z57">
        <v>7237</v>
      </c>
      <c r="AD57">
        <f t="shared" si="0"/>
        <v>28789</v>
      </c>
      <c r="AE57">
        <f>[1]data!$ARJ324</f>
        <v>30205</v>
      </c>
      <c r="AG57">
        <f>[1]data!$ARD324</f>
        <v>28789</v>
      </c>
    </row>
    <row r="58" spans="1:33" x14ac:dyDescent="0.35">
      <c r="A58" t="s">
        <v>55</v>
      </c>
      <c r="B58">
        <v>30240</v>
      </c>
      <c r="C58">
        <v>1437</v>
      </c>
      <c r="D58">
        <v>28802</v>
      </c>
      <c r="E58">
        <v>922.9</v>
      </c>
      <c r="F58">
        <v>24974</v>
      </c>
      <c r="G58">
        <v>47932</v>
      </c>
      <c r="I58" s="1">
        <v>38138</v>
      </c>
      <c r="J58">
        <v>29907</v>
      </c>
      <c r="K58">
        <v>1437</v>
      </c>
      <c r="L58">
        <v>28470</v>
      </c>
      <c r="M58">
        <v>909.8</v>
      </c>
      <c r="N58">
        <v>24581</v>
      </c>
      <c r="O58">
        <v>47459</v>
      </c>
      <c r="R58" t="s">
        <v>55</v>
      </c>
      <c r="S58">
        <v>7203</v>
      </c>
      <c r="V58" s="1">
        <v>38138</v>
      </c>
      <c r="W58">
        <v>7221</v>
      </c>
      <c r="Y58" s="1">
        <v>38138</v>
      </c>
      <c r="Z58">
        <v>7221</v>
      </c>
      <c r="AD58">
        <f t="shared" si="0"/>
        <v>28802</v>
      </c>
      <c r="AE58">
        <f>[1]data!$ARJ325</f>
        <v>30240</v>
      </c>
      <c r="AG58">
        <f>[1]data!$ARD325</f>
        <v>28802</v>
      </c>
    </row>
    <row r="59" spans="1:33" x14ac:dyDescent="0.35">
      <c r="A59" t="s">
        <v>56</v>
      </c>
      <c r="B59">
        <v>30365</v>
      </c>
      <c r="C59">
        <v>1437</v>
      </c>
      <c r="D59">
        <v>28928</v>
      </c>
      <c r="E59">
        <v>929.5</v>
      </c>
      <c r="F59">
        <v>25066</v>
      </c>
      <c r="G59">
        <v>48044</v>
      </c>
      <c r="I59" s="1">
        <v>38168</v>
      </c>
      <c r="J59">
        <v>29887</v>
      </c>
      <c r="K59">
        <v>1423</v>
      </c>
      <c r="L59">
        <v>28464</v>
      </c>
      <c r="M59">
        <v>907.9</v>
      </c>
      <c r="N59">
        <v>24607</v>
      </c>
      <c r="O59">
        <v>47488</v>
      </c>
      <c r="R59" t="s">
        <v>56</v>
      </c>
      <c r="S59">
        <v>7180</v>
      </c>
      <c r="V59" s="1">
        <v>38168</v>
      </c>
      <c r="W59">
        <v>7215</v>
      </c>
      <c r="Y59" s="1">
        <v>38168</v>
      </c>
      <c r="Z59">
        <v>7215</v>
      </c>
      <c r="AD59">
        <f t="shared" si="0"/>
        <v>28928</v>
      </c>
      <c r="AE59">
        <f>[1]data!$ARJ326</f>
        <v>30365</v>
      </c>
      <c r="AG59">
        <f>[1]data!$ARD326</f>
        <v>28928</v>
      </c>
    </row>
    <row r="60" spans="1:33" x14ac:dyDescent="0.35">
      <c r="A60" t="s">
        <v>57</v>
      </c>
      <c r="B60">
        <v>30447</v>
      </c>
      <c r="C60">
        <v>1567</v>
      </c>
      <c r="D60">
        <v>28880</v>
      </c>
      <c r="E60">
        <v>929.3</v>
      </c>
      <c r="F60">
        <v>24999</v>
      </c>
      <c r="G60">
        <v>48150</v>
      </c>
      <c r="I60" s="1">
        <v>38198</v>
      </c>
      <c r="J60">
        <v>29885</v>
      </c>
      <c r="K60">
        <v>1405</v>
      </c>
      <c r="L60">
        <v>28480</v>
      </c>
      <c r="M60">
        <v>908.9</v>
      </c>
      <c r="N60">
        <v>24631</v>
      </c>
      <c r="O60">
        <v>47529</v>
      </c>
      <c r="R60" t="s">
        <v>57</v>
      </c>
      <c r="S60">
        <v>7130</v>
      </c>
      <c r="V60" s="1">
        <v>38198</v>
      </c>
      <c r="W60">
        <v>7217</v>
      </c>
      <c r="Y60" s="1">
        <v>38198</v>
      </c>
      <c r="Z60">
        <v>7217</v>
      </c>
      <c r="AD60">
        <f t="shared" si="0"/>
        <v>28880</v>
      </c>
      <c r="AE60">
        <f>[1]data!$ARJ327</f>
        <v>30447</v>
      </c>
      <c r="AG60">
        <f>[1]data!$ARD327</f>
        <v>28880</v>
      </c>
    </row>
    <row r="61" spans="1:33" x14ac:dyDescent="0.35">
      <c r="A61" t="s">
        <v>58</v>
      </c>
      <c r="B61">
        <v>30653</v>
      </c>
      <c r="C61">
        <v>1604</v>
      </c>
      <c r="D61">
        <v>29048</v>
      </c>
      <c r="E61">
        <v>931.7</v>
      </c>
      <c r="F61">
        <v>25143</v>
      </c>
      <c r="G61">
        <v>48257</v>
      </c>
      <c r="I61" s="1">
        <v>38230</v>
      </c>
      <c r="J61">
        <v>29919</v>
      </c>
      <c r="K61">
        <v>1401</v>
      </c>
      <c r="L61">
        <v>28518</v>
      </c>
      <c r="M61">
        <v>911.9</v>
      </c>
      <c r="N61">
        <v>24714</v>
      </c>
      <c r="O61">
        <v>47570</v>
      </c>
      <c r="R61" t="s">
        <v>58</v>
      </c>
      <c r="S61">
        <v>7227</v>
      </c>
      <c r="V61" s="1">
        <v>38230</v>
      </c>
      <c r="W61">
        <v>7203</v>
      </c>
      <c r="Y61" s="1">
        <v>38230</v>
      </c>
      <c r="Z61">
        <v>7203</v>
      </c>
      <c r="AD61">
        <f t="shared" si="0"/>
        <v>29048</v>
      </c>
      <c r="AE61">
        <f>[1]data!$ARJ328</f>
        <v>30653</v>
      </c>
      <c r="AG61">
        <f>[1]data!$ARD328</f>
        <v>29048</v>
      </c>
    </row>
    <row r="62" spans="1:33" x14ac:dyDescent="0.35">
      <c r="A62" t="s">
        <v>59</v>
      </c>
      <c r="B62">
        <v>30791</v>
      </c>
      <c r="C62">
        <v>1685</v>
      </c>
      <c r="D62">
        <v>29106</v>
      </c>
      <c r="E62">
        <v>930.5</v>
      </c>
      <c r="F62">
        <v>25210</v>
      </c>
      <c r="G62">
        <v>48364</v>
      </c>
      <c r="I62" s="1">
        <v>38260</v>
      </c>
      <c r="J62">
        <v>29941</v>
      </c>
      <c r="K62">
        <v>1397</v>
      </c>
      <c r="L62">
        <v>28544</v>
      </c>
      <c r="M62">
        <v>916</v>
      </c>
      <c r="N62">
        <v>24701</v>
      </c>
      <c r="O62">
        <v>47610</v>
      </c>
      <c r="R62" t="s">
        <v>59</v>
      </c>
      <c r="S62">
        <v>7237</v>
      </c>
      <c r="V62" s="1">
        <v>38260</v>
      </c>
      <c r="W62">
        <v>7168</v>
      </c>
      <c r="Y62" s="1">
        <v>38260</v>
      </c>
      <c r="Z62">
        <v>7168</v>
      </c>
      <c r="AD62">
        <f t="shared" si="0"/>
        <v>29106</v>
      </c>
      <c r="AE62">
        <f>[1]data!$ARJ329</f>
        <v>30791</v>
      </c>
      <c r="AG62">
        <f>[1]data!$ARD329</f>
        <v>29106</v>
      </c>
    </row>
    <row r="63" spans="1:33" x14ac:dyDescent="0.35">
      <c r="A63" t="s">
        <v>60</v>
      </c>
      <c r="B63">
        <v>30877</v>
      </c>
      <c r="C63">
        <v>1693</v>
      </c>
      <c r="D63">
        <v>29183</v>
      </c>
      <c r="E63">
        <v>931.8</v>
      </c>
      <c r="F63">
        <v>25211</v>
      </c>
      <c r="G63">
        <v>48481</v>
      </c>
      <c r="I63" s="1">
        <v>38289</v>
      </c>
      <c r="J63">
        <v>30034</v>
      </c>
      <c r="K63">
        <v>1407</v>
      </c>
      <c r="L63">
        <v>28627</v>
      </c>
      <c r="M63">
        <v>919.3</v>
      </c>
      <c r="N63">
        <v>24770</v>
      </c>
      <c r="O63">
        <v>47650</v>
      </c>
      <c r="R63" t="s">
        <v>60</v>
      </c>
      <c r="S63">
        <v>7288</v>
      </c>
      <c r="V63" s="1">
        <v>38289</v>
      </c>
      <c r="W63">
        <v>7153</v>
      </c>
      <c r="Y63" s="1">
        <v>38289</v>
      </c>
      <c r="Z63">
        <v>7153</v>
      </c>
      <c r="AD63">
        <f t="shared" si="0"/>
        <v>29183</v>
      </c>
      <c r="AE63">
        <f>[1]data!$ARJ330</f>
        <v>30877</v>
      </c>
      <c r="AG63">
        <f>[1]data!$ARD330</f>
        <v>29183</v>
      </c>
    </row>
    <row r="64" spans="1:33" x14ac:dyDescent="0.35">
      <c r="A64" t="s">
        <v>61</v>
      </c>
      <c r="B64">
        <v>30915</v>
      </c>
      <c r="C64">
        <v>1701</v>
      </c>
      <c r="D64">
        <v>29214</v>
      </c>
      <c r="E64">
        <v>935.6</v>
      </c>
      <c r="F64">
        <v>25217</v>
      </c>
      <c r="G64">
        <v>48602</v>
      </c>
      <c r="I64" s="1">
        <v>38321</v>
      </c>
      <c r="J64">
        <v>30097</v>
      </c>
      <c r="K64">
        <v>1423</v>
      </c>
      <c r="L64">
        <v>28673</v>
      </c>
      <c r="M64">
        <v>923</v>
      </c>
      <c r="N64">
        <v>24830</v>
      </c>
      <c r="O64">
        <v>47689</v>
      </c>
      <c r="R64" t="s">
        <v>61</v>
      </c>
      <c r="S64">
        <v>7324</v>
      </c>
      <c r="V64" s="1">
        <v>38321</v>
      </c>
      <c r="W64">
        <v>7152</v>
      </c>
      <c r="Y64" s="1">
        <v>38321</v>
      </c>
      <c r="Z64">
        <v>7152</v>
      </c>
      <c r="AD64">
        <f t="shared" si="0"/>
        <v>29214</v>
      </c>
      <c r="AE64">
        <f>[1]data!$ARJ331</f>
        <v>30915</v>
      </c>
      <c r="AG64">
        <f>[1]data!$ARD331</f>
        <v>29214</v>
      </c>
    </row>
    <row r="65" spans="1:33" x14ac:dyDescent="0.35">
      <c r="A65" t="s">
        <v>62</v>
      </c>
      <c r="B65">
        <v>30898</v>
      </c>
      <c r="C65">
        <v>1704</v>
      </c>
      <c r="D65">
        <v>29194</v>
      </c>
      <c r="E65">
        <v>937.1</v>
      </c>
      <c r="F65">
        <v>25169</v>
      </c>
      <c r="G65">
        <v>48722</v>
      </c>
      <c r="I65" s="1">
        <v>38352</v>
      </c>
      <c r="J65">
        <v>30152</v>
      </c>
      <c r="K65">
        <v>1425</v>
      </c>
      <c r="L65">
        <v>28726</v>
      </c>
      <c r="M65">
        <v>924.2</v>
      </c>
      <c r="N65">
        <v>24903</v>
      </c>
      <c r="O65">
        <v>47730</v>
      </c>
      <c r="R65" t="s">
        <v>62</v>
      </c>
      <c r="S65">
        <v>7300</v>
      </c>
      <c r="V65" s="1">
        <v>38352</v>
      </c>
      <c r="W65">
        <v>7152</v>
      </c>
      <c r="Y65" s="1">
        <v>38352</v>
      </c>
      <c r="Z65">
        <v>7152</v>
      </c>
      <c r="AD65">
        <f t="shared" si="0"/>
        <v>29194</v>
      </c>
      <c r="AE65">
        <f>[1]data!$ARJ332</f>
        <v>30898</v>
      </c>
      <c r="AG65">
        <f>[1]data!$ARD332</f>
        <v>29194</v>
      </c>
    </row>
    <row r="66" spans="1:33" x14ac:dyDescent="0.35">
      <c r="A66" t="s">
        <v>63</v>
      </c>
      <c r="B66">
        <v>30980</v>
      </c>
      <c r="C66">
        <v>1658</v>
      </c>
      <c r="D66">
        <v>29322</v>
      </c>
      <c r="E66">
        <v>941.2</v>
      </c>
      <c r="F66">
        <v>25310</v>
      </c>
      <c r="G66">
        <v>48843</v>
      </c>
      <c r="I66" s="1">
        <v>38383</v>
      </c>
      <c r="J66">
        <v>30241</v>
      </c>
      <c r="K66">
        <v>1447</v>
      </c>
      <c r="L66">
        <v>28794</v>
      </c>
      <c r="M66">
        <v>926.4</v>
      </c>
      <c r="N66">
        <v>24944</v>
      </c>
      <c r="O66">
        <v>47771</v>
      </c>
      <c r="R66" t="s">
        <v>63</v>
      </c>
      <c r="S66">
        <v>7271</v>
      </c>
      <c r="V66" s="1">
        <v>38383</v>
      </c>
      <c r="W66">
        <v>7132</v>
      </c>
      <c r="Y66" s="1">
        <v>38383</v>
      </c>
      <c r="Z66">
        <v>7132</v>
      </c>
      <c r="AD66">
        <f t="shared" si="0"/>
        <v>29322</v>
      </c>
      <c r="AE66">
        <f>[1]data!$ARJ333</f>
        <v>30980</v>
      </c>
      <c r="AG66">
        <f>[1]data!$ARD333</f>
        <v>29322</v>
      </c>
    </row>
    <row r="67" spans="1:33" x14ac:dyDescent="0.35">
      <c r="A67" t="s">
        <v>64</v>
      </c>
      <c r="B67">
        <v>31069</v>
      </c>
      <c r="C67">
        <v>1650</v>
      </c>
      <c r="D67">
        <v>29420</v>
      </c>
      <c r="E67">
        <v>943.1</v>
      </c>
      <c r="F67">
        <v>25380</v>
      </c>
      <c r="G67">
        <v>48962</v>
      </c>
      <c r="I67" s="1">
        <v>38411</v>
      </c>
      <c r="J67">
        <v>30205</v>
      </c>
      <c r="K67">
        <v>1416</v>
      </c>
      <c r="L67">
        <v>28789</v>
      </c>
      <c r="M67">
        <v>923.8</v>
      </c>
      <c r="N67">
        <v>24949</v>
      </c>
      <c r="O67">
        <v>47811</v>
      </c>
      <c r="R67" t="s">
        <v>64</v>
      </c>
      <c r="S67">
        <v>7284</v>
      </c>
      <c r="V67" s="1">
        <v>38411</v>
      </c>
      <c r="W67">
        <v>7129</v>
      </c>
      <c r="Y67" s="1">
        <v>38411</v>
      </c>
      <c r="Z67">
        <v>7129</v>
      </c>
      <c r="AD67">
        <f t="shared" si="0"/>
        <v>29420</v>
      </c>
      <c r="AE67">
        <f>[1]data!$ARJ334</f>
        <v>31069</v>
      </c>
      <c r="AG67">
        <f>[1]data!$ARD334</f>
        <v>29420</v>
      </c>
    </row>
    <row r="68" spans="1:33" x14ac:dyDescent="0.35">
      <c r="A68" t="s">
        <v>65</v>
      </c>
      <c r="B68">
        <v>31184</v>
      </c>
      <c r="C68">
        <v>1608</v>
      </c>
      <c r="D68">
        <v>29576</v>
      </c>
      <c r="E68">
        <v>943.1</v>
      </c>
      <c r="F68">
        <v>25521</v>
      </c>
      <c r="G68">
        <v>49079</v>
      </c>
      <c r="I68" s="1">
        <v>38442</v>
      </c>
      <c r="J68">
        <v>30179</v>
      </c>
      <c r="K68">
        <v>1420</v>
      </c>
      <c r="L68">
        <v>28759</v>
      </c>
      <c r="M68">
        <v>923.6</v>
      </c>
      <c r="N68">
        <v>24926</v>
      </c>
      <c r="O68">
        <v>47851</v>
      </c>
      <c r="R68" t="s">
        <v>65</v>
      </c>
      <c r="S68">
        <v>7353</v>
      </c>
      <c r="V68" s="1">
        <v>38442</v>
      </c>
      <c r="W68">
        <v>7143</v>
      </c>
      <c r="Y68" s="1">
        <v>38442</v>
      </c>
      <c r="Z68">
        <v>7143</v>
      </c>
      <c r="AD68">
        <f t="shared" si="0"/>
        <v>29576</v>
      </c>
      <c r="AE68">
        <f>[1]data!$ARJ335</f>
        <v>31184</v>
      </c>
      <c r="AG68">
        <f>[1]data!$ARD335</f>
        <v>29576</v>
      </c>
    </row>
    <row r="69" spans="1:33" x14ac:dyDescent="0.35">
      <c r="A69" t="s">
        <v>66</v>
      </c>
      <c r="B69">
        <v>31306</v>
      </c>
      <c r="C69">
        <v>1622</v>
      </c>
      <c r="D69">
        <v>29684</v>
      </c>
      <c r="E69">
        <v>955.1</v>
      </c>
      <c r="F69">
        <v>25582</v>
      </c>
      <c r="G69">
        <v>49197</v>
      </c>
      <c r="I69" s="1">
        <v>38471</v>
      </c>
      <c r="J69">
        <v>30215</v>
      </c>
      <c r="K69">
        <v>1436</v>
      </c>
      <c r="L69">
        <v>28780</v>
      </c>
      <c r="M69">
        <v>923</v>
      </c>
      <c r="N69">
        <v>24926</v>
      </c>
      <c r="O69">
        <v>47891</v>
      </c>
      <c r="R69" t="s">
        <v>66</v>
      </c>
      <c r="S69">
        <v>7391</v>
      </c>
      <c r="V69" s="1">
        <v>38471</v>
      </c>
      <c r="W69">
        <v>7192</v>
      </c>
      <c r="Y69" s="1">
        <v>38471</v>
      </c>
      <c r="Z69">
        <v>7192</v>
      </c>
      <c r="AD69">
        <f t="shared" si="0"/>
        <v>29684</v>
      </c>
      <c r="AE69">
        <f>[1]data!$ARJ336</f>
        <v>31306</v>
      </c>
      <c r="AG69">
        <f>[1]data!$ARD336</f>
        <v>29684</v>
      </c>
    </row>
    <row r="70" spans="1:33" x14ac:dyDescent="0.35">
      <c r="A70" t="s">
        <v>67</v>
      </c>
      <c r="B70">
        <v>31402</v>
      </c>
      <c r="C70">
        <v>1680</v>
      </c>
      <c r="D70">
        <v>29722</v>
      </c>
      <c r="E70">
        <v>944.6</v>
      </c>
      <c r="F70">
        <v>25641</v>
      </c>
      <c r="G70">
        <v>49315</v>
      </c>
      <c r="I70" s="1">
        <v>38503</v>
      </c>
      <c r="J70">
        <v>30240</v>
      </c>
      <c r="K70">
        <v>1437</v>
      </c>
      <c r="L70">
        <v>28802</v>
      </c>
      <c r="M70">
        <v>922.9</v>
      </c>
      <c r="N70">
        <v>24974</v>
      </c>
      <c r="O70">
        <v>47932</v>
      </c>
      <c r="R70" t="s">
        <v>67</v>
      </c>
      <c r="S70">
        <v>7377</v>
      </c>
      <c r="V70" s="1">
        <v>38503</v>
      </c>
      <c r="W70">
        <v>7203</v>
      </c>
      <c r="Y70" s="1">
        <v>38503</v>
      </c>
      <c r="Z70">
        <v>7203</v>
      </c>
      <c r="AD70">
        <f t="shared" si="0"/>
        <v>29722</v>
      </c>
      <c r="AE70">
        <f>[1]data!$ARJ337</f>
        <v>31402</v>
      </c>
      <c r="AG70">
        <f>[1]data!$ARD337</f>
        <v>29722</v>
      </c>
    </row>
    <row r="71" spans="1:33" x14ac:dyDescent="0.35">
      <c r="A71" t="s">
        <v>68</v>
      </c>
      <c r="B71">
        <v>31420</v>
      </c>
      <c r="C71">
        <v>1840</v>
      </c>
      <c r="D71">
        <v>29580</v>
      </c>
      <c r="E71">
        <v>945.2</v>
      </c>
      <c r="F71">
        <v>25566</v>
      </c>
      <c r="G71">
        <v>49419</v>
      </c>
      <c r="I71" s="1">
        <v>38533</v>
      </c>
      <c r="J71">
        <v>30279</v>
      </c>
      <c r="K71">
        <v>1424</v>
      </c>
      <c r="L71">
        <v>28855</v>
      </c>
      <c r="M71">
        <v>925.1</v>
      </c>
      <c r="N71">
        <v>25023</v>
      </c>
      <c r="O71">
        <v>47972</v>
      </c>
      <c r="R71" t="s">
        <v>68</v>
      </c>
      <c r="S71">
        <v>7372</v>
      </c>
      <c r="V71" s="1">
        <v>38533</v>
      </c>
      <c r="W71">
        <v>7207</v>
      </c>
      <c r="Y71" s="1">
        <v>38533</v>
      </c>
      <c r="Z71">
        <v>7207</v>
      </c>
      <c r="AD71">
        <f t="shared" ref="AD71:AD134" si="1">D71</f>
        <v>29580</v>
      </c>
      <c r="AE71">
        <f>[1]data!$ARJ338</f>
        <v>31420</v>
      </c>
      <c r="AG71">
        <f>[1]data!$ARD338</f>
        <v>29580</v>
      </c>
    </row>
    <row r="72" spans="1:33" x14ac:dyDescent="0.35">
      <c r="A72" t="s">
        <v>69</v>
      </c>
      <c r="B72">
        <v>31532</v>
      </c>
      <c r="C72">
        <v>2003</v>
      </c>
      <c r="D72">
        <v>29528</v>
      </c>
      <c r="E72">
        <v>939.5</v>
      </c>
      <c r="F72">
        <v>25507</v>
      </c>
      <c r="G72">
        <v>49517</v>
      </c>
      <c r="I72" s="1">
        <v>38562</v>
      </c>
      <c r="J72">
        <v>30327</v>
      </c>
      <c r="K72">
        <v>1420</v>
      </c>
      <c r="L72">
        <v>28906</v>
      </c>
      <c r="M72">
        <v>924.8</v>
      </c>
      <c r="N72">
        <v>25077</v>
      </c>
      <c r="O72">
        <v>48008</v>
      </c>
      <c r="R72" t="s">
        <v>69</v>
      </c>
      <c r="S72">
        <v>7429</v>
      </c>
      <c r="V72" s="1">
        <v>38562</v>
      </c>
      <c r="W72">
        <v>7189</v>
      </c>
      <c r="Y72" s="1">
        <v>38562</v>
      </c>
      <c r="Z72">
        <v>7189</v>
      </c>
      <c r="AD72">
        <f t="shared" si="1"/>
        <v>29528</v>
      </c>
      <c r="AE72">
        <f>[1]data!$ARJ339</f>
        <v>31532</v>
      </c>
      <c r="AG72">
        <f>[1]data!$ARD339</f>
        <v>29528</v>
      </c>
    </row>
    <row r="73" spans="1:33" x14ac:dyDescent="0.35">
      <c r="A73" t="s">
        <v>70</v>
      </c>
      <c r="B73">
        <v>31601</v>
      </c>
      <c r="C73">
        <v>2235</v>
      </c>
      <c r="D73">
        <v>29366</v>
      </c>
      <c r="E73">
        <v>923.5</v>
      </c>
      <c r="F73">
        <v>25335</v>
      </c>
      <c r="G73">
        <v>49615</v>
      </c>
      <c r="I73" s="1">
        <v>38595</v>
      </c>
      <c r="J73">
        <v>30365</v>
      </c>
      <c r="K73">
        <v>1437</v>
      </c>
      <c r="L73">
        <v>28928</v>
      </c>
      <c r="M73">
        <v>929.5</v>
      </c>
      <c r="N73">
        <v>25066</v>
      </c>
      <c r="O73">
        <v>48044</v>
      </c>
      <c r="R73" t="s">
        <v>70</v>
      </c>
      <c r="S73">
        <v>7466</v>
      </c>
      <c r="V73" s="1">
        <v>38595</v>
      </c>
      <c r="W73">
        <v>7180</v>
      </c>
      <c r="Y73" s="1">
        <v>38595</v>
      </c>
      <c r="Z73">
        <v>7180</v>
      </c>
      <c r="AD73">
        <f t="shared" si="1"/>
        <v>29366</v>
      </c>
      <c r="AE73">
        <f>[1]data!$ARJ340</f>
        <v>31601</v>
      </c>
      <c r="AG73">
        <f>[1]data!$ARD340</f>
        <v>29366</v>
      </c>
    </row>
    <row r="74" spans="1:33" x14ac:dyDescent="0.35">
      <c r="A74" t="s">
        <v>71</v>
      </c>
      <c r="B74">
        <v>31536</v>
      </c>
      <c r="C74">
        <v>2448</v>
      </c>
      <c r="D74">
        <v>29087</v>
      </c>
      <c r="E74">
        <v>920.1</v>
      </c>
      <c r="F74">
        <v>25043</v>
      </c>
      <c r="G74">
        <v>49712</v>
      </c>
      <c r="I74" s="1">
        <v>38625</v>
      </c>
      <c r="J74">
        <v>30413</v>
      </c>
      <c r="K74">
        <v>1500</v>
      </c>
      <c r="L74">
        <v>28913</v>
      </c>
      <c r="M74">
        <v>928.3</v>
      </c>
      <c r="N74">
        <v>25073</v>
      </c>
      <c r="O74">
        <v>48079</v>
      </c>
      <c r="R74" t="s">
        <v>71</v>
      </c>
      <c r="S74">
        <v>7464</v>
      </c>
      <c r="V74" s="1">
        <v>38625</v>
      </c>
      <c r="W74">
        <v>7164</v>
      </c>
      <c r="Y74" s="1">
        <v>38625</v>
      </c>
      <c r="Z74">
        <v>7164</v>
      </c>
      <c r="AD74">
        <f t="shared" si="1"/>
        <v>29087</v>
      </c>
      <c r="AE74">
        <f>[1]data!$ARJ341</f>
        <v>31536</v>
      </c>
      <c r="AG74">
        <f>[1]data!$ARD341</f>
        <v>29087</v>
      </c>
    </row>
    <row r="75" spans="1:33" x14ac:dyDescent="0.35">
      <c r="A75" t="s">
        <v>72</v>
      </c>
      <c r="B75">
        <v>31545</v>
      </c>
      <c r="C75">
        <v>2475</v>
      </c>
      <c r="D75">
        <v>29069</v>
      </c>
      <c r="E75">
        <v>915.2</v>
      </c>
      <c r="F75">
        <v>25002</v>
      </c>
      <c r="G75">
        <v>49820</v>
      </c>
      <c r="I75" s="1">
        <v>38656</v>
      </c>
      <c r="J75">
        <v>30418</v>
      </c>
      <c r="K75">
        <v>1538</v>
      </c>
      <c r="L75">
        <v>28880</v>
      </c>
      <c r="M75">
        <v>928.4</v>
      </c>
      <c r="N75">
        <v>25006</v>
      </c>
      <c r="O75">
        <v>48115</v>
      </c>
      <c r="R75" t="s">
        <v>72</v>
      </c>
      <c r="S75">
        <v>7546</v>
      </c>
      <c r="V75" s="1">
        <v>38656</v>
      </c>
      <c r="W75">
        <v>7154</v>
      </c>
      <c r="Y75" s="1">
        <v>38656</v>
      </c>
      <c r="Z75">
        <v>7154</v>
      </c>
      <c r="AD75">
        <f t="shared" si="1"/>
        <v>29069</v>
      </c>
      <c r="AE75">
        <f>[1]data!$ARJ342</f>
        <v>31545</v>
      </c>
      <c r="AG75">
        <f>[1]data!$ARD342</f>
        <v>29069</v>
      </c>
    </row>
    <row r="76" spans="1:33" x14ac:dyDescent="0.35">
      <c r="A76" t="s">
        <v>73</v>
      </c>
      <c r="B76">
        <v>31554</v>
      </c>
      <c r="C76">
        <v>2453</v>
      </c>
      <c r="D76">
        <v>29102</v>
      </c>
      <c r="E76">
        <v>915.6</v>
      </c>
      <c r="F76">
        <v>24988</v>
      </c>
      <c r="G76">
        <v>49932</v>
      </c>
      <c r="I76" s="1">
        <v>38686</v>
      </c>
      <c r="J76">
        <v>30447</v>
      </c>
      <c r="K76">
        <v>1567</v>
      </c>
      <c r="L76">
        <v>28880</v>
      </c>
      <c r="M76">
        <v>929.3</v>
      </c>
      <c r="N76">
        <v>24999</v>
      </c>
      <c r="O76">
        <v>48150</v>
      </c>
      <c r="R76" t="s">
        <v>73</v>
      </c>
      <c r="S76">
        <v>7601</v>
      </c>
      <c r="V76" s="1">
        <v>38686</v>
      </c>
      <c r="W76">
        <v>7130</v>
      </c>
      <c r="Y76" s="1">
        <v>38686</v>
      </c>
      <c r="Z76">
        <v>7130</v>
      </c>
      <c r="AD76">
        <f t="shared" si="1"/>
        <v>29102</v>
      </c>
      <c r="AE76">
        <f>[1]data!$ARJ343</f>
        <v>31554</v>
      </c>
      <c r="AG76">
        <f>[1]data!$ARD343</f>
        <v>29102</v>
      </c>
    </row>
    <row r="77" spans="1:33" x14ac:dyDescent="0.35">
      <c r="A77" t="s">
        <v>74</v>
      </c>
      <c r="B77">
        <v>31539</v>
      </c>
      <c r="C77">
        <v>2526</v>
      </c>
      <c r="D77">
        <v>29013</v>
      </c>
      <c r="E77">
        <v>914.4</v>
      </c>
      <c r="F77">
        <v>24844</v>
      </c>
      <c r="G77">
        <v>50043</v>
      </c>
      <c r="I77" s="1">
        <v>38716</v>
      </c>
      <c r="J77">
        <v>30485</v>
      </c>
      <c r="K77">
        <v>1551</v>
      </c>
      <c r="L77">
        <v>28934</v>
      </c>
      <c r="M77">
        <v>931.3</v>
      </c>
      <c r="N77">
        <v>25046</v>
      </c>
      <c r="O77">
        <v>48186</v>
      </c>
      <c r="R77" t="s">
        <v>74</v>
      </c>
      <c r="S77">
        <v>7612</v>
      </c>
      <c r="V77" s="1">
        <v>38716</v>
      </c>
      <c r="W77">
        <v>7151</v>
      </c>
      <c r="Y77" s="1">
        <v>38716</v>
      </c>
      <c r="Z77">
        <v>7151</v>
      </c>
      <c r="AD77">
        <f t="shared" si="1"/>
        <v>29013</v>
      </c>
      <c r="AE77">
        <f>[1]data!$ARJ344</f>
        <v>31539</v>
      </c>
      <c r="AG77">
        <f>[1]data!$ARD344</f>
        <v>29013</v>
      </c>
    </row>
    <row r="78" spans="1:33" x14ac:dyDescent="0.35">
      <c r="A78" t="s">
        <v>75</v>
      </c>
      <c r="B78">
        <v>31680</v>
      </c>
      <c r="C78">
        <v>2488</v>
      </c>
      <c r="D78">
        <v>29192</v>
      </c>
      <c r="E78">
        <v>922.3</v>
      </c>
      <c r="F78">
        <v>25019</v>
      </c>
      <c r="G78">
        <v>50155</v>
      </c>
      <c r="I78" s="1">
        <v>38748</v>
      </c>
      <c r="J78">
        <v>30572</v>
      </c>
      <c r="K78">
        <v>1584</v>
      </c>
      <c r="L78">
        <v>28988</v>
      </c>
      <c r="M78">
        <v>932.1</v>
      </c>
      <c r="N78">
        <v>25092</v>
      </c>
      <c r="O78">
        <v>48221</v>
      </c>
      <c r="R78" t="s">
        <v>75</v>
      </c>
      <c r="S78">
        <v>7725</v>
      </c>
      <c r="V78" s="1">
        <v>38748</v>
      </c>
      <c r="W78">
        <v>7194</v>
      </c>
      <c r="Y78" s="1">
        <v>38748</v>
      </c>
      <c r="Z78">
        <v>7194</v>
      </c>
      <c r="AD78">
        <f t="shared" si="1"/>
        <v>29192</v>
      </c>
      <c r="AE78">
        <f>[1]data!$ARJ345</f>
        <v>31680</v>
      </c>
      <c r="AG78">
        <f>[1]data!$ARD345</f>
        <v>29192</v>
      </c>
    </row>
    <row r="79" spans="1:33" x14ac:dyDescent="0.35">
      <c r="A79" t="s">
        <v>76</v>
      </c>
      <c r="B79">
        <v>31856</v>
      </c>
      <c r="C79">
        <v>2470</v>
      </c>
      <c r="D79">
        <v>29385</v>
      </c>
      <c r="E79">
        <v>926.9</v>
      </c>
      <c r="F79">
        <v>25106</v>
      </c>
      <c r="G79">
        <v>50268</v>
      </c>
      <c r="I79" s="1">
        <v>38776</v>
      </c>
      <c r="J79">
        <v>30653</v>
      </c>
      <c r="K79">
        <v>1604</v>
      </c>
      <c r="L79">
        <v>29048</v>
      </c>
      <c r="M79">
        <v>931.7</v>
      </c>
      <c r="N79">
        <v>25143</v>
      </c>
      <c r="O79">
        <v>48257</v>
      </c>
      <c r="R79" t="s">
        <v>76</v>
      </c>
      <c r="S79">
        <v>7867</v>
      </c>
      <c r="V79" s="1">
        <v>38776</v>
      </c>
      <c r="W79">
        <v>7227</v>
      </c>
      <c r="Y79" s="1">
        <v>38776</v>
      </c>
      <c r="Z79">
        <v>7227</v>
      </c>
      <c r="AD79">
        <f t="shared" si="1"/>
        <v>29385</v>
      </c>
      <c r="AE79">
        <f>[1]data!$ARJ346</f>
        <v>31856</v>
      </c>
      <c r="AG79">
        <f>[1]data!$ARD346</f>
        <v>29385</v>
      </c>
    </row>
    <row r="80" spans="1:33" x14ac:dyDescent="0.35">
      <c r="A80" t="s">
        <v>77</v>
      </c>
      <c r="B80">
        <v>31827</v>
      </c>
      <c r="C80">
        <v>2503</v>
      </c>
      <c r="D80">
        <v>29324</v>
      </c>
      <c r="E80">
        <v>930.9</v>
      </c>
      <c r="F80">
        <v>25098</v>
      </c>
      <c r="G80">
        <v>50383</v>
      </c>
      <c r="I80" s="1">
        <v>38807</v>
      </c>
      <c r="J80">
        <v>30718</v>
      </c>
      <c r="K80">
        <v>1633</v>
      </c>
      <c r="L80">
        <v>29085</v>
      </c>
      <c r="M80">
        <v>932</v>
      </c>
      <c r="N80">
        <v>25170</v>
      </c>
      <c r="O80">
        <v>48292</v>
      </c>
      <c r="R80" t="s">
        <v>77</v>
      </c>
      <c r="S80">
        <v>7832</v>
      </c>
      <c r="V80" s="1">
        <v>38807</v>
      </c>
      <c r="W80">
        <v>7216</v>
      </c>
      <c r="Y80" s="1">
        <v>38807</v>
      </c>
      <c r="Z80">
        <v>7216</v>
      </c>
      <c r="AD80">
        <f t="shared" si="1"/>
        <v>29324</v>
      </c>
      <c r="AE80">
        <f>[1]data!$ARJ347</f>
        <v>31827</v>
      </c>
      <c r="AG80">
        <f>[1]data!$ARD347</f>
        <v>29324</v>
      </c>
    </row>
    <row r="81" spans="1:33" x14ac:dyDescent="0.35">
      <c r="A81" t="s">
        <v>78</v>
      </c>
      <c r="B81">
        <v>31924</v>
      </c>
      <c r="C81">
        <v>2483</v>
      </c>
      <c r="D81">
        <v>29441</v>
      </c>
      <c r="E81">
        <v>931.3</v>
      </c>
      <c r="F81">
        <v>25235</v>
      </c>
      <c r="G81">
        <v>50497</v>
      </c>
      <c r="I81" s="1">
        <v>38835</v>
      </c>
      <c r="J81">
        <v>30727</v>
      </c>
      <c r="K81">
        <v>1664</v>
      </c>
      <c r="L81">
        <v>29063</v>
      </c>
      <c r="M81">
        <v>931.1</v>
      </c>
      <c r="N81">
        <v>25179</v>
      </c>
      <c r="O81">
        <v>48328</v>
      </c>
      <c r="R81" t="s">
        <v>78</v>
      </c>
      <c r="S81">
        <v>7828</v>
      </c>
      <c r="V81" s="1">
        <v>38835</v>
      </c>
      <c r="W81">
        <v>7197</v>
      </c>
      <c r="Y81" s="1">
        <v>38835</v>
      </c>
      <c r="Z81">
        <v>7197</v>
      </c>
      <c r="AD81">
        <f t="shared" si="1"/>
        <v>29441</v>
      </c>
      <c r="AE81">
        <f>[1]data!$ARJ348</f>
        <v>31924</v>
      </c>
      <c r="AG81">
        <f>[1]data!$ARD348</f>
        <v>29441</v>
      </c>
    </row>
    <row r="82" spans="1:33" x14ac:dyDescent="0.35">
      <c r="A82" t="s">
        <v>79</v>
      </c>
      <c r="B82">
        <v>31986</v>
      </c>
      <c r="C82">
        <v>2540</v>
      </c>
      <c r="D82">
        <v>29447</v>
      </c>
      <c r="E82">
        <v>921.4</v>
      </c>
      <c r="F82">
        <v>25247</v>
      </c>
      <c r="G82">
        <v>50611</v>
      </c>
      <c r="I82" s="1">
        <v>38868</v>
      </c>
      <c r="J82">
        <v>30791</v>
      </c>
      <c r="K82">
        <v>1685</v>
      </c>
      <c r="L82">
        <v>29106</v>
      </c>
      <c r="M82">
        <v>930.5</v>
      </c>
      <c r="N82">
        <v>25210</v>
      </c>
      <c r="O82">
        <v>48364</v>
      </c>
      <c r="R82" t="s">
        <v>79</v>
      </c>
      <c r="S82">
        <v>7822</v>
      </c>
      <c r="V82" s="1">
        <v>38868</v>
      </c>
      <c r="W82">
        <v>7237</v>
      </c>
      <c r="Y82" s="1">
        <v>38868</v>
      </c>
      <c r="Z82">
        <v>7237</v>
      </c>
      <c r="AD82">
        <f t="shared" si="1"/>
        <v>29447</v>
      </c>
      <c r="AE82">
        <f>[1]data!$ARJ349</f>
        <v>31986</v>
      </c>
      <c r="AG82">
        <f>[1]data!$ARD349</f>
        <v>29447</v>
      </c>
    </row>
    <row r="83" spans="1:33" x14ac:dyDescent="0.35">
      <c r="A83" t="s">
        <v>80</v>
      </c>
      <c r="B83">
        <v>31945</v>
      </c>
      <c r="C83">
        <v>2662</v>
      </c>
      <c r="D83">
        <v>29283</v>
      </c>
      <c r="E83">
        <v>927</v>
      </c>
      <c r="F83">
        <v>24972</v>
      </c>
      <c r="G83">
        <v>50706</v>
      </c>
      <c r="I83" s="1">
        <v>38898</v>
      </c>
      <c r="J83">
        <v>30838</v>
      </c>
      <c r="K83">
        <v>1698</v>
      </c>
      <c r="L83">
        <v>29140</v>
      </c>
      <c r="M83">
        <v>931.8</v>
      </c>
      <c r="N83">
        <v>25226</v>
      </c>
      <c r="O83">
        <v>48400</v>
      </c>
      <c r="R83" t="s">
        <v>80</v>
      </c>
      <c r="S83">
        <v>7728</v>
      </c>
      <c r="V83" s="1">
        <v>38898</v>
      </c>
      <c r="W83">
        <v>7247</v>
      </c>
      <c r="Y83" s="1">
        <v>38898</v>
      </c>
      <c r="Z83">
        <v>7247</v>
      </c>
      <c r="AD83">
        <f t="shared" si="1"/>
        <v>29283</v>
      </c>
      <c r="AE83">
        <f>[1]data!$ARJ350</f>
        <v>31945</v>
      </c>
      <c r="AG83">
        <f>[1]data!$ARD350</f>
        <v>29283</v>
      </c>
    </row>
    <row r="84" spans="1:33" x14ac:dyDescent="0.35">
      <c r="A84" t="s">
        <v>81</v>
      </c>
      <c r="B84">
        <v>32038</v>
      </c>
      <c r="C84">
        <v>2690</v>
      </c>
      <c r="D84">
        <v>29349</v>
      </c>
      <c r="E84">
        <v>926</v>
      </c>
      <c r="F84">
        <v>25016</v>
      </c>
      <c r="G84">
        <v>50790</v>
      </c>
      <c r="I84" s="1">
        <v>38929</v>
      </c>
      <c r="J84">
        <v>30914</v>
      </c>
      <c r="K84">
        <v>1690</v>
      </c>
      <c r="L84">
        <v>29224</v>
      </c>
      <c r="M84">
        <v>934.3</v>
      </c>
      <c r="N84">
        <v>25283</v>
      </c>
      <c r="O84">
        <v>48440</v>
      </c>
      <c r="R84" t="s">
        <v>81</v>
      </c>
      <c r="S84">
        <v>7824</v>
      </c>
      <c r="V84" s="1">
        <v>38929</v>
      </c>
      <c r="W84">
        <v>7277</v>
      </c>
      <c r="Y84" s="1">
        <v>38929</v>
      </c>
      <c r="Z84">
        <v>7277</v>
      </c>
      <c r="AD84">
        <f t="shared" si="1"/>
        <v>29349</v>
      </c>
      <c r="AE84">
        <f>[1]data!$ARJ351</f>
        <v>32038</v>
      </c>
      <c r="AG84">
        <f>[1]data!$ARD351</f>
        <v>29349</v>
      </c>
    </row>
    <row r="85" spans="1:33" x14ac:dyDescent="0.35">
      <c r="A85" t="s">
        <v>82</v>
      </c>
      <c r="B85">
        <v>32101</v>
      </c>
      <c r="C85">
        <v>2636</v>
      </c>
      <c r="D85">
        <v>29464</v>
      </c>
      <c r="E85">
        <v>934.9</v>
      </c>
      <c r="F85">
        <v>25042</v>
      </c>
      <c r="G85">
        <v>50874</v>
      </c>
      <c r="I85" s="1">
        <v>38960</v>
      </c>
      <c r="J85">
        <v>30877</v>
      </c>
      <c r="K85">
        <v>1693</v>
      </c>
      <c r="L85">
        <v>29183</v>
      </c>
      <c r="M85">
        <v>931.8</v>
      </c>
      <c r="N85">
        <v>25211</v>
      </c>
      <c r="O85">
        <v>48481</v>
      </c>
      <c r="R85" t="s">
        <v>82</v>
      </c>
      <c r="S85">
        <v>7918</v>
      </c>
      <c r="V85" s="1">
        <v>38960</v>
      </c>
      <c r="W85">
        <v>7288</v>
      </c>
      <c r="Y85" s="1">
        <v>38960</v>
      </c>
      <c r="Z85">
        <v>7288</v>
      </c>
      <c r="AD85">
        <f t="shared" si="1"/>
        <v>29464</v>
      </c>
      <c r="AE85">
        <f>[1]data!$ARJ352</f>
        <v>32101</v>
      </c>
      <c r="AG85">
        <f>[1]data!$ARD352</f>
        <v>29464</v>
      </c>
    </row>
    <row r="86" spans="1:33" x14ac:dyDescent="0.35">
      <c r="A86" t="s">
        <v>83</v>
      </c>
      <c r="B86">
        <v>32261</v>
      </c>
      <c r="C86">
        <v>2579</v>
      </c>
      <c r="D86">
        <v>29681</v>
      </c>
      <c r="E86">
        <v>941.3</v>
      </c>
      <c r="F86">
        <v>25187</v>
      </c>
      <c r="G86">
        <v>50958</v>
      </c>
      <c r="I86" s="1">
        <v>38989</v>
      </c>
      <c r="J86">
        <v>30880</v>
      </c>
      <c r="K86">
        <v>1691</v>
      </c>
      <c r="L86">
        <v>29189</v>
      </c>
      <c r="M86">
        <v>932</v>
      </c>
      <c r="N86">
        <v>25195</v>
      </c>
      <c r="O86">
        <v>48520</v>
      </c>
      <c r="R86" t="s">
        <v>83</v>
      </c>
      <c r="S86">
        <v>7975</v>
      </c>
      <c r="V86" s="1">
        <v>38989</v>
      </c>
      <c r="W86">
        <v>7348</v>
      </c>
      <c r="Y86" s="1">
        <v>38989</v>
      </c>
      <c r="Z86">
        <v>7348</v>
      </c>
      <c r="AD86">
        <f t="shared" si="1"/>
        <v>29681</v>
      </c>
      <c r="AE86">
        <f>[1]data!$ARJ353</f>
        <v>32261</v>
      </c>
      <c r="AG86">
        <f>[1]data!$ARD353</f>
        <v>29681</v>
      </c>
    </row>
    <row r="87" spans="1:33" x14ac:dyDescent="0.35">
      <c r="A87" t="s">
        <v>84</v>
      </c>
      <c r="B87">
        <v>32320</v>
      </c>
      <c r="C87">
        <v>2542</v>
      </c>
      <c r="D87">
        <v>29778</v>
      </c>
      <c r="E87">
        <v>950.8</v>
      </c>
      <c r="F87">
        <v>25255</v>
      </c>
      <c r="G87">
        <v>51047</v>
      </c>
      <c r="I87" s="1">
        <v>39021</v>
      </c>
      <c r="J87">
        <v>30877</v>
      </c>
      <c r="K87">
        <v>1674</v>
      </c>
      <c r="L87">
        <v>29204</v>
      </c>
      <c r="M87">
        <v>932.6</v>
      </c>
      <c r="N87">
        <v>25200</v>
      </c>
      <c r="O87">
        <v>48560</v>
      </c>
      <c r="R87" t="s">
        <v>84</v>
      </c>
      <c r="S87">
        <v>8015</v>
      </c>
      <c r="V87" s="1">
        <v>39021</v>
      </c>
      <c r="W87">
        <v>7313</v>
      </c>
      <c r="Y87" s="1">
        <v>39021</v>
      </c>
      <c r="Z87">
        <v>7313</v>
      </c>
      <c r="AD87">
        <f t="shared" si="1"/>
        <v>29778</v>
      </c>
      <c r="AE87">
        <f>[1]data!$ARJ354</f>
        <v>32320</v>
      </c>
      <c r="AG87">
        <f>[1]data!$ARD354</f>
        <v>29778</v>
      </c>
    </row>
    <row r="88" spans="1:33" x14ac:dyDescent="0.35">
      <c r="A88" t="s">
        <v>85</v>
      </c>
      <c r="B88">
        <v>32473</v>
      </c>
      <c r="C88">
        <v>2540</v>
      </c>
      <c r="D88">
        <v>29932</v>
      </c>
      <c r="E88">
        <v>953.7</v>
      </c>
      <c r="F88">
        <v>25369</v>
      </c>
      <c r="G88">
        <v>51138</v>
      </c>
      <c r="I88" s="1">
        <v>39051</v>
      </c>
      <c r="J88">
        <v>30915</v>
      </c>
      <c r="K88">
        <v>1701</v>
      </c>
      <c r="L88">
        <v>29214</v>
      </c>
      <c r="M88">
        <v>935.6</v>
      </c>
      <c r="N88">
        <v>25217</v>
      </c>
      <c r="O88">
        <v>48602</v>
      </c>
      <c r="R88" t="s">
        <v>85</v>
      </c>
      <c r="S88">
        <v>7988</v>
      </c>
      <c r="V88" s="1">
        <v>39051</v>
      </c>
      <c r="W88">
        <v>7324</v>
      </c>
      <c r="Y88" s="1">
        <v>39051</v>
      </c>
      <c r="Z88">
        <v>7324</v>
      </c>
      <c r="AD88">
        <f t="shared" si="1"/>
        <v>29932</v>
      </c>
      <c r="AE88">
        <f>[1]data!$ARJ355</f>
        <v>32473</v>
      </c>
      <c r="AG88">
        <f>[1]data!$ARD355</f>
        <v>29932</v>
      </c>
    </row>
    <row r="89" spans="1:33" x14ac:dyDescent="0.35">
      <c r="A89" t="s">
        <v>86</v>
      </c>
      <c r="B89">
        <v>32416</v>
      </c>
      <c r="C89">
        <v>2547</v>
      </c>
      <c r="D89">
        <v>29869</v>
      </c>
      <c r="E89">
        <v>954.5</v>
      </c>
      <c r="F89">
        <v>25398</v>
      </c>
      <c r="G89">
        <v>51228</v>
      </c>
      <c r="I89" s="1">
        <v>39080</v>
      </c>
      <c r="J89">
        <v>30905</v>
      </c>
      <c r="K89">
        <v>1703</v>
      </c>
      <c r="L89">
        <v>29202</v>
      </c>
      <c r="M89">
        <v>938.2</v>
      </c>
      <c r="N89">
        <v>25186</v>
      </c>
      <c r="O89">
        <v>48641</v>
      </c>
      <c r="R89" t="s">
        <v>86</v>
      </c>
      <c r="S89">
        <v>7942</v>
      </c>
      <c r="V89" s="1">
        <v>39080</v>
      </c>
      <c r="W89">
        <v>7309</v>
      </c>
      <c r="Y89" s="1">
        <v>39080</v>
      </c>
      <c r="Z89">
        <v>7309</v>
      </c>
      <c r="AD89">
        <f t="shared" si="1"/>
        <v>29869</v>
      </c>
      <c r="AE89">
        <f>[1]data!$ARJ356</f>
        <v>32416</v>
      </c>
      <c r="AG89">
        <f>[1]data!$ARD356</f>
        <v>29869</v>
      </c>
    </row>
    <row r="90" spans="1:33" x14ac:dyDescent="0.35">
      <c r="A90" t="s">
        <v>87</v>
      </c>
      <c r="B90">
        <v>32497</v>
      </c>
      <c r="C90">
        <v>2523</v>
      </c>
      <c r="D90">
        <v>29974</v>
      </c>
      <c r="E90">
        <v>957.1</v>
      </c>
      <c r="F90">
        <v>25462</v>
      </c>
      <c r="G90">
        <v>51319</v>
      </c>
      <c r="I90" s="1">
        <v>39113</v>
      </c>
      <c r="J90">
        <v>30883</v>
      </c>
      <c r="K90">
        <v>1708</v>
      </c>
      <c r="L90">
        <v>29175</v>
      </c>
      <c r="M90">
        <v>937.3</v>
      </c>
      <c r="N90">
        <v>25155</v>
      </c>
      <c r="O90">
        <v>48682</v>
      </c>
      <c r="R90" t="s">
        <v>87</v>
      </c>
      <c r="S90">
        <v>7974</v>
      </c>
      <c r="V90" s="1">
        <v>39113</v>
      </c>
      <c r="W90">
        <v>7288</v>
      </c>
      <c r="Y90" s="1">
        <v>39113</v>
      </c>
      <c r="Z90">
        <v>7288</v>
      </c>
      <c r="AD90">
        <f t="shared" si="1"/>
        <v>29974</v>
      </c>
      <c r="AE90">
        <f>[1]data!$ARJ357</f>
        <v>32497</v>
      </c>
      <c r="AG90">
        <f>[1]data!$ARD357</f>
        <v>29974</v>
      </c>
    </row>
    <row r="91" spans="1:33" x14ac:dyDescent="0.35">
      <c r="A91" t="s">
        <v>88</v>
      </c>
      <c r="B91">
        <v>32637</v>
      </c>
      <c r="C91">
        <v>2492</v>
      </c>
      <c r="D91">
        <v>30144</v>
      </c>
      <c r="E91">
        <v>968.4</v>
      </c>
      <c r="F91">
        <v>25579</v>
      </c>
      <c r="G91">
        <v>51415</v>
      </c>
      <c r="I91" s="1">
        <v>39141</v>
      </c>
      <c r="J91">
        <v>30898</v>
      </c>
      <c r="K91">
        <v>1704</v>
      </c>
      <c r="L91">
        <v>29194</v>
      </c>
      <c r="M91">
        <v>937.1</v>
      </c>
      <c r="N91">
        <v>25169</v>
      </c>
      <c r="O91">
        <v>48722</v>
      </c>
      <c r="R91" t="s">
        <v>88</v>
      </c>
      <c r="S91">
        <v>7972</v>
      </c>
      <c r="V91" s="1">
        <v>39141</v>
      </c>
      <c r="W91">
        <v>7300</v>
      </c>
      <c r="Y91" s="1">
        <v>39141</v>
      </c>
      <c r="Z91">
        <v>7300</v>
      </c>
      <c r="AD91">
        <f t="shared" si="1"/>
        <v>30144</v>
      </c>
      <c r="AE91">
        <f>[1]data!$ARJ358</f>
        <v>32637</v>
      </c>
      <c r="AG91">
        <f>[1]data!$ARD358</f>
        <v>30144</v>
      </c>
    </row>
    <row r="92" spans="1:33" x14ac:dyDescent="0.35">
      <c r="A92" t="s">
        <v>89</v>
      </c>
      <c r="B92">
        <v>32698</v>
      </c>
      <c r="C92">
        <v>2368</v>
      </c>
      <c r="D92">
        <v>30330</v>
      </c>
      <c r="E92">
        <v>970.1</v>
      </c>
      <c r="F92">
        <v>25615</v>
      </c>
      <c r="G92">
        <v>51517</v>
      </c>
      <c r="I92" s="1">
        <v>39171</v>
      </c>
      <c r="J92">
        <v>30924</v>
      </c>
      <c r="K92">
        <v>1692</v>
      </c>
      <c r="L92">
        <v>29232</v>
      </c>
      <c r="M92">
        <v>936.4</v>
      </c>
      <c r="N92">
        <v>25211</v>
      </c>
      <c r="O92">
        <v>48762</v>
      </c>
      <c r="R92" t="s">
        <v>89</v>
      </c>
      <c r="S92">
        <v>7984</v>
      </c>
      <c r="V92" s="1">
        <v>39171</v>
      </c>
      <c r="W92">
        <v>7297</v>
      </c>
      <c r="Y92" s="1">
        <v>39171</v>
      </c>
      <c r="Z92">
        <v>7297</v>
      </c>
      <c r="AD92">
        <f t="shared" si="1"/>
        <v>30330</v>
      </c>
      <c r="AE92">
        <f>[1]data!$ARJ359</f>
        <v>32698</v>
      </c>
      <c r="AG92">
        <f>[1]data!$ARD359</f>
        <v>30330</v>
      </c>
    </row>
    <row r="93" spans="1:33" x14ac:dyDescent="0.35">
      <c r="A93" t="s">
        <v>90</v>
      </c>
      <c r="B93">
        <v>32796</v>
      </c>
      <c r="C93">
        <v>2223</v>
      </c>
      <c r="D93">
        <v>30573</v>
      </c>
      <c r="E93">
        <v>978.9</v>
      </c>
      <c r="F93">
        <v>25706</v>
      </c>
      <c r="G93">
        <v>51617</v>
      </c>
      <c r="I93" s="1">
        <v>39202</v>
      </c>
      <c r="J93">
        <v>30984</v>
      </c>
      <c r="K93">
        <v>1670</v>
      </c>
      <c r="L93">
        <v>29314</v>
      </c>
      <c r="M93">
        <v>939.9</v>
      </c>
      <c r="N93">
        <v>25310</v>
      </c>
      <c r="O93">
        <v>48803</v>
      </c>
      <c r="R93" t="s">
        <v>90</v>
      </c>
      <c r="S93">
        <v>8094</v>
      </c>
      <c r="V93" s="1">
        <v>39202</v>
      </c>
      <c r="W93">
        <v>7278</v>
      </c>
      <c r="Y93" s="1">
        <v>39202</v>
      </c>
      <c r="Z93">
        <v>7278</v>
      </c>
      <c r="AD93">
        <f t="shared" si="1"/>
        <v>30573</v>
      </c>
      <c r="AE93">
        <f>[1]data!$ARJ360</f>
        <v>32796</v>
      </c>
      <c r="AG93">
        <f>[1]data!$ARD360</f>
        <v>30573</v>
      </c>
    </row>
    <row r="94" spans="1:33" x14ac:dyDescent="0.35">
      <c r="A94" t="s">
        <v>91</v>
      </c>
      <c r="B94">
        <v>32820</v>
      </c>
      <c r="C94">
        <v>2073</v>
      </c>
      <c r="D94">
        <v>30747</v>
      </c>
      <c r="E94">
        <v>988.4</v>
      </c>
      <c r="F94">
        <v>25858</v>
      </c>
      <c r="G94">
        <v>51718</v>
      </c>
      <c r="I94" s="1">
        <v>39233</v>
      </c>
      <c r="J94">
        <v>30980</v>
      </c>
      <c r="K94">
        <v>1658</v>
      </c>
      <c r="L94">
        <v>29322</v>
      </c>
      <c r="M94">
        <v>941.2</v>
      </c>
      <c r="N94">
        <v>25310</v>
      </c>
      <c r="O94">
        <v>48843</v>
      </c>
      <c r="R94" t="s">
        <v>91</v>
      </c>
      <c r="S94">
        <v>8143</v>
      </c>
      <c r="V94" s="1">
        <v>39233</v>
      </c>
      <c r="W94">
        <v>7271</v>
      </c>
      <c r="Y94" s="1">
        <v>39233</v>
      </c>
      <c r="Z94">
        <v>7271</v>
      </c>
      <c r="AD94">
        <f t="shared" si="1"/>
        <v>30747</v>
      </c>
      <c r="AE94">
        <f>[1]data!$ARJ361</f>
        <v>32820</v>
      </c>
      <c r="AG94">
        <f>[1]data!$ARD361</f>
        <v>30747</v>
      </c>
    </row>
    <row r="95" spans="1:33" x14ac:dyDescent="0.35">
      <c r="A95" t="s">
        <v>92</v>
      </c>
      <c r="B95">
        <v>32847</v>
      </c>
      <c r="C95">
        <v>1974</v>
      </c>
      <c r="D95">
        <v>30873</v>
      </c>
      <c r="E95">
        <v>991.6</v>
      </c>
      <c r="F95">
        <v>26058</v>
      </c>
      <c r="G95">
        <v>51816</v>
      </c>
      <c r="I95" s="1">
        <v>39262</v>
      </c>
      <c r="J95">
        <v>30997</v>
      </c>
      <c r="K95">
        <v>1645</v>
      </c>
      <c r="L95">
        <v>29352</v>
      </c>
      <c r="M95">
        <v>941.2</v>
      </c>
      <c r="N95">
        <v>25319</v>
      </c>
      <c r="O95">
        <v>48883</v>
      </c>
      <c r="R95" t="s">
        <v>92</v>
      </c>
      <c r="S95">
        <v>8092</v>
      </c>
      <c r="V95" s="1">
        <v>39262</v>
      </c>
      <c r="W95">
        <v>7269</v>
      </c>
      <c r="Y95" s="1">
        <v>39262</v>
      </c>
      <c r="Z95">
        <v>7269</v>
      </c>
      <c r="AD95">
        <f t="shared" si="1"/>
        <v>30873</v>
      </c>
      <c r="AE95">
        <f>[1]data!$ARJ362</f>
        <v>32847</v>
      </c>
      <c r="AG95">
        <f>[1]data!$ARD362</f>
        <v>30873</v>
      </c>
    </row>
    <row r="96" spans="1:33" x14ac:dyDescent="0.35">
      <c r="A96" t="s">
        <v>93</v>
      </c>
      <c r="B96">
        <v>32864</v>
      </c>
      <c r="C96">
        <v>1883</v>
      </c>
      <c r="D96">
        <v>30981</v>
      </c>
      <c r="E96">
        <v>997.5</v>
      </c>
      <c r="F96">
        <v>26216</v>
      </c>
      <c r="G96">
        <v>51914</v>
      </c>
      <c r="I96" s="1">
        <v>39294</v>
      </c>
      <c r="J96">
        <v>31020</v>
      </c>
      <c r="K96">
        <v>1645</v>
      </c>
      <c r="L96">
        <v>29376</v>
      </c>
      <c r="M96">
        <v>943</v>
      </c>
      <c r="N96">
        <v>25330</v>
      </c>
      <c r="O96">
        <v>48923</v>
      </c>
      <c r="R96" t="s">
        <v>93</v>
      </c>
      <c r="S96">
        <v>8164</v>
      </c>
      <c r="V96" s="1">
        <v>39294</v>
      </c>
      <c r="W96">
        <v>7274</v>
      </c>
      <c r="Y96" s="1">
        <v>39294</v>
      </c>
      <c r="Z96">
        <v>7274</v>
      </c>
      <c r="AD96">
        <f t="shared" si="1"/>
        <v>30981</v>
      </c>
      <c r="AE96">
        <f>[1]data!$ARJ363</f>
        <v>32864</v>
      </c>
      <c r="AG96">
        <f>[1]data!$ARD363</f>
        <v>30981</v>
      </c>
    </row>
    <row r="97" spans="1:38" x14ac:dyDescent="0.35">
      <c r="A97" t="s">
        <v>94</v>
      </c>
      <c r="B97">
        <v>33028</v>
      </c>
      <c r="C97">
        <v>1840</v>
      </c>
      <c r="D97">
        <v>31188</v>
      </c>
      <c r="E97">
        <v>1000.3</v>
      </c>
      <c r="F97">
        <v>26409</v>
      </c>
      <c r="G97">
        <v>52010</v>
      </c>
      <c r="I97" s="1">
        <v>39325</v>
      </c>
      <c r="J97">
        <v>31069</v>
      </c>
      <c r="K97">
        <v>1650</v>
      </c>
      <c r="L97">
        <v>29420</v>
      </c>
      <c r="M97">
        <v>943.1</v>
      </c>
      <c r="N97">
        <v>25380</v>
      </c>
      <c r="O97">
        <v>48962</v>
      </c>
      <c r="R97" t="s">
        <v>94</v>
      </c>
      <c r="S97">
        <v>8236</v>
      </c>
      <c r="V97" s="1">
        <v>39325</v>
      </c>
      <c r="W97">
        <v>7284</v>
      </c>
      <c r="Y97" s="1">
        <v>39325</v>
      </c>
      <c r="Z97">
        <v>7284</v>
      </c>
      <c r="AD97">
        <f t="shared" si="1"/>
        <v>31188</v>
      </c>
      <c r="AE97">
        <f>[1]data!$ARJ364</f>
        <v>33028</v>
      </c>
      <c r="AG97">
        <f>[1]data!$ARD364</f>
        <v>31188</v>
      </c>
    </row>
    <row r="98" spans="1:38" x14ac:dyDescent="0.35">
      <c r="A98" t="s">
        <v>95</v>
      </c>
      <c r="B98">
        <v>33003</v>
      </c>
      <c r="C98">
        <v>1863</v>
      </c>
      <c r="D98">
        <v>31140</v>
      </c>
      <c r="E98">
        <v>999</v>
      </c>
      <c r="F98">
        <v>26385</v>
      </c>
      <c r="G98">
        <v>52108</v>
      </c>
      <c r="I98" s="1">
        <v>39353</v>
      </c>
      <c r="J98">
        <v>31100</v>
      </c>
      <c r="K98">
        <v>1629</v>
      </c>
      <c r="L98">
        <v>29470</v>
      </c>
      <c r="M98">
        <v>944.9</v>
      </c>
      <c r="N98">
        <v>25422</v>
      </c>
      <c r="O98">
        <v>49001</v>
      </c>
      <c r="R98" t="s">
        <v>95</v>
      </c>
      <c r="S98">
        <v>8195</v>
      </c>
      <c r="V98" s="1">
        <v>39353</v>
      </c>
      <c r="W98">
        <v>7285</v>
      </c>
      <c r="Y98" s="1">
        <v>39353</v>
      </c>
      <c r="Z98">
        <v>7285</v>
      </c>
      <c r="AD98">
        <f t="shared" si="1"/>
        <v>31140</v>
      </c>
      <c r="AE98">
        <f>[1]data!$ARJ365</f>
        <v>33003</v>
      </c>
      <c r="AG98">
        <f>[1]data!$ARD365</f>
        <v>31140</v>
      </c>
    </row>
    <row r="99" spans="1:38" x14ac:dyDescent="0.35">
      <c r="A99" t="s">
        <v>96</v>
      </c>
      <c r="B99">
        <v>33137</v>
      </c>
      <c r="C99">
        <v>1776</v>
      </c>
      <c r="D99">
        <v>31361</v>
      </c>
      <c r="E99">
        <v>999.3</v>
      </c>
      <c r="F99">
        <v>26554</v>
      </c>
      <c r="G99">
        <v>52210</v>
      </c>
      <c r="I99" s="1">
        <v>39386</v>
      </c>
      <c r="J99">
        <v>31159</v>
      </c>
      <c r="K99">
        <v>1633</v>
      </c>
      <c r="L99">
        <v>29527</v>
      </c>
      <c r="M99">
        <v>944.7</v>
      </c>
      <c r="N99">
        <v>25471</v>
      </c>
      <c r="O99">
        <v>49040</v>
      </c>
      <c r="R99" t="s">
        <v>96</v>
      </c>
      <c r="S99">
        <v>8310</v>
      </c>
      <c r="V99" s="1">
        <v>39386</v>
      </c>
      <c r="W99">
        <v>7326</v>
      </c>
      <c r="Y99" s="1">
        <v>39386</v>
      </c>
      <c r="Z99">
        <v>7326</v>
      </c>
      <c r="AD99">
        <f t="shared" si="1"/>
        <v>31361</v>
      </c>
      <c r="AE99">
        <f>[1]data!$ARJ366</f>
        <v>33137</v>
      </c>
      <c r="AG99">
        <f>[1]data!$ARD366</f>
        <v>31361</v>
      </c>
    </row>
    <row r="100" spans="1:38" x14ac:dyDescent="0.35">
      <c r="A100" t="s">
        <v>97</v>
      </c>
      <c r="B100">
        <v>33274</v>
      </c>
      <c r="C100">
        <v>1705</v>
      </c>
      <c r="D100">
        <v>31569</v>
      </c>
      <c r="E100">
        <v>1019</v>
      </c>
      <c r="F100">
        <v>26666</v>
      </c>
      <c r="G100">
        <v>52315</v>
      </c>
      <c r="I100" s="1">
        <v>39416</v>
      </c>
      <c r="J100">
        <v>31184</v>
      </c>
      <c r="K100">
        <v>1608</v>
      </c>
      <c r="L100">
        <v>29576</v>
      </c>
      <c r="M100">
        <v>943.1</v>
      </c>
      <c r="N100">
        <v>25521</v>
      </c>
      <c r="O100">
        <v>49079</v>
      </c>
      <c r="R100" t="s">
        <v>97</v>
      </c>
      <c r="S100">
        <v>8325</v>
      </c>
      <c r="V100" s="1">
        <v>39416</v>
      </c>
      <c r="W100">
        <v>7353</v>
      </c>
      <c r="Y100" s="1">
        <v>39416</v>
      </c>
      <c r="Z100">
        <v>7353</v>
      </c>
      <c r="AD100">
        <f t="shared" si="1"/>
        <v>31569</v>
      </c>
      <c r="AE100">
        <f>[1]data!$ARJ367</f>
        <v>33274</v>
      </c>
      <c r="AG100">
        <f>[1]data!$ARD367</f>
        <v>31569</v>
      </c>
    </row>
    <row r="101" spans="1:38" x14ac:dyDescent="0.35">
      <c r="A101" t="s">
        <v>98</v>
      </c>
      <c r="B101">
        <v>33308</v>
      </c>
      <c r="C101">
        <v>1705</v>
      </c>
      <c r="D101">
        <v>31603</v>
      </c>
      <c r="E101">
        <v>1013.9</v>
      </c>
      <c r="F101">
        <v>26665</v>
      </c>
      <c r="G101">
        <v>52420</v>
      </c>
      <c r="I101" s="1">
        <v>39447</v>
      </c>
      <c r="J101">
        <v>31231</v>
      </c>
      <c r="K101">
        <v>1617</v>
      </c>
      <c r="L101">
        <v>29614</v>
      </c>
      <c r="M101">
        <v>943.1</v>
      </c>
      <c r="N101">
        <v>25546</v>
      </c>
      <c r="O101">
        <v>49119</v>
      </c>
      <c r="R101" t="s">
        <v>98</v>
      </c>
      <c r="S101">
        <v>8349</v>
      </c>
      <c r="V101" s="1">
        <v>39447</v>
      </c>
      <c r="W101">
        <v>7385</v>
      </c>
      <c r="Y101" s="1">
        <v>39447</v>
      </c>
      <c r="Z101">
        <v>7385</v>
      </c>
      <c r="AD101">
        <f t="shared" si="1"/>
        <v>31603</v>
      </c>
      <c r="AE101">
        <f>[1]data!$ARJ368</f>
        <v>33308</v>
      </c>
      <c r="AG101">
        <f>[1]data!$ARD368</f>
        <v>31603</v>
      </c>
    </row>
    <row r="102" spans="1:38" x14ac:dyDescent="0.35">
      <c r="A102" t="s">
        <v>16</v>
      </c>
      <c r="B102">
        <v>33441</v>
      </c>
      <c r="C102">
        <v>1663</v>
      </c>
      <c r="D102">
        <v>31778</v>
      </c>
      <c r="E102">
        <v>1016.5</v>
      </c>
      <c r="F102">
        <v>26757</v>
      </c>
      <c r="G102">
        <v>52524</v>
      </c>
      <c r="I102" s="1">
        <v>39478</v>
      </c>
      <c r="J102">
        <v>31298</v>
      </c>
      <c r="K102">
        <v>1622</v>
      </c>
      <c r="L102">
        <v>29676</v>
      </c>
      <c r="M102">
        <v>946.2</v>
      </c>
      <c r="N102">
        <v>25557</v>
      </c>
      <c r="O102">
        <v>49158</v>
      </c>
      <c r="R102" t="s">
        <v>16</v>
      </c>
      <c r="S102">
        <v>8417</v>
      </c>
      <c r="V102" s="1">
        <v>39478</v>
      </c>
      <c r="W102">
        <v>7394</v>
      </c>
      <c r="Y102" s="1">
        <v>39478</v>
      </c>
      <c r="Z102">
        <v>7394</v>
      </c>
      <c r="AD102">
        <f t="shared" si="1"/>
        <v>31778</v>
      </c>
      <c r="AE102">
        <f>[1]data!$ARJ369</f>
        <v>33441</v>
      </c>
      <c r="AG102">
        <f>[1]data!$ARD369</f>
        <v>31778</v>
      </c>
    </row>
    <row r="103" spans="1:38" x14ac:dyDescent="0.35">
      <c r="A103" t="s">
        <v>17</v>
      </c>
      <c r="B103">
        <v>33481</v>
      </c>
      <c r="C103">
        <v>1638</v>
      </c>
      <c r="D103">
        <v>31843</v>
      </c>
      <c r="E103">
        <v>1018.9</v>
      </c>
      <c r="F103">
        <v>26826</v>
      </c>
      <c r="G103">
        <v>52606</v>
      </c>
      <c r="I103" s="1">
        <v>39507</v>
      </c>
      <c r="J103">
        <v>31306</v>
      </c>
      <c r="K103">
        <v>1622</v>
      </c>
      <c r="L103">
        <v>29684</v>
      </c>
      <c r="M103">
        <v>955.1</v>
      </c>
      <c r="N103">
        <v>25582</v>
      </c>
      <c r="O103">
        <v>49197</v>
      </c>
      <c r="R103" t="s">
        <v>17</v>
      </c>
      <c r="S103">
        <v>8419</v>
      </c>
      <c r="V103" s="1">
        <v>39507</v>
      </c>
      <c r="W103">
        <v>7391</v>
      </c>
      <c r="Y103" s="1">
        <v>39507</v>
      </c>
      <c r="Z103">
        <v>7391</v>
      </c>
      <c r="AD103">
        <f t="shared" si="1"/>
        <v>31843</v>
      </c>
      <c r="AE103">
        <f>[1]data!$ARJ370</f>
        <v>33481</v>
      </c>
      <c r="AG103">
        <f>[1]data!$ARD370</f>
        <v>31843</v>
      </c>
    </row>
    <row r="104" spans="1:38" x14ac:dyDescent="0.35">
      <c r="A104" t="s">
        <v>18</v>
      </c>
      <c r="B104">
        <v>33485</v>
      </c>
      <c r="C104">
        <v>1607</v>
      </c>
      <c r="D104">
        <v>31877</v>
      </c>
      <c r="E104">
        <v>1022.9</v>
      </c>
      <c r="F104">
        <v>26836</v>
      </c>
      <c r="G104">
        <v>52676</v>
      </c>
      <c r="I104" s="1">
        <v>39538</v>
      </c>
      <c r="J104">
        <v>31373</v>
      </c>
      <c r="K104">
        <v>1667</v>
      </c>
      <c r="L104">
        <v>29706</v>
      </c>
      <c r="M104">
        <v>950.9</v>
      </c>
      <c r="N104">
        <v>25623</v>
      </c>
      <c r="O104">
        <v>49237</v>
      </c>
      <c r="R104" t="s">
        <v>18</v>
      </c>
      <c r="S104">
        <v>8411</v>
      </c>
      <c r="V104" s="1">
        <v>39538</v>
      </c>
      <c r="W104">
        <v>7385</v>
      </c>
      <c r="Y104" s="1">
        <v>39538</v>
      </c>
      <c r="Z104">
        <v>7385</v>
      </c>
      <c r="AD104">
        <f t="shared" si="1"/>
        <v>31877</v>
      </c>
      <c r="AE104">
        <f>[1]data!$ARJ371</f>
        <v>33485</v>
      </c>
      <c r="AG104">
        <f>[1]data!$ARD371</f>
        <v>31877</v>
      </c>
    </row>
    <row r="105" spans="1:38" x14ac:dyDescent="0.35">
      <c r="A105" t="s">
        <v>19</v>
      </c>
      <c r="B105">
        <v>33529</v>
      </c>
      <c r="C105">
        <v>1551</v>
      </c>
      <c r="D105">
        <v>31978</v>
      </c>
      <c r="E105">
        <v>1029.3</v>
      </c>
      <c r="F105">
        <v>26937</v>
      </c>
      <c r="G105">
        <v>52746</v>
      </c>
      <c r="I105" s="1">
        <v>39568</v>
      </c>
      <c r="J105">
        <v>31373</v>
      </c>
      <c r="K105">
        <v>1625</v>
      </c>
      <c r="L105">
        <v>29749</v>
      </c>
      <c r="M105">
        <v>951.2</v>
      </c>
      <c r="N105">
        <v>25657</v>
      </c>
      <c r="O105">
        <v>49276</v>
      </c>
      <c r="R105" t="s">
        <v>19</v>
      </c>
      <c r="S105">
        <v>8328</v>
      </c>
      <c r="V105" s="1">
        <v>39568</v>
      </c>
      <c r="W105">
        <v>7356</v>
      </c>
      <c r="Y105" s="1">
        <v>39568</v>
      </c>
      <c r="Z105">
        <v>7356</v>
      </c>
      <c r="AD105">
        <f t="shared" si="1"/>
        <v>31978</v>
      </c>
      <c r="AE105">
        <f>[1]data!$ARJ372</f>
        <v>33529</v>
      </c>
      <c r="AG105">
        <f>[1]data!$ARD372</f>
        <v>31978</v>
      </c>
    </row>
    <row r="106" spans="1:38" x14ac:dyDescent="0.35">
      <c r="A106" t="s">
        <v>20</v>
      </c>
      <c r="B106">
        <v>33606</v>
      </c>
      <c r="C106">
        <v>1509</v>
      </c>
      <c r="D106">
        <v>32098</v>
      </c>
      <c r="E106">
        <v>1034.8</v>
      </c>
      <c r="F106">
        <v>27075</v>
      </c>
      <c r="G106">
        <v>52817</v>
      </c>
      <c r="I106" s="1">
        <v>39598</v>
      </c>
      <c r="J106">
        <v>31402</v>
      </c>
      <c r="K106">
        <v>1680</v>
      </c>
      <c r="L106">
        <v>29722</v>
      </c>
      <c r="M106">
        <v>944.6</v>
      </c>
      <c r="N106">
        <v>25641</v>
      </c>
      <c r="O106">
        <v>49315</v>
      </c>
      <c r="R106" t="s">
        <v>20</v>
      </c>
      <c r="S106">
        <v>8393</v>
      </c>
      <c r="V106" s="1">
        <v>39598</v>
      </c>
      <c r="W106">
        <v>7377</v>
      </c>
      <c r="Y106" s="1">
        <v>39598</v>
      </c>
      <c r="Z106">
        <v>7377</v>
      </c>
      <c r="AD106">
        <f t="shared" si="1"/>
        <v>32098</v>
      </c>
      <c r="AE106">
        <f>[1]data!$ARJ373</f>
        <v>33606</v>
      </c>
      <c r="AG106">
        <f>[1]data!$ARD373</f>
        <v>32098</v>
      </c>
    </row>
    <row r="107" spans="1:38" x14ac:dyDescent="0.35">
      <c r="A107" t="s">
        <v>21</v>
      </c>
      <c r="B107">
        <v>33547</v>
      </c>
      <c r="C107">
        <v>1454</v>
      </c>
      <c r="D107">
        <v>32093</v>
      </c>
      <c r="E107">
        <v>1024.5</v>
      </c>
      <c r="F107">
        <v>27074</v>
      </c>
      <c r="G107">
        <v>52886</v>
      </c>
      <c r="I107" s="1">
        <v>39629</v>
      </c>
      <c r="J107">
        <v>31420</v>
      </c>
      <c r="K107">
        <v>1724</v>
      </c>
      <c r="L107">
        <v>29696</v>
      </c>
      <c r="M107">
        <v>950.1</v>
      </c>
      <c r="N107">
        <v>25629</v>
      </c>
      <c r="O107">
        <v>49354</v>
      </c>
      <c r="R107" t="s">
        <v>21</v>
      </c>
      <c r="S107">
        <v>8462</v>
      </c>
      <c r="V107" s="1">
        <v>39629</v>
      </c>
      <c r="W107">
        <v>7375</v>
      </c>
      <c r="Y107" s="1">
        <v>39629</v>
      </c>
      <c r="Z107">
        <v>7375</v>
      </c>
      <c r="AD107">
        <f t="shared" si="1"/>
        <v>32093</v>
      </c>
      <c r="AE107">
        <f>[1]data!$ARJ374</f>
        <v>33547</v>
      </c>
      <c r="AG107">
        <f>[1]data!$ARD374</f>
        <v>32093</v>
      </c>
    </row>
    <row r="108" spans="1:38" x14ac:dyDescent="0.35">
      <c r="A108" t="s">
        <v>22</v>
      </c>
      <c r="B108">
        <v>33669</v>
      </c>
      <c r="C108">
        <v>1490</v>
      </c>
      <c r="D108">
        <v>32179</v>
      </c>
      <c r="E108">
        <v>1026.9000000000001</v>
      </c>
      <c r="F108">
        <v>27174</v>
      </c>
      <c r="G108">
        <v>52955</v>
      </c>
      <c r="I108" s="1">
        <v>39660</v>
      </c>
      <c r="J108">
        <v>31405</v>
      </c>
      <c r="K108">
        <v>1793</v>
      </c>
      <c r="L108">
        <v>29612</v>
      </c>
      <c r="M108">
        <v>948</v>
      </c>
      <c r="N108">
        <v>25591</v>
      </c>
      <c r="O108">
        <v>49387</v>
      </c>
      <c r="R108" t="s">
        <v>22</v>
      </c>
      <c r="S108">
        <v>8411</v>
      </c>
      <c r="V108" s="1">
        <v>39660</v>
      </c>
      <c r="W108">
        <v>7387</v>
      </c>
      <c r="Y108" s="1">
        <v>39660</v>
      </c>
      <c r="Z108">
        <v>7387</v>
      </c>
      <c r="AD108">
        <f t="shared" si="1"/>
        <v>32179</v>
      </c>
      <c r="AE108">
        <f>[1]data!$ARJ375</f>
        <v>33669</v>
      </c>
      <c r="AG108">
        <f>[1]data!$ARD375</f>
        <v>32179</v>
      </c>
      <c r="AL108">
        <f t="shared" ref="AL108:AL130" si="2">100*AG108/AD108</f>
        <v>100</v>
      </c>
    </row>
    <row r="109" spans="1:38" x14ac:dyDescent="0.35">
      <c r="A109" t="s">
        <v>23</v>
      </c>
      <c r="B109">
        <v>33809</v>
      </c>
      <c r="C109">
        <v>1445</v>
      </c>
      <c r="D109">
        <v>32364</v>
      </c>
      <c r="E109">
        <v>1031.9000000000001</v>
      </c>
      <c r="F109">
        <v>27425</v>
      </c>
      <c r="G109">
        <v>53023</v>
      </c>
      <c r="I109" s="1">
        <v>39689</v>
      </c>
      <c r="J109">
        <v>31420</v>
      </c>
      <c r="K109">
        <v>1840</v>
      </c>
      <c r="L109">
        <v>29580</v>
      </c>
      <c r="M109">
        <v>945.2</v>
      </c>
      <c r="N109">
        <v>25566</v>
      </c>
      <c r="O109">
        <v>49419</v>
      </c>
      <c r="R109" t="s">
        <v>23</v>
      </c>
      <c r="S109">
        <v>8490</v>
      </c>
      <c r="V109" s="1">
        <v>39689</v>
      </c>
      <c r="W109">
        <v>7372</v>
      </c>
      <c r="Y109" s="1">
        <v>39689</v>
      </c>
      <c r="Z109">
        <v>7372</v>
      </c>
      <c r="AD109">
        <f t="shared" si="1"/>
        <v>32364</v>
      </c>
      <c r="AE109">
        <f>[1]data!$ARJ376</f>
        <v>33809</v>
      </c>
      <c r="AG109">
        <f>[1]data!$ARD376</f>
        <v>32364</v>
      </c>
      <c r="AL109">
        <f t="shared" si="2"/>
        <v>100</v>
      </c>
    </row>
    <row r="110" spans="1:38" x14ac:dyDescent="0.35">
      <c r="A110" t="s">
        <v>24</v>
      </c>
      <c r="B110">
        <v>33795</v>
      </c>
      <c r="C110">
        <v>1391</v>
      </c>
      <c r="D110">
        <v>32403</v>
      </c>
      <c r="E110">
        <v>1033.5999999999999</v>
      </c>
      <c r="F110">
        <v>27452</v>
      </c>
      <c r="G110">
        <v>53092</v>
      </c>
      <c r="I110" s="1">
        <v>39721</v>
      </c>
      <c r="J110">
        <v>31410</v>
      </c>
      <c r="K110">
        <v>1875</v>
      </c>
      <c r="L110">
        <v>29535</v>
      </c>
      <c r="M110">
        <v>942.1</v>
      </c>
      <c r="N110">
        <v>25545</v>
      </c>
      <c r="O110">
        <v>49453</v>
      </c>
      <c r="R110" t="s">
        <v>24</v>
      </c>
      <c r="S110">
        <v>8427</v>
      </c>
      <c r="V110" s="1">
        <v>39721</v>
      </c>
      <c r="W110">
        <v>7377</v>
      </c>
      <c r="Y110" s="1">
        <v>39721</v>
      </c>
      <c r="Z110">
        <v>7377</v>
      </c>
      <c r="AD110">
        <f t="shared" si="1"/>
        <v>32403</v>
      </c>
      <c r="AE110">
        <f>[1]data!$ARJ377</f>
        <v>33795</v>
      </c>
      <c r="AG110">
        <f>[1]data!$ARD377</f>
        <v>32403</v>
      </c>
      <c r="AL110">
        <f t="shared" si="2"/>
        <v>100</v>
      </c>
    </row>
    <row r="111" spans="1:38" x14ac:dyDescent="0.35">
      <c r="A111" t="s">
        <v>25</v>
      </c>
      <c r="B111">
        <v>33856</v>
      </c>
      <c r="C111">
        <v>1407</v>
      </c>
      <c r="D111">
        <v>32448</v>
      </c>
      <c r="E111">
        <v>1042.7</v>
      </c>
      <c r="F111">
        <v>27510</v>
      </c>
      <c r="G111">
        <v>53168</v>
      </c>
      <c r="I111" s="1">
        <v>39752</v>
      </c>
      <c r="J111">
        <v>31497</v>
      </c>
      <c r="K111">
        <v>1941</v>
      </c>
      <c r="L111">
        <v>29556</v>
      </c>
      <c r="M111">
        <v>941</v>
      </c>
      <c r="N111">
        <v>25532</v>
      </c>
      <c r="O111">
        <v>49485</v>
      </c>
      <c r="R111" t="s">
        <v>25</v>
      </c>
      <c r="S111">
        <v>8382</v>
      </c>
      <c r="V111" s="1">
        <v>39752</v>
      </c>
      <c r="W111">
        <v>7447</v>
      </c>
      <c r="Y111" s="1">
        <v>39752</v>
      </c>
      <c r="Z111">
        <v>7447</v>
      </c>
      <c r="AD111">
        <f t="shared" si="1"/>
        <v>32448</v>
      </c>
      <c r="AE111">
        <f>[1]data!$ARJ378</f>
        <v>33856</v>
      </c>
      <c r="AG111">
        <f>[1]data!$ARD378</f>
        <v>32448</v>
      </c>
      <c r="AL111">
        <f t="shared" si="2"/>
        <v>100</v>
      </c>
    </row>
    <row r="112" spans="1:38" x14ac:dyDescent="0.35">
      <c r="A112" t="s">
        <v>26</v>
      </c>
      <c r="B112">
        <v>34013</v>
      </c>
      <c r="C112">
        <v>1395</v>
      </c>
      <c r="D112">
        <v>32618</v>
      </c>
      <c r="E112">
        <v>1042</v>
      </c>
      <c r="F112">
        <v>27590</v>
      </c>
      <c r="G112">
        <v>53250</v>
      </c>
      <c r="I112" s="1">
        <v>39780</v>
      </c>
      <c r="J112">
        <v>31532</v>
      </c>
      <c r="K112">
        <v>2003</v>
      </c>
      <c r="L112">
        <v>29528</v>
      </c>
      <c r="M112">
        <v>939.5</v>
      </c>
      <c r="N112">
        <v>25507</v>
      </c>
      <c r="O112">
        <v>49517</v>
      </c>
      <c r="R112" t="s">
        <v>26</v>
      </c>
      <c r="S112">
        <v>8434</v>
      </c>
      <c r="V112" s="1">
        <v>39780</v>
      </c>
      <c r="W112">
        <v>7429</v>
      </c>
      <c r="Y112" s="1">
        <v>39780</v>
      </c>
      <c r="Z112">
        <v>7429</v>
      </c>
      <c r="AD112">
        <f t="shared" si="1"/>
        <v>32618</v>
      </c>
      <c r="AE112">
        <f>[1]data!$ARJ379</f>
        <v>34013</v>
      </c>
      <c r="AG112">
        <f>[1]data!$ARD379</f>
        <v>32618</v>
      </c>
      <c r="AL112">
        <f t="shared" si="2"/>
        <v>100</v>
      </c>
    </row>
    <row r="113" spans="1:38" x14ac:dyDescent="0.35">
      <c r="A113" t="s">
        <v>27</v>
      </c>
      <c r="B113">
        <v>34052</v>
      </c>
      <c r="C113">
        <v>1331</v>
      </c>
      <c r="D113">
        <v>32721</v>
      </c>
      <c r="E113">
        <v>1052.9000000000001</v>
      </c>
      <c r="F113">
        <v>27593</v>
      </c>
      <c r="G113">
        <v>53330</v>
      </c>
      <c r="I113" s="1">
        <v>39813</v>
      </c>
      <c r="J113">
        <v>31596</v>
      </c>
      <c r="K113">
        <v>2057</v>
      </c>
      <c r="L113">
        <v>29539</v>
      </c>
      <c r="M113">
        <v>936.8</v>
      </c>
      <c r="N113">
        <v>25508</v>
      </c>
      <c r="O113">
        <v>49550</v>
      </c>
      <c r="R113" t="s">
        <v>27</v>
      </c>
      <c r="S113">
        <v>8461</v>
      </c>
      <c r="V113" s="1">
        <v>39813</v>
      </c>
      <c r="W113">
        <v>7441</v>
      </c>
      <c r="Y113" s="1">
        <v>39813</v>
      </c>
      <c r="Z113">
        <v>7441</v>
      </c>
      <c r="AD113">
        <f t="shared" si="1"/>
        <v>32721</v>
      </c>
      <c r="AE113">
        <f>[1]data!$ARJ380</f>
        <v>34052</v>
      </c>
      <c r="AG113">
        <f>[1]data!$ARD380</f>
        <v>32721</v>
      </c>
      <c r="AL113">
        <f t="shared" si="2"/>
        <v>100</v>
      </c>
    </row>
    <row r="114" spans="1:38" x14ac:dyDescent="0.35">
      <c r="A114" t="s">
        <v>28</v>
      </c>
      <c r="B114">
        <v>34203</v>
      </c>
      <c r="C114">
        <v>1364</v>
      </c>
      <c r="D114">
        <v>32839</v>
      </c>
      <c r="E114">
        <v>1052.5999999999999</v>
      </c>
      <c r="F114">
        <v>27669</v>
      </c>
      <c r="G114">
        <v>53412</v>
      </c>
      <c r="I114" s="1">
        <v>39843</v>
      </c>
      <c r="J114">
        <v>31558</v>
      </c>
      <c r="K114">
        <v>2128</v>
      </c>
      <c r="L114">
        <v>29429</v>
      </c>
      <c r="M114">
        <v>928.2</v>
      </c>
      <c r="N114">
        <v>25416</v>
      </c>
      <c r="O114">
        <v>49582</v>
      </c>
      <c r="R114" t="s">
        <v>28</v>
      </c>
      <c r="S114">
        <v>8575</v>
      </c>
      <c r="V114" s="1">
        <v>39843</v>
      </c>
      <c r="W114">
        <v>7457</v>
      </c>
      <c r="Y114" s="1">
        <v>39843</v>
      </c>
      <c r="Z114">
        <v>7457</v>
      </c>
      <c r="AD114">
        <f t="shared" si="1"/>
        <v>32839</v>
      </c>
      <c r="AE114">
        <f>[1]data!$ARJ381</f>
        <v>34203</v>
      </c>
      <c r="AG114">
        <f>[1]data!$ARD381</f>
        <v>32839</v>
      </c>
      <c r="AL114">
        <f t="shared" si="2"/>
        <v>100</v>
      </c>
    </row>
    <row r="115" spans="1:38" x14ac:dyDescent="0.35">
      <c r="A115" t="s">
        <v>29</v>
      </c>
      <c r="B115">
        <v>34120</v>
      </c>
      <c r="C115">
        <v>1341</v>
      </c>
      <c r="D115">
        <v>32779</v>
      </c>
      <c r="E115">
        <v>1052.5999999999999</v>
      </c>
      <c r="F115">
        <v>27620</v>
      </c>
      <c r="G115">
        <v>53479</v>
      </c>
      <c r="I115" s="1">
        <v>39871</v>
      </c>
      <c r="J115">
        <v>31601</v>
      </c>
      <c r="K115">
        <v>2235</v>
      </c>
      <c r="L115">
        <v>29366</v>
      </c>
      <c r="M115">
        <v>923.5</v>
      </c>
      <c r="N115">
        <v>25335</v>
      </c>
      <c r="O115">
        <v>49615</v>
      </c>
      <c r="R115" t="s">
        <v>29</v>
      </c>
      <c r="S115">
        <v>8414</v>
      </c>
      <c r="V115" s="1">
        <v>39871</v>
      </c>
      <c r="W115">
        <v>7466</v>
      </c>
      <c r="Y115" s="1">
        <v>39871</v>
      </c>
      <c r="Z115">
        <v>7466</v>
      </c>
      <c r="AD115">
        <f t="shared" si="1"/>
        <v>32779</v>
      </c>
      <c r="AE115">
        <f>[1]data!$ARJ382</f>
        <v>34120</v>
      </c>
      <c r="AG115">
        <f>[1]data!$ARD382</f>
        <v>32779</v>
      </c>
      <c r="AL115">
        <f t="shared" si="2"/>
        <v>100</v>
      </c>
    </row>
    <row r="116" spans="1:38" x14ac:dyDescent="0.35">
      <c r="A116" t="s">
        <v>30</v>
      </c>
      <c r="B116">
        <v>34280</v>
      </c>
      <c r="C116">
        <v>1326</v>
      </c>
      <c r="D116">
        <v>32954</v>
      </c>
      <c r="E116">
        <v>1050.0999999999999</v>
      </c>
      <c r="F116">
        <v>27726</v>
      </c>
      <c r="G116">
        <v>53538</v>
      </c>
      <c r="I116" s="1">
        <v>39903</v>
      </c>
      <c r="J116">
        <v>31568</v>
      </c>
      <c r="K116">
        <v>2296</v>
      </c>
      <c r="L116">
        <v>29272</v>
      </c>
      <c r="M116">
        <v>924.3</v>
      </c>
      <c r="N116">
        <v>25220</v>
      </c>
      <c r="O116">
        <v>49648</v>
      </c>
      <c r="R116" t="s">
        <v>30</v>
      </c>
      <c r="S116">
        <v>8389</v>
      </c>
      <c r="V116" s="1">
        <v>39903</v>
      </c>
      <c r="W116">
        <v>7423</v>
      </c>
      <c r="Y116" s="1">
        <v>39903</v>
      </c>
      <c r="Z116">
        <v>7423</v>
      </c>
      <c r="AD116">
        <f t="shared" si="1"/>
        <v>32954</v>
      </c>
      <c r="AE116">
        <f>[1]data!$ARJ383</f>
        <v>34280</v>
      </c>
      <c r="AG116">
        <f>[1]data!$ARD383</f>
        <v>32954</v>
      </c>
      <c r="AL116">
        <f t="shared" si="2"/>
        <v>100</v>
      </c>
    </row>
    <row r="117" spans="1:38" x14ac:dyDescent="0.35">
      <c r="A117" t="s">
        <v>31</v>
      </c>
      <c r="B117">
        <v>34412</v>
      </c>
      <c r="C117">
        <v>1412</v>
      </c>
      <c r="D117">
        <v>33000</v>
      </c>
      <c r="E117">
        <v>1032.7</v>
      </c>
      <c r="F117">
        <v>27837</v>
      </c>
      <c r="G117">
        <v>53559</v>
      </c>
      <c r="I117" s="1">
        <v>39933</v>
      </c>
      <c r="J117">
        <v>31550</v>
      </c>
      <c r="K117">
        <v>2395</v>
      </c>
      <c r="L117">
        <v>29155</v>
      </c>
      <c r="M117">
        <v>923.4</v>
      </c>
      <c r="N117">
        <v>25096</v>
      </c>
      <c r="O117">
        <v>49680</v>
      </c>
      <c r="R117" t="s">
        <v>31</v>
      </c>
      <c r="S117">
        <v>8546</v>
      </c>
      <c r="V117" s="1">
        <v>39933</v>
      </c>
      <c r="W117">
        <v>7419</v>
      </c>
      <c r="Y117" s="1">
        <v>39933</v>
      </c>
      <c r="Z117">
        <v>7419</v>
      </c>
      <c r="AD117">
        <f t="shared" si="1"/>
        <v>33000</v>
      </c>
      <c r="AE117">
        <f>[1]data!$ARJ384</f>
        <v>34412</v>
      </c>
      <c r="AG117">
        <f>[1]data!$ARD384</f>
        <v>33000</v>
      </c>
      <c r="AL117">
        <f t="shared" si="2"/>
        <v>100</v>
      </c>
    </row>
    <row r="118" spans="1:38" x14ac:dyDescent="0.35">
      <c r="A118" t="s">
        <v>0</v>
      </c>
      <c r="B118">
        <v>34005</v>
      </c>
      <c r="C118">
        <v>1435</v>
      </c>
      <c r="D118">
        <v>32571</v>
      </c>
      <c r="E118">
        <v>848.4</v>
      </c>
      <c r="F118">
        <v>27727</v>
      </c>
      <c r="G118">
        <v>53539</v>
      </c>
      <c r="I118" s="1">
        <v>39962</v>
      </c>
      <c r="J118">
        <v>31536</v>
      </c>
      <c r="K118">
        <v>2448</v>
      </c>
      <c r="L118">
        <v>29087</v>
      </c>
      <c r="M118">
        <v>920.1</v>
      </c>
      <c r="N118">
        <v>25043</v>
      </c>
      <c r="O118">
        <v>49712</v>
      </c>
      <c r="R118" t="s">
        <v>0</v>
      </c>
      <c r="S118">
        <v>8164</v>
      </c>
      <c r="V118" s="1">
        <v>39962</v>
      </c>
      <c r="W118">
        <v>7464</v>
      </c>
      <c r="Y118" s="1">
        <v>39962</v>
      </c>
      <c r="Z118">
        <v>7464</v>
      </c>
      <c r="AD118">
        <f t="shared" si="1"/>
        <v>32571</v>
      </c>
      <c r="AE118">
        <f>[1]data!$ARJ385</f>
        <v>34005</v>
      </c>
      <c r="AG118">
        <f>[1]data!$ARD385</f>
        <v>32571</v>
      </c>
      <c r="AL118">
        <f t="shared" si="2"/>
        <v>100</v>
      </c>
    </row>
    <row r="119" spans="1:38" x14ac:dyDescent="0.35">
      <c r="A119" t="s">
        <v>8</v>
      </c>
      <c r="B119">
        <v>34052</v>
      </c>
      <c r="C119">
        <v>1698</v>
      </c>
      <c r="D119">
        <v>32354</v>
      </c>
      <c r="E119">
        <v>915.9</v>
      </c>
      <c r="F119">
        <v>27733</v>
      </c>
      <c r="G119">
        <v>53677</v>
      </c>
      <c r="I119" s="1">
        <v>39994</v>
      </c>
      <c r="J119">
        <v>31496</v>
      </c>
      <c r="K119">
        <v>2478</v>
      </c>
      <c r="L119">
        <v>29018</v>
      </c>
      <c r="M119">
        <v>913.7</v>
      </c>
      <c r="N119">
        <v>24962</v>
      </c>
      <c r="O119">
        <v>49745</v>
      </c>
      <c r="R119" t="s">
        <v>8</v>
      </c>
      <c r="S119">
        <v>7974</v>
      </c>
      <c r="V119" s="1">
        <v>39994</v>
      </c>
      <c r="W119">
        <v>7463</v>
      </c>
      <c r="Y119" s="1">
        <v>39994</v>
      </c>
      <c r="Z119">
        <v>7463</v>
      </c>
      <c r="AD119">
        <f t="shared" si="1"/>
        <v>32354</v>
      </c>
      <c r="AE119">
        <f>[1]data!$ARJ386</f>
        <v>34052</v>
      </c>
      <c r="AG119">
        <f>[1]data!$ARD386</f>
        <v>32354</v>
      </c>
      <c r="AL119">
        <f t="shared" si="2"/>
        <v>100</v>
      </c>
    </row>
    <row r="120" spans="1:38" x14ac:dyDescent="0.35">
      <c r="A120" t="s">
        <v>9</v>
      </c>
      <c r="B120">
        <v>34013</v>
      </c>
      <c r="C120">
        <v>1815</v>
      </c>
      <c r="D120">
        <v>32198</v>
      </c>
      <c r="E120">
        <v>968.1</v>
      </c>
      <c r="F120">
        <v>27711</v>
      </c>
      <c r="G120">
        <v>53712</v>
      </c>
      <c r="I120" s="1">
        <v>40025</v>
      </c>
      <c r="J120">
        <v>31560</v>
      </c>
      <c r="K120">
        <v>2484</v>
      </c>
      <c r="L120">
        <v>29076</v>
      </c>
      <c r="M120">
        <v>910.7</v>
      </c>
      <c r="N120">
        <v>24987</v>
      </c>
      <c r="O120">
        <v>49782</v>
      </c>
      <c r="R120" t="s">
        <v>9</v>
      </c>
      <c r="S120">
        <v>7834</v>
      </c>
      <c r="V120" s="1">
        <v>40025</v>
      </c>
      <c r="W120">
        <v>7492</v>
      </c>
      <c r="Y120" s="1">
        <v>40025</v>
      </c>
      <c r="Z120">
        <v>7492</v>
      </c>
      <c r="AD120">
        <f t="shared" si="1"/>
        <v>32198</v>
      </c>
      <c r="AE120">
        <f>[1]data!$ARJ387</f>
        <v>34013</v>
      </c>
      <c r="AG120">
        <f>[1]data!$ARD387</f>
        <v>32198</v>
      </c>
      <c r="AL120">
        <f t="shared" si="2"/>
        <v>100</v>
      </c>
    </row>
    <row r="121" spans="1:38" x14ac:dyDescent="0.35">
      <c r="A121" t="s">
        <v>10</v>
      </c>
      <c r="B121">
        <v>33939</v>
      </c>
      <c r="C121">
        <v>1718</v>
      </c>
      <c r="D121">
        <v>32221</v>
      </c>
      <c r="E121">
        <v>952.2</v>
      </c>
      <c r="F121">
        <v>27771</v>
      </c>
      <c r="G121">
        <v>53750</v>
      </c>
      <c r="I121" s="1">
        <v>40056</v>
      </c>
      <c r="J121">
        <v>31545</v>
      </c>
      <c r="K121">
        <v>2475</v>
      </c>
      <c r="L121">
        <v>29069</v>
      </c>
      <c r="M121">
        <v>915.2</v>
      </c>
      <c r="N121">
        <v>25002</v>
      </c>
      <c r="O121">
        <v>49820</v>
      </c>
      <c r="R121" t="s">
        <v>10</v>
      </c>
      <c r="S121">
        <v>7660</v>
      </c>
      <c r="V121" s="1">
        <v>40056</v>
      </c>
      <c r="W121">
        <v>7546</v>
      </c>
      <c r="Y121" s="1">
        <v>40056</v>
      </c>
      <c r="Z121">
        <v>7546</v>
      </c>
      <c r="AD121">
        <f t="shared" si="1"/>
        <v>32221</v>
      </c>
      <c r="AE121">
        <f>[1]data!$ARJ388</f>
        <v>33939</v>
      </c>
      <c r="AG121">
        <f>[1]data!$ARD388</f>
        <v>32221</v>
      </c>
      <c r="AL121">
        <f t="shared" si="2"/>
        <v>100</v>
      </c>
    </row>
    <row r="122" spans="1:38" x14ac:dyDescent="0.35">
      <c r="A122" t="s">
        <v>11</v>
      </c>
      <c r="B122">
        <v>34024</v>
      </c>
      <c r="C122">
        <v>1647</v>
      </c>
      <c r="D122">
        <v>32377</v>
      </c>
      <c r="E122">
        <v>1003.2</v>
      </c>
      <c r="F122">
        <v>27903</v>
      </c>
      <c r="G122">
        <v>53830</v>
      </c>
      <c r="I122" s="1">
        <v>40086</v>
      </c>
      <c r="J122">
        <v>31568</v>
      </c>
      <c r="K122">
        <v>2484</v>
      </c>
      <c r="L122">
        <v>29084</v>
      </c>
      <c r="M122">
        <v>919.3</v>
      </c>
      <c r="N122">
        <v>25019</v>
      </c>
      <c r="O122">
        <v>49857</v>
      </c>
      <c r="R122" t="s">
        <v>11</v>
      </c>
      <c r="S122">
        <v>7729</v>
      </c>
      <c r="V122" s="1">
        <v>40086</v>
      </c>
      <c r="W122">
        <v>7598</v>
      </c>
      <c r="Y122" s="1">
        <v>40086</v>
      </c>
      <c r="Z122">
        <v>7598</v>
      </c>
      <c r="AD122">
        <f t="shared" si="1"/>
        <v>32377</v>
      </c>
      <c r="AE122">
        <f>[1]data!$ARJ389</f>
        <v>34024</v>
      </c>
      <c r="AG122">
        <f>[1]data!$ARD389</f>
        <v>32377</v>
      </c>
      <c r="AL122">
        <f t="shared" si="2"/>
        <v>100</v>
      </c>
    </row>
    <row r="123" spans="1:38" x14ac:dyDescent="0.35">
      <c r="A123" t="s">
        <v>12</v>
      </c>
      <c r="B123">
        <v>34188</v>
      </c>
      <c r="C123">
        <v>1501</v>
      </c>
      <c r="D123">
        <v>32687</v>
      </c>
      <c r="E123">
        <v>1029.4000000000001</v>
      </c>
      <c r="F123">
        <v>28173</v>
      </c>
      <c r="G123">
        <v>54013</v>
      </c>
      <c r="I123" s="1">
        <v>40116</v>
      </c>
      <c r="J123">
        <v>31547</v>
      </c>
      <c r="K123">
        <v>2455</v>
      </c>
      <c r="L123">
        <v>29092</v>
      </c>
      <c r="M123">
        <v>916.2</v>
      </c>
      <c r="N123">
        <v>25013</v>
      </c>
      <c r="O123">
        <v>49894</v>
      </c>
      <c r="P123">
        <f t="shared" ref="P123:P131" si="3">100*(G123/G122-1)</f>
        <v>0.33995913059632343</v>
      </c>
      <c r="R123" t="s">
        <v>12</v>
      </c>
      <c r="S123">
        <v>7946</v>
      </c>
      <c r="V123" s="1">
        <v>40116</v>
      </c>
      <c r="W123">
        <v>7609</v>
      </c>
      <c r="Y123" s="1">
        <v>40116</v>
      </c>
      <c r="Z123">
        <v>7609</v>
      </c>
      <c r="AD123">
        <f t="shared" si="1"/>
        <v>32687</v>
      </c>
      <c r="AE123">
        <f>[1]data!$ARJ390</f>
        <v>34188</v>
      </c>
      <c r="AG123">
        <f>[1]data!$ARD390</f>
        <v>32687</v>
      </c>
      <c r="AL123">
        <f t="shared" si="2"/>
        <v>100</v>
      </c>
    </row>
    <row r="124" spans="1:38" x14ac:dyDescent="0.35">
      <c r="A124" t="s">
        <v>13</v>
      </c>
      <c r="B124">
        <v>34111</v>
      </c>
      <c r="C124">
        <v>1425</v>
      </c>
      <c r="D124">
        <v>32686</v>
      </c>
      <c r="E124">
        <v>1029.8</v>
      </c>
      <c r="F124">
        <v>28245</v>
      </c>
      <c r="G124">
        <v>54070</v>
      </c>
      <c r="I124" s="1">
        <v>40147</v>
      </c>
      <c r="J124">
        <v>31554</v>
      </c>
      <c r="K124">
        <v>2453</v>
      </c>
      <c r="L124">
        <v>29102</v>
      </c>
      <c r="M124">
        <v>915.6</v>
      </c>
      <c r="N124">
        <v>24988</v>
      </c>
      <c r="O124">
        <v>49932</v>
      </c>
      <c r="P124">
        <f t="shared" si="3"/>
        <v>0.10553015014904688</v>
      </c>
      <c r="R124" t="s">
        <v>13</v>
      </c>
      <c r="S124">
        <v>7981</v>
      </c>
      <c r="V124" s="1">
        <v>40147</v>
      </c>
      <c r="W124">
        <v>7601</v>
      </c>
      <c r="Y124" s="1">
        <v>40147</v>
      </c>
      <c r="Z124">
        <v>7601</v>
      </c>
      <c r="AD124">
        <f t="shared" si="1"/>
        <v>32686</v>
      </c>
      <c r="AE124">
        <f>[1]data!$ARJ391</f>
        <v>34111</v>
      </c>
      <c r="AG124">
        <f>[1]data!$ARD391</f>
        <v>32686</v>
      </c>
      <c r="AL124">
        <f t="shared" si="2"/>
        <v>100</v>
      </c>
    </row>
    <row r="125" spans="1:38" x14ac:dyDescent="0.35">
      <c r="A125" t="s">
        <v>14</v>
      </c>
      <c r="B125">
        <v>34088</v>
      </c>
      <c r="C125">
        <v>1313</v>
      </c>
      <c r="D125">
        <v>32775</v>
      </c>
      <c r="E125">
        <v>1043.5</v>
      </c>
      <c r="F125">
        <v>28246</v>
      </c>
      <c r="G125">
        <v>54168</v>
      </c>
      <c r="I125" s="1">
        <v>40178</v>
      </c>
      <c r="J125">
        <v>31491</v>
      </c>
      <c r="K125">
        <v>2434</v>
      </c>
      <c r="L125">
        <v>29057</v>
      </c>
      <c r="M125">
        <v>914.4</v>
      </c>
      <c r="N125">
        <v>24947</v>
      </c>
      <c r="O125">
        <v>49968</v>
      </c>
      <c r="P125">
        <f t="shared" si="3"/>
        <v>0.18124653227298282</v>
      </c>
      <c r="R125" t="s">
        <v>14</v>
      </c>
      <c r="S125">
        <v>8031</v>
      </c>
      <c r="V125" s="1">
        <v>40178</v>
      </c>
      <c r="W125">
        <v>7612</v>
      </c>
      <c r="Y125" s="1">
        <v>40178</v>
      </c>
      <c r="Z125">
        <v>7612</v>
      </c>
      <c r="AD125">
        <f t="shared" si="1"/>
        <v>32775</v>
      </c>
      <c r="AE125">
        <f>[1]data!$ARJ392</f>
        <v>34088</v>
      </c>
      <c r="AG125">
        <f>[1]data!$ARD392</f>
        <v>32775</v>
      </c>
      <c r="AL125">
        <f t="shared" si="2"/>
        <v>100</v>
      </c>
    </row>
    <row r="126" spans="1:38" x14ac:dyDescent="0.35">
      <c r="A126" t="s">
        <v>2</v>
      </c>
      <c r="B126">
        <v>34309</v>
      </c>
      <c r="C126">
        <v>1351</v>
      </c>
      <c r="D126">
        <v>32958</v>
      </c>
      <c r="E126">
        <v>1043.0999999999999</v>
      </c>
      <c r="F126">
        <v>28376</v>
      </c>
      <c r="G126">
        <v>54292</v>
      </c>
      <c r="I126" s="1">
        <v>40207</v>
      </c>
      <c r="J126">
        <v>31520</v>
      </c>
      <c r="K126">
        <v>2496</v>
      </c>
      <c r="L126">
        <v>29024</v>
      </c>
      <c r="M126">
        <v>918.6</v>
      </c>
      <c r="N126">
        <v>24902</v>
      </c>
      <c r="O126">
        <v>50006</v>
      </c>
      <c r="P126">
        <f t="shared" si="3"/>
        <v>0.22891744203219488</v>
      </c>
      <c r="R126" t="s">
        <v>2</v>
      </c>
      <c r="S126">
        <v>8074</v>
      </c>
      <c r="V126" s="1">
        <v>40207</v>
      </c>
      <c r="W126">
        <v>7578</v>
      </c>
      <c r="Y126" s="1">
        <v>40207</v>
      </c>
      <c r="Z126">
        <v>7578</v>
      </c>
      <c r="AD126">
        <f t="shared" si="1"/>
        <v>32958</v>
      </c>
      <c r="AE126">
        <f>[1]data!$ARJ393</f>
        <v>34309</v>
      </c>
      <c r="AG126">
        <f>[1]data!$ARD393</f>
        <v>32958</v>
      </c>
      <c r="AL126">
        <f t="shared" si="2"/>
        <v>100</v>
      </c>
    </row>
    <row r="127" spans="1:38" x14ac:dyDescent="0.35">
      <c r="A127" t="s">
        <v>130</v>
      </c>
      <c r="B127">
        <v>34199</v>
      </c>
      <c r="C127">
        <v>1283</v>
      </c>
      <c r="D127">
        <v>32916</v>
      </c>
      <c r="E127">
        <v>1043.7</v>
      </c>
      <c r="F127">
        <v>28532</v>
      </c>
      <c r="G127">
        <v>54453</v>
      </c>
      <c r="I127" s="1">
        <v>40235</v>
      </c>
      <c r="J127">
        <v>31539</v>
      </c>
      <c r="K127">
        <v>2526</v>
      </c>
      <c r="L127">
        <v>29013</v>
      </c>
      <c r="M127">
        <v>914.4</v>
      </c>
      <c r="N127">
        <v>24844</v>
      </c>
      <c r="O127">
        <v>50043</v>
      </c>
      <c r="P127">
        <f t="shared" si="3"/>
        <v>0.2965446106240277</v>
      </c>
      <c r="R127" t="s">
        <v>130</v>
      </c>
      <c r="S127">
        <v>8170</v>
      </c>
      <c r="V127" s="1">
        <v>40235</v>
      </c>
      <c r="W127">
        <v>7612</v>
      </c>
      <c r="Y127" s="1">
        <v>40235</v>
      </c>
      <c r="Z127">
        <v>7612</v>
      </c>
      <c r="AD127">
        <f t="shared" si="1"/>
        <v>32916</v>
      </c>
      <c r="AE127">
        <f>[1]data!$ARJ394</f>
        <v>34199</v>
      </c>
      <c r="AG127">
        <f>[1]data!$ARD394</f>
        <v>32916</v>
      </c>
      <c r="AL127">
        <f t="shared" si="2"/>
        <v>100</v>
      </c>
    </row>
    <row r="128" spans="1:38" x14ac:dyDescent="0.35">
      <c r="A128" t="s">
        <v>131</v>
      </c>
      <c r="B128">
        <v>34400</v>
      </c>
      <c r="C128">
        <v>1333</v>
      </c>
      <c r="D128">
        <v>33067</v>
      </c>
      <c r="E128">
        <v>1046.5999999999999</v>
      </c>
      <c r="F128">
        <v>28633</v>
      </c>
      <c r="G128">
        <v>54550</v>
      </c>
      <c r="I128" s="1">
        <v>40268</v>
      </c>
      <c r="J128">
        <v>31557</v>
      </c>
      <c r="K128">
        <v>2510</v>
      </c>
      <c r="L128">
        <v>29048</v>
      </c>
      <c r="M128">
        <v>913.8</v>
      </c>
      <c r="N128">
        <v>24857</v>
      </c>
      <c r="O128">
        <v>50080</v>
      </c>
      <c r="P128">
        <f t="shared" si="3"/>
        <v>0.17813527262042772</v>
      </c>
      <c r="R128" t="s">
        <v>131</v>
      </c>
      <c r="S128">
        <v>8338</v>
      </c>
      <c r="V128" s="1">
        <v>40268</v>
      </c>
      <c r="W128">
        <v>7659</v>
      </c>
      <c r="Y128" s="1">
        <v>40268</v>
      </c>
      <c r="Z128">
        <v>7659</v>
      </c>
      <c r="AD128">
        <f t="shared" si="1"/>
        <v>33067</v>
      </c>
      <c r="AE128">
        <f>[1]data!$ARJ395</f>
        <v>34400</v>
      </c>
      <c r="AG128">
        <f>[1]data!$ARD395</f>
        <v>33067</v>
      </c>
      <c r="AL128">
        <f t="shared" si="2"/>
        <v>100</v>
      </c>
    </row>
    <row r="129" spans="1:38" x14ac:dyDescent="0.35">
      <c r="A129" t="s">
        <v>132</v>
      </c>
      <c r="B129">
        <v>34584</v>
      </c>
      <c r="C129">
        <v>1383</v>
      </c>
      <c r="D129">
        <v>33201</v>
      </c>
      <c r="E129">
        <v>1055.3</v>
      </c>
      <c r="F129">
        <v>28666</v>
      </c>
      <c r="G129">
        <v>54647</v>
      </c>
      <c r="I129" s="1">
        <v>40298</v>
      </c>
      <c r="J129">
        <v>31651</v>
      </c>
      <c r="K129">
        <v>2508</v>
      </c>
      <c r="L129">
        <v>29144</v>
      </c>
      <c r="M129">
        <v>916.4</v>
      </c>
      <c r="N129">
        <v>24960</v>
      </c>
      <c r="O129">
        <v>50117</v>
      </c>
      <c r="P129">
        <f t="shared" si="3"/>
        <v>0.17781851512372882</v>
      </c>
      <c r="R129" t="s">
        <v>132</v>
      </c>
      <c r="S129">
        <v>8496</v>
      </c>
      <c r="V129" s="1">
        <v>40298</v>
      </c>
      <c r="W129">
        <v>7710</v>
      </c>
      <c r="Y129" s="1">
        <v>40298</v>
      </c>
      <c r="Z129">
        <v>7710</v>
      </c>
      <c r="AD129">
        <f t="shared" si="1"/>
        <v>33201</v>
      </c>
      <c r="AE129">
        <f>[1]data!$ARJ396</f>
        <v>34584</v>
      </c>
      <c r="AG129">
        <f>[1]data!$ARD396</f>
        <v>33201</v>
      </c>
      <c r="AL129">
        <f t="shared" si="2"/>
        <v>100</v>
      </c>
    </row>
    <row r="130" spans="1:38" x14ac:dyDescent="0.35">
      <c r="A130" t="s">
        <v>133</v>
      </c>
      <c r="B130">
        <v>34623</v>
      </c>
      <c r="C130">
        <v>1460</v>
      </c>
      <c r="D130">
        <v>33163</v>
      </c>
      <c r="E130">
        <v>1049</v>
      </c>
      <c r="F130">
        <v>28688</v>
      </c>
      <c r="G130">
        <v>54745</v>
      </c>
      <c r="I130" s="1">
        <v>40329</v>
      </c>
      <c r="J130">
        <v>31680</v>
      </c>
      <c r="K130">
        <v>2488</v>
      </c>
      <c r="L130">
        <v>29192</v>
      </c>
      <c r="M130">
        <v>922.3</v>
      </c>
      <c r="N130">
        <v>25019</v>
      </c>
      <c r="O130">
        <v>50155</v>
      </c>
      <c r="P130">
        <f t="shared" si="3"/>
        <v>0.1793328087543733</v>
      </c>
      <c r="R130" t="s">
        <v>133</v>
      </c>
      <c r="S130">
        <v>8551</v>
      </c>
      <c r="V130" s="1">
        <v>40329</v>
      </c>
      <c r="W130">
        <v>7725</v>
      </c>
      <c r="Y130" s="1">
        <v>40329</v>
      </c>
      <c r="Z130">
        <v>7725</v>
      </c>
      <c r="AD130">
        <f t="shared" si="1"/>
        <v>33163</v>
      </c>
      <c r="AE130">
        <f>[1]data!$ARJ397</f>
        <v>34623</v>
      </c>
      <c r="AG130">
        <f>[1]data!$ARD397</f>
        <v>33163</v>
      </c>
      <c r="AL130">
        <f t="shared" si="2"/>
        <v>100</v>
      </c>
    </row>
    <row r="131" spans="1:38" x14ac:dyDescent="0.35">
      <c r="A131" t="s">
        <v>134</v>
      </c>
      <c r="B131">
        <v>34509</v>
      </c>
      <c r="C131">
        <v>1407</v>
      </c>
      <c r="D131">
        <v>33102</v>
      </c>
      <c r="E131">
        <v>1040</v>
      </c>
      <c r="F131">
        <v>28633</v>
      </c>
      <c r="G131">
        <v>54844</v>
      </c>
      <c r="I131" s="1">
        <v>40359</v>
      </c>
      <c r="J131">
        <v>31813</v>
      </c>
      <c r="K131">
        <v>2488</v>
      </c>
      <c r="L131">
        <v>29325</v>
      </c>
      <c r="M131">
        <v>926.2</v>
      </c>
      <c r="N131">
        <v>25094</v>
      </c>
      <c r="O131">
        <v>50192</v>
      </c>
      <c r="P131">
        <f t="shared" si="3"/>
        <v>0.18083843273357658</v>
      </c>
      <c r="R131" t="s">
        <v>134</v>
      </c>
      <c r="S131">
        <v>8398</v>
      </c>
      <c r="V131" s="1">
        <v>40359</v>
      </c>
      <c r="W131">
        <v>7811</v>
      </c>
      <c r="Y131" s="1">
        <v>40359</v>
      </c>
      <c r="Z131">
        <v>7811</v>
      </c>
      <c r="AD131">
        <f t="shared" si="1"/>
        <v>33102</v>
      </c>
      <c r="AE131">
        <f>[1]data!$ARJ398</f>
        <v>34509</v>
      </c>
      <c r="AG131">
        <f>[1]data!$ARD398</f>
        <v>33102</v>
      </c>
    </row>
    <row r="132" spans="1:38" x14ac:dyDescent="0.35">
      <c r="A132" t="s">
        <v>135</v>
      </c>
      <c r="B132">
        <v>34494</v>
      </c>
      <c r="C132">
        <v>1320</v>
      </c>
      <c r="D132">
        <v>33174</v>
      </c>
      <c r="E132">
        <v>1046.5999999999999</v>
      </c>
      <c r="F132">
        <v>28678</v>
      </c>
      <c r="G132">
        <v>54943</v>
      </c>
      <c r="I132" s="1">
        <v>40389</v>
      </c>
      <c r="J132">
        <v>31815</v>
      </c>
      <c r="K132">
        <v>2476</v>
      </c>
      <c r="L132">
        <v>29339</v>
      </c>
      <c r="M132">
        <v>925</v>
      </c>
      <c r="N132">
        <v>25105</v>
      </c>
      <c r="O132">
        <v>50230</v>
      </c>
      <c r="P132">
        <f>100*(G132/G131-1)</f>
        <v>0.1805119976661107</v>
      </c>
      <c r="R132" t="s">
        <v>135</v>
      </c>
      <c r="S132">
        <v>8292</v>
      </c>
      <c r="V132" s="1">
        <v>40389</v>
      </c>
      <c r="W132">
        <v>7845</v>
      </c>
      <c r="Y132" s="1">
        <v>40389</v>
      </c>
      <c r="Z132">
        <v>7845</v>
      </c>
      <c r="AD132">
        <f t="shared" si="1"/>
        <v>33174</v>
      </c>
      <c r="AE132">
        <f>[1]data!$ARJ399</f>
        <v>34494</v>
      </c>
      <c r="AG132">
        <f>[1]data!$ARD399</f>
        <v>33174</v>
      </c>
    </row>
    <row r="133" spans="1:38" x14ac:dyDescent="0.35">
      <c r="A133" t="s">
        <v>143</v>
      </c>
      <c r="B133">
        <v>34483</v>
      </c>
      <c r="C133">
        <v>1486</v>
      </c>
      <c r="D133">
        <v>32997</v>
      </c>
      <c r="E133">
        <v>1056.3</v>
      </c>
      <c r="F133">
        <v>28635</v>
      </c>
      <c r="G133">
        <v>55043</v>
      </c>
      <c r="I133" s="1">
        <v>40421</v>
      </c>
      <c r="J133">
        <v>31856</v>
      </c>
      <c r="K133">
        <v>2470</v>
      </c>
      <c r="L133">
        <v>29385</v>
      </c>
      <c r="M133">
        <v>926.9</v>
      </c>
      <c r="N133">
        <v>25106</v>
      </c>
      <c r="O133">
        <v>50268</v>
      </c>
      <c r="R133" t="s">
        <v>143</v>
      </c>
      <c r="S133">
        <v>8073</v>
      </c>
      <c r="V133" s="1">
        <v>40421</v>
      </c>
      <c r="W133">
        <v>7867</v>
      </c>
      <c r="Y133" s="1">
        <v>40421</v>
      </c>
      <c r="Z133">
        <v>7867</v>
      </c>
      <c r="AD133">
        <f t="shared" si="1"/>
        <v>32997</v>
      </c>
    </row>
    <row r="134" spans="1:38" x14ac:dyDescent="0.35">
      <c r="A134" t="s">
        <v>144</v>
      </c>
      <c r="B134">
        <v>34529</v>
      </c>
      <c r="C134">
        <v>1435</v>
      </c>
      <c r="D134">
        <v>33094</v>
      </c>
      <c r="E134">
        <v>1059.5</v>
      </c>
      <c r="F134">
        <v>28676</v>
      </c>
      <c r="G134">
        <v>55143</v>
      </c>
      <c r="I134" s="1">
        <v>40451</v>
      </c>
      <c r="J134">
        <v>31821</v>
      </c>
      <c r="K134">
        <v>2513</v>
      </c>
      <c r="L134">
        <v>29308</v>
      </c>
      <c r="M134">
        <v>922.6</v>
      </c>
      <c r="N134">
        <v>25101</v>
      </c>
      <c r="O134">
        <v>50307</v>
      </c>
      <c r="R134" t="s">
        <v>144</v>
      </c>
      <c r="S134">
        <v>8201</v>
      </c>
      <c r="V134" s="1">
        <v>40451</v>
      </c>
      <c r="W134">
        <v>7843</v>
      </c>
      <c r="Y134" s="1">
        <v>40451</v>
      </c>
      <c r="Z134">
        <v>7843</v>
      </c>
      <c r="AD134">
        <f t="shared" si="1"/>
        <v>33094</v>
      </c>
      <c r="AG134" t="str">
        <f>[1]data!$ARD400</f>
        <v/>
      </c>
    </row>
    <row r="135" spans="1:38" x14ac:dyDescent="0.35">
      <c r="A135" t="s">
        <v>145</v>
      </c>
      <c r="B135" t="e">
        <v>#N/A</v>
      </c>
      <c r="C135" t="e">
        <v>#N/A</v>
      </c>
      <c r="D135" t="e">
        <v>#N/A</v>
      </c>
      <c r="E135" t="e">
        <v>#N/A</v>
      </c>
      <c r="F135" t="e">
        <v>#N/A</v>
      </c>
      <c r="G135" t="e">
        <v>#N/A</v>
      </c>
      <c r="I135" s="1">
        <v>40480</v>
      </c>
      <c r="J135">
        <v>31786</v>
      </c>
      <c r="K135">
        <v>2502</v>
      </c>
      <c r="L135">
        <v>29284</v>
      </c>
      <c r="M135">
        <v>922</v>
      </c>
      <c r="N135">
        <v>25056</v>
      </c>
      <c r="O135">
        <v>50344</v>
      </c>
      <c r="R135" t="s">
        <v>145</v>
      </c>
      <c r="S135" t="e">
        <v>#N/A</v>
      </c>
      <c r="V135" s="1">
        <v>40480</v>
      </c>
      <c r="W135">
        <v>7830</v>
      </c>
      <c r="Y135" s="1">
        <v>40480</v>
      </c>
      <c r="Z135">
        <v>7830</v>
      </c>
      <c r="AD135" t="e">
        <f t="shared" ref="AD135:AD136" si="4">D135</f>
        <v>#N/A</v>
      </c>
      <c r="AG135" t="str">
        <f>[1]data!$ARD401</f>
        <v/>
      </c>
    </row>
    <row r="136" spans="1:38" x14ac:dyDescent="0.35">
      <c r="A136" t="s">
        <v>146</v>
      </c>
      <c r="I136" s="1">
        <v>40512</v>
      </c>
      <c r="J136">
        <v>31827</v>
      </c>
      <c r="K136">
        <v>2503</v>
      </c>
      <c r="L136">
        <v>29324</v>
      </c>
      <c r="M136">
        <v>930.9</v>
      </c>
      <c r="N136">
        <v>25098</v>
      </c>
      <c r="O136">
        <v>50383</v>
      </c>
      <c r="V136" s="1">
        <v>40512</v>
      </c>
      <c r="W136">
        <v>7832</v>
      </c>
      <c r="Y136" s="1">
        <v>40512</v>
      </c>
      <c r="Z136">
        <v>7832</v>
      </c>
      <c r="AD136">
        <f t="shared" si="4"/>
        <v>0</v>
      </c>
      <c r="AG136" t="str">
        <f>[1]data!$ARD402</f>
        <v/>
      </c>
    </row>
    <row r="137" spans="1:38" x14ac:dyDescent="0.35">
      <c r="I137" s="1">
        <v>40543</v>
      </c>
      <c r="J137">
        <v>31915</v>
      </c>
      <c r="K137">
        <v>2524</v>
      </c>
      <c r="L137">
        <v>29391</v>
      </c>
      <c r="M137">
        <v>932.7</v>
      </c>
      <c r="N137">
        <v>25138</v>
      </c>
      <c r="O137">
        <v>50420</v>
      </c>
      <c r="V137" s="1">
        <v>40543</v>
      </c>
      <c r="W137">
        <v>7828</v>
      </c>
      <c r="Y137" s="1">
        <v>40543</v>
      </c>
      <c r="Z137">
        <v>7828</v>
      </c>
      <c r="AD137">
        <f t="shared" ref="AD137:AD198" si="5">D137</f>
        <v>0</v>
      </c>
      <c r="AG137" t="str">
        <f>[1]data!$ARD403</f>
        <v/>
      </c>
    </row>
    <row r="138" spans="1:38" x14ac:dyDescent="0.35">
      <c r="I138" s="1">
        <v>40574</v>
      </c>
      <c r="J138">
        <v>31934</v>
      </c>
      <c r="K138">
        <v>2492</v>
      </c>
      <c r="L138">
        <v>29442</v>
      </c>
      <c r="M138">
        <v>935.7</v>
      </c>
      <c r="N138">
        <v>25192</v>
      </c>
      <c r="O138">
        <v>50460</v>
      </c>
      <c r="V138" s="1">
        <v>40574</v>
      </c>
      <c r="W138">
        <v>7830</v>
      </c>
      <c r="Y138" s="1">
        <v>40574</v>
      </c>
      <c r="Z138">
        <v>7830</v>
      </c>
      <c r="AD138">
        <f t="shared" si="5"/>
        <v>0</v>
      </c>
      <c r="AG138" t="str">
        <f>[1]data!$ARD404</f>
        <v/>
      </c>
    </row>
    <row r="139" spans="1:38" x14ac:dyDescent="0.35">
      <c r="I139" s="1">
        <v>40602</v>
      </c>
      <c r="J139">
        <v>31924</v>
      </c>
      <c r="K139">
        <v>2483</v>
      </c>
      <c r="L139">
        <v>29441</v>
      </c>
      <c r="M139">
        <v>931.3</v>
      </c>
      <c r="N139">
        <v>25235</v>
      </c>
      <c r="O139">
        <v>50497</v>
      </c>
      <c r="V139" s="1">
        <v>40602</v>
      </c>
      <c r="W139">
        <v>7828</v>
      </c>
      <c r="Y139" s="1">
        <v>40602</v>
      </c>
      <c r="Z139">
        <v>7828</v>
      </c>
      <c r="AD139">
        <f t="shared" si="5"/>
        <v>0</v>
      </c>
      <c r="AG139" t="str">
        <f>[1]data!$ARD405</f>
        <v/>
      </c>
    </row>
    <row r="140" spans="1:38" x14ac:dyDescent="0.35">
      <c r="I140" s="1">
        <v>40633</v>
      </c>
      <c r="J140">
        <v>31897</v>
      </c>
      <c r="K140">
        <v>2462</v>
      </c>
      <c r="L140">
        <v>29436</v>
      </c>
      <c r="M140">
        <v>922.4</v>
      </c>
      <c r="N140">
        <v>25217</v>
      </c>
      <c r="O140">
        <v>50535</v>
      </c>
      <c r="V140" s="1">
        <v>40633</v>
      </c>
      <c r="W140">
        <v>7859</v>
      </c>
      <c r="Y140" s="1">
        <v>40633</v>
      </c>
      <c r="Z140">
        <v>7859</v>
      </c>
      <c r="AD140">
        <f t="shared" si="5"/>
        <v>0</v>
      </c>
      <c r="AG140" t="str">
        <f>[1]data!$ARD406</f>
        <v/>
      </c>
    </row>
    <row r="141" spans="1:38" x14ac:dyDescent="0.35">
      <c r="I141" s="1">
        <v>40662</v>
      </c>
      <c r="J141">
        <v>31967</v>
      </c>
      <c r="K141">
        <v>2500</v>
      </c>
      <c r="L141">
        <v>29466</v>
      </c>
      <c r="M141">
        <v>921.6</v>
      </c>
      <c r="N141">
        <v>25249</v>
      </c>
      <c r="O141">
        <v>50574</v>
      </c>
      <c r="V141" s="1">
        <v>40662</v>
      </c>
      <c r="W141">
        <v>7862</v>
      </c>
      <c r="Y141" s="1">
        <v>40662</v>
      </c>
      <c r="Z141">
        <v>7862</v>
      </c>
      <c r="AD141">
        <f t="shared" si="5"/>
        <v>0</v>
      </c>
      <c r="AG141" t="str">
        <f>[1]data!$ARD407</f>
        <v/>
      </c>
    </row>
    <row r="142" spans="1:38" x14ac:dyDescent="0.35">
      <c r="I142" s="1">
        <v>40694</v>
      </c>
      <c r="J142">
        <v>31986</v>
      </c>
      <c r="K142">
        <v>2540</v>
      </c>
      <c r="L142">
        <v>29447</v>
      </c>
      <c r="M142">
        <v>921.4</v>
      </c>
      <c r="N142">
        <v>25247</v>
      </c>
      <c r="O142">
        <v>50611</v>
      </c>
      <c r="V142" s="1">
        <v>40694</v>
      </c>
      <c r="W142">
        <v>7822</v>
      </c>
      <c r="Y142" s="1">
        <v>40694</v>
      </c>
      <c r="Z142">
        <v>7822</v>
      </c>
      <c r="AD142">
        <f t="shared" si="5"/>
        <v>0</v>
      </c>
      <c r="AG142" t="str">
        <f>[1]data!$ARD408</f>
        <v/>
      </c>
    </row>
    <row r="143" spans="1:38" x14ac:dyDescent="0.35">
      <c r="F143">
        <f t="shared" ref="F143:F149" si="6">D124-F124</f>
        <v>4441</v>
      </c>
      <c r="I143" s="1">
        <v>40724</v>
      </c>
      <c r="J143">
        <v>31901</v>
      </c>
      <c r="K143">
        <v>2556</v>
      </c>
      <c r="L143">
        <v>29345</v>
      </c>
      <c r="M143">
        <v>927.3</v>
      </c>
      <c r="N143">
        <v>25162</v>
      </c>
      <c r="O143">
        <v>50650</v>
      </c>
      <c r="V143" s="1">
        <v>40724</v>
      </c>
      <c r="W143">
        <v>7746</v>
      </c>
      <c r="Y143" s="1">
        <v>40724</v>
      </c>
      <c r="Z143">
        <v>7746</v>
      </c>
      <c r="AD143">
        <f t="shared" si="5"/>
        <v>0</v>
      </c>
      <c r="AG143" t="str">
        <f>[1]data!$ARD409</f>
        <v/>
      </c>
    </row>
    <row r="144" spans="1:38" x14ac:dyDescent="0.35">
      <c r="F144">
        <f t="shared" si="6"/>
        <v>4529</v>
      </c>
      <c r="G144">
        <f t="shared" ref="G144:G147" si="7">F144-F143</f>
        <v>88</v>
      </c>
      <c r="I144" s="1">
        <v>40753</v>
      </c>
      <c r="J144">
        <v>31911</v>
      </c>
      <c r="K144">
        <v>2611</v>
      </c>
      <c r="L144">
        <v>29300</v>
      </c>
      <c r="M144">
        <v>928.4</v>
      </c>
      <c r="N144">
        <v>25069</v>
      </c>
      <c r="O144">
        <v>50678</v>
      </c>
      <c r="V144" s="1">
        <v>40753</v>
      </c>
      <c r="W144">
        <v>7715</v>
      </c>
      <c r="Y144" s="1">
        <v>40753</v>
      </c>
      <c r="Z144">
        <v>7715</v>
      </c>
      <c r="AD144">
        <f t="shared" si="5"/>
        <v>0</v>
      </c>
      <c r="AG144" t="str">
        <f>[1]data!$ARD410</f>
        <v/>
      </c>
    </row>
    <row r="145" spans="6:33" x14ac:dyDescent="0.35">
      <c r="F145">
        <f t="shared" si="6"/>
        <v>4582</v>
      </c>
      <c r="G145">
        <f t="shared" si="7"/>
        <v>53</v>
      </c>
      <c r="I145" s="1">
        <v>40786</v>
      </c>
      <c r="J145">
        <v>31945</v>
      </c>
      <c r="K145">
        <v>2662</v>
      </c>
      <c r="L145">
        <v>29283</v>
      </c>
      <c r="M145">
        <v>927</v>
      </c>
      <c r="N145">
        <v>24972</v>
      </c>
      <c r="O145">
        <v>50706</v>
      </c>
      <c r="V145" s="1">
        <v>40786</v>
      </c>
      <c r="W145">
        <v>7728</v>
      </c>
      <c r="Y145" s="1">
        <v>40786</v>
      </c>
      <c r="Z145">
        <v>7728</v>
      </c>
      <c r="AD145">
        <f t="shared" si="5"/>
        <v>0</v>
      </c>
      <c r="AG145" t="str">
        <f>[1]data!$ARD411</f>
        <v/>
      </c>
    </row>
    <row r="146" spans="6:33" x14ac:dyDescent="0.35">
      <c r="F146">
        <f t="shared" si="6"/>
        <v>4384</v>
      </c>
      <c r="G146">
        <f t="shared" si="7"/>
        <v>-198</v>
      </c>
      <c r="I146" s="1">
        <v>40816</v>
      </c>
      <c r="J146">
        <v>31982</v>
      </c>
      <c r="K146">
        <v>2678</v>
      </c>
      <c r="L146">
        <v>29304</v>
      </c>
      <c r="M146">
        <v>929</v>
      </c>
      <c r="N146">
        <v>24948</v>
      </c>
      <c r="O146">
        <v>50733</v>
      </c>
      <c r="V146" s="1">
        <v>40816</v>
      </c>
      <c r="W146">
        <v>7754</v>
      </c>
      <c r="Y146" s="1">
        <v>40816</v>
      </c>
      <c r="Z146">
        <v>7754</v>
      </c>
      <c r="AD146">
        <f t="shared" si="5"/>
        <v>0</v>
      </c>
      <c r="AG146" t="str">
        <f>[1]data!$ARD412</f>
        <v/>
      </c>
    </row>
    <row r="147" spans="6:33" x14ac:dyDescent="0.35">
      <c r="F147">
        <f t="shared" si="6"/>
        <v>4434</v>
      </c>
      <c r="G147">
        <f t="shared" si="7"/>
        <v>50</v>
      </c>
      <c r="I147" s="1">
        <v>40847</v>
      </c>
      <c r="J147">
        <v>32044</v>
      </c>
      <c r="K147">
        <v>2714</v>
      </c>
      <c r="L147">
        <v>29331</v>
      </c>
      <c r="M147">
        <v>927.8</v>
      </c>
      <c r="N147">
        <v>24965</v>
      </c>
      <c r="O147">
        <v>50762</v>
      </c>
      <c r="V147" s="1">
        <v>40847</v>
      </c>
      <c r="W147">
        <v>7797</v>
      </c>
      <c r="Y147" s="1">
        <v>40847</v>
      </c>
      <c r="Z147">
        <v>7797</v>
      </c>
      <c r="AD147">
        <f t="shared" si="5"/>
        <v>0</v>
      </c>
      <c r="AG147" t="str">
        <f>[1]data!$ARD413</f>
        <v/>
      </c>
    </row>
    <row r="148" spans="6:33" x14ac:dyDescent="0.35">
      <c r="F148">
        <f t="shared" si="6"/>
        <v>4535</v>
      </c>
      <c r="G148">
        <f>F148-F147</f>
        <v>101</v>
      </c>
      <c r="I148" s="1">
        <v>40877</v>
      </c>
      <c r="J148">
        <v>32038</v>
      </c>
      <c r="K148">
        <v>2690</v>
      </c>
      <c r="L148">
        <v>29349</v>
      </c>
      <c r="M148">
        <v>926</v>
      </c>
      <c r="N148">
        <v>25016</v>
      </c>
      <c r="O148">
        <v>50790</v>
      </c>
      <c r="V148" s="1">
        <v>40877</v>
      </c>
      <c r="W148">
        <v>7824</v>
      </c>
      <c r="Y148" s="1">
        <v>40877</v>
      </c>
      <c r="Z148">
        <v>7824</v>
      </c>
      <c r="AD148">
        <f t="shared" si="5"/>
        <v>0</v>
      </c>
      <c r="AG148" t="str">
        <f>[1]data!$ARD414</f>
        <v/>
      </c>
    </row>
    <row r="149" spans="6:33" x14ac:dyDescent="0.35">
      <c r="F149">
        <f t="shared" si="6"/>
        <v>4475</v>
      </c>
      <c r="G149">
        <f>F149-F148</f>
        <v>-60</v>
      </c>
      <c r="I149" s="1">
        <v>40907</v>
      </c>
      <c r="J149">
        <v>32030</v>
      </c>
      <c r="K149">
        <v>2676</v>
      </c>
      <c r="L149">
        <v>29354</v>
      </c>
      <c r="M149">
        <v>931.2</v>
      </c>
      <c r="N149">
        <v>25003</v>
      </c>
      <c r="O149">
        <v>50818</v>
      </c>
      <c r="V149" s="1">
        <v>40907</v>
      </c>
      <c r="W149">
        <v>7819</v>
      </c>
      <c r="Y149" s="1">
        <v>40907</v>
      </c>
      <c r="Z149">
        <v>7819</v>
      </c>
      <c r="AD149">
        <f t="shared" si="5"/>
        <v>0</v>
      </c>
      <c r="AG149" t="str">
        <f>[1]data!$ARD415</f>
        <v/>
      </c>
    </row>
    <row r="150" spans="6:33" x14ac:dyDescent="0.35">
      <c r="I150" s="1">
        <v>40939</v>
      </c>
      <c r="J150">
        <v>32047</v>
      </c>
      <c r="K150">
        <v>2657</v>
      </c>
      <c r="L150">
        <v>29390</v>
      </c>
      <c r="M150">
        <v>932.3</v>
      </c>
      <c r="N150">
        <v>25007</v>
      </c>
      <c r="O150">
        <v>50846</v>
      </c>
      <c r="V150" s="1">
        <v>40939</v>
      </c>
      <c r="W150">
        <v>7874</v>
      </c>
      <c r="Y150" s="1">
        <v>40939</v>
      </c>
      <c r="Z150">
        <v>7874</v>
      </c>
      <c r="AD150">
        <f t="shared" si="5"/>
        <v>0</v>
      </c>
      <c r="AG150" t="str">
        <f>[1]data!$ARD416</f>
        <v/>
      </c>
    </row>
    <row r="151" spans="6:33" x14ac:dyDescent="0.35">
      <c r="I151" s="1">
        <v>40968</v>
      </c>
      <c r="J151">
        <v>32101</v>
      </c>
      <c r="K151">
        <v>2636</v>
      </c>
      <c r="L151">
        <v>29464</v>
      </c>
      <c r="M151">
        <v>934.9</v>
      </c>
      <c r="N151">
        <v>25042</v>
      </c>
      <c r="O151">
        <v>50874</v>
      </c>
      <c r="V151" s="1">
        <v>40968</v>
      </c>
      <c r="W151">
        <v>7918</v>
      </c>
      <c r="Y151" s="1">
        <v>40968</v>
      </c>
      <c r="Z151">
        <v>7918</v>
      </c>
      <c r="AD151">
        <f t="shared" si="5"/>
        <v>0</v>
      </c>
      <c r="AG151" t="str">
        <f>[1]data!$ARD417</f>
        <v/>
      </c>
    </row>
    <row r="152" spans="6:33" x14ac:dyDescent="0.35">
      <c r="I152" s="1">
        <v>40998</v>
      </c>
      <c r="J152">
        <v>32131</v>
      </c>
      <c r="K152">
        <v>2627</v>
      </c>
      <c r="L152">
        <v>29503</v>
      </c>
      <c r="M152">
        <v>935.5</v>
      </c>
      <c r="N152">
        <v>25064</v>
      </c>
      <c r="O152">
        <v>50903</v>
      </c>
      <c r="V152" s="1">
        <v>40998</v>
      </c>
      <c r="W152">
        <v>7910</v>
      </c>
      <c r="Y152" s="1">
        <v>40998</v>
      </c>
      <c r="Z152">
        <v>7910</v>
      </c>
      <c r="AD152">
        <f t="shared" si="5"/>
        <v>0</v>
      </c>
      <c r="AG152" t="str">
        <f>[1]data!$ARD418</f>
        <v/>
      </c>
    </row>
    <row r="153" spans="6:33" x14ac:dyDescent="0.35">
      <c r="I153" s="1">
        <v>41029</v>
      </c>
      <c r="J153">
        <v>32179</v>
      </c>
      <c r="K153">
        <v>2601</v>
      </c>
      <c r="L153">
        <v>29577</v>
      </c>
      <c r="M153">
        <v>944.4</v>
      </c>
      <c r="N153">
        <v>25120</v>
      </c>
      <c r="O153">
        <v>50930</v>
      </c>
      <c r="V153" s="1">
        <v>41029</v>
      </c>
      <c r="W153">
        <v>7905</v>
      </c>
      <c r="Y153" s="1">
        <v>41029</v>
      </c>
      <c r="Z153">
        <v>7905</v>
      </c>
      <c r="AD153">
        <f t="shared" si="5"/>
        <v>0</v>
      </c>
      <c r="AG153" t="str">
        <f>[1]data!$ARD419</f>
        <v/>
      </c>
    </row>
    <row r="154" spans="6:33" x14ac:dyDescent="0.35">
      <c r="I154" s="1">
        <v>41060</v>
      </c>
      <c r="J154">
        <v>32261</v>
      </c>
      <c r="K154">
        <v>2579</v>
      </c>
      <c r="L154">
        <v>29681</v>
      </c>
      <c r="M154">
        <v>941.3</v>
      </c>
      <c r="N154">
        <v>25187</v>
      </c>
      <c r="O154">
        <v>50958</v>
      </c>
      <c r="V154" s="1">
        <v>41060</v>
      </c>
      <c r="W154">
        <v>7975</v>
      </c>
      <c r="Y154" s="1">
        <v>41060</v>
      </c>
      <c r="Z154">
        <v>7975</v>
      </c>
      <c r="AD154">
        <f t="shared" si="5"/>
        <v>0</v>
      </c>
      <c r="AG154" t="str">
        <f>[1]data!$ARD420</f>
        <v/>
      </c>
    </row>
    <row r="155" spans="6:33" x14ac:dyDescent="0.35">
      <c r="I155" s="1">
        <v>41089</v>
      </c>
      <c r="J155">
        <v>32362</v>
      </c>
      <c r="K155">
        <v>2603</v>
      </c>
      <c r="L155">
        <v>29760</v>
      </c>
      <c r="M155">
        <v>940.1</v>
      </c>
      <c r="N155">
        <v>25222</v>
      </c>
      <c r="O155">
        <v>50987</v>
      </c>
      <c r="V155" s="1">
        <v>41089</v>
      </c>
      <c r="W155">
        <v>8023</v>
      </c>
      <c r="Y155" s="1">
        <v>41089</v>
      </c>
      <c r="Z155">
        <v>8023</v>
      </c>
      <c r="AD155">
        <f t="shared" si="5"/>
        <v>0</v>
      </c>
      <c r="AG155" t="str">
        <f>[1]data!$ARD421</f>
        <v/>
      </c>
    </row>
    <row r="156" spans="6:33" x14ac:dyDescent="0.35">
      <c r="I156" s="1">
        <v>41121</v>
      </c>
      <c r="J156">
        <v>32350</v>
      </c>
      <c r="K156">
        <v>2554</v>
      </c>
      <c r="L156">
        <v>29796</v>
      </c>
      <c r="M156">
        <v>941.8</v>
      </c>
      <c r="N156">
        <v>25280</v>
      </c>
      <c r="O156">
        <v>51017</v>
      </c>
      <c r="V156" s="1">
        <v>41121</v>
      </c>
      <c r="W156">
        <v>8036</v>
      </c>
      <c r="Y156" s="1">
        <v>41121</v>
      </c>
      <c r="Z156">
        <v>8036</v>
      </c>
      <c r="AD156">
        <f t="shared" si="5"/>
        <v>0</v>
      </c>
      <c r="AG156" t="str">
        <f>[1]data!$ARD422</f>
        <v/>
      </c>
    </row>
    <row r="157" spans="6:33" x14ac:dyDescent="0.35">
      <c r="I157" s="1">
        <v>41152</v>
      </c>
      <c r="J157">
        <v>32320</v>
      </c>
      <c r="K157">
        <v>2542</v>
      </c>
      <c r="L157">
        <v>29778</v>
      </c>
      <c r="M157">
        <v>950.8</v>
      </c>
      <c r="N157">
        <v>25255</v>
      </c>
      <c r="O157">
        <v>51047</v>
      </c>
      <c r="V157" s="1">
        <v>41152</v>
      </c>
      <c r="W157">
        <v>8015</v>
      </c>
      <c r="Y157" s="1">
        <v>41152</v>
      </c>
      <c r="Z157">
        <v>8015</v>
      </c>
      <c r="AD157">
        <f t="shared" si="5"/>
        <v>0</v>
      </c>
      <c r="AG157" t="str">
        <f>[1]data!$ARD423</f>
        <v/>
      </c>
    </row>
    <row r="158" spans="6:33" x14ac:dyDescent="0.35">
      <c r="I158" s="1">
        <v>41180</v>
      </c>
      <c r="J158">
        <v>32304</v>
      </c>
      <c r="K158">
        <v>2539</v>
      </c>
      <c r="L158">
        <v>29765</v>
      </c>
      <c r="M158">
        <v>953.5</v>
      </c>
      <c r="N158">
        <v>25244</v>
      </c>
      <c r="O158">
        <v>51077</v>
      </c>
      <c r="V158" s="1">
        <v>41180</v>
      </c>
      <c r="W158">
        <v>8004</v>
      </c>
      <c r="Y158" s="1">
        <v>41180</v>
      </c>
      <c r="Z158">
        <v>8004</v>
      </c>
      <c r="AD158">
        <f t="shared" si="5"/>
        <v>0</v>
      </c>
      <c r="AG158" t="str">
        <f>[1]data!$ARD424</f>
        <v/>
      </c>
    </row>
    <row r="159" spans="6:33" x14ac:dyDescent="0.35">
      <c r="I159" s="1">
        <v>41213</v>
      </c>
      <c r="J159">
        <v>32409</v>
      </c>
      <c r="K159">
        <v>2537</v>
      </c>
      <c r="L159">
        <v>29872</v>
      </c>
      <c r="M159">
        <v>947.1</v>
      </c>
      <c r="N159">
        <v>25336</v>
      </c>
      <c r="O159">
        <v>51107</v>
      </c>
      <c r="V159" s="1">
        <v>41213</v>
      </c>
      <c r="W159">
        <v>8001</v>
      </c>
      <c r="Y159" s="1">
        <v>41213</v>
      </c>
      <c r="Z159">
        <v>8001</v>
      </c>
      <c r="AD159">
        <f t="shared" si="5"/>
        <v>0</v>
      </c>
      <c r="AG159" t="str">
        <f>[1]data!$ARD425</f>
        <v/>
      </c>
    </row>
    <row r="160" spans="6:33" x14ac:dyDescent="0.35">
      <c r="I160" s="1">
        <v>41243</v>
      </c>
      <c r="J160">
        <v>32473</v>
      </c>
      <c r="K160">
        <v>2540</v>
      </c>
      <c r="L160">
        <v>29932</v>
      </c>
      <c r="M160">
        <v>953.7</v>
      </c>
      <c r="N160">
        <v>25369</v>
      </c>
      <c r="O160">
        <v>51138</v>
      </c>
      <c r="V160" s="1">
        <v>41243</v>
      </c>
      <c r="W160">
        <v>7988</v>
      </c>
      <c r="Y160" s="1">
        <v>41243</v>
      </c>
      <c r="Z160">
        <v>7988</v>
      </c>
      <c r="AD160">
        <f t="shared" si="5"/>
        <v>0</v>
      </c>
      <c r="AG160" t="str">
        <f>[1]data!$ARD426</f>
        <v/>
      </c>
    </row>
    <row r="161" spans="9:33" x14ac:dyDescent="0.35">
      <c r="I161" s="1">
        <v>41274</v>
      </c>
      <c r="J161">
        <v>32460</v>
      </c>
      <c r="K161">
        <v>2542</v>
      </c>
      <c r="L161">
        <v>29917</v>
      </c>
      <c r="M161">
        <v>954.8</v>
      </c>
      <c r="N161">
        <v>25414</v>
      </c>
      <c r="O161">
        <v>51168</v>
      </c>
      <c r="V161" s="1">
        <v>41274</v>
      </c>
      <c r="W161">
        <v>7969</v>
      </c>
      <c r="Y161" s="1">
        <v>41274</v>
      </c>
      <c r="Z161">
        <v>7969</v>
      </c>
      <c r="AD161">
        <f t="shared" si="5"/>
        <v>0</v>
      </c>
      <c r="AG161" t="str">
        <f>[1]data!$ARD427</f>
        <v/>
      </c>
    </row>
    <row r="162" spans="9:33" x14ac:dyDescent="0.35">
      <c r="I162" s="1">
        <v>41305</v>
      </c>
      <c r="J162">
        <v>32434</v>
      </c>
      <c r="K162">
        <v>2591</v>
      </c>
      <c r="L162">
        <v>29843</v>
      </c>
      <c r="M162">
        <v>954.3</v>
      </c>
      <c r="N162">
        <v>25339</v>
      </c>
      <c r="O162">
        <v>51198</v>
      </c>
      <c r="V162" s="1">
        <v>41305</v>
      </c>
      <c r="W162">
        <v>7959</v>
      </c>
      <c r="Y162" s="1">
        <v>41305</v>
      </c>
      <c r="Z162">
        <v>7959</v>
      </c>
      <c r="AD162">
        <f t="shared" si="5"/>
        <v>0</v>
      </c>
      <c r="AG162" t="str">
        <f>[1]data!$ARD428</f>
        <v/>
      </c>
    </row>
    <row r="163" spans="9:33" x14ac:dyDescent="0.35">
      <c r="I163" s="1">
        <v>41333</v>
      </c>
      <c r="J163">
        <v>32416</v>
      </c>
      <c r="K163">
        <v>2547</v>
      </c>
      <c r="L163">
        <v>29869</v>
      </c>
      <c r="M163">
        <v>954.5</v>
      </c>
      <c r="N163">
        <v>25398</v>
      </c>
      <c r="O163">
        <v>51228</v>
      </c>
      <c r="V163" s="1">
        <v>41333</v>
      </c>
      <c r="W163">
        <v>7942</v>
      </c>
      <c r="Y163" s="1">
        <v>41333</v>
      </c>
      <c r="Z163">
        <v>7942</v>
      </c>
      <c r="AD163">
        <f t="shared" si="5"/>
        <v>0</v>
      </c>
      <c r="AG163" t="str">
        <f>[1]data!$ARD429</f>
        <v/>
      </c>
    </row>
    <row r="164" spans="9:33" x14ac:dyDescent="0.35">
      <c r="I164" s="1">
        <v>41362</v>
      </c>
      <c r="J164">
        <v>32448</v>
      </c>
      <c r="K164">
        <v>2533</v>
      </c>
      <c r="L164">
        <v>29916</v>
      </c>
      <c r="M164">
        <v>953.7</v>
      </c>
      <c r="N164">
        <v>25400</v>
      </c>
      <c r="O164">
        <v>51259</v>
      </c>
      <c r="V164" s="1">
        <v>41362</v>
      </c>
      <c r="W164">
        <v>7978</v>
      </c>
      <c r="Y164" s="1">
        <v>41362</v>
      </c>
      <c r="Z164">
        <v>7978</v>
      </c>
      <c r="AD164">
        <f t="shared" si="5"/>
        <v>0</v>
      </c>
      <c r="AG164" t="str">
        <f>[1]data!$ARD430</f>
        <v/>
      </c>
    </row>
    <row r="165" spans="9:33" x14ac:dyDescent="0.35">
      <c r="I165" s="1">
        <v>41394</v>
      </c>
      <c r="J165">
        <v>32413</v>
      </c>
      <c r="K165">
        <v>2519</v>
      </c>
      <c r="L165">
        <v>29894</v>
      </c>
      <c r="M165">
        <v>955.5</v>
      </c>
      <c r="N165">
        <v>25411</v>
      </c>
      <c r="O165">
        <v>51288</v>
      </c>
      <c r="V165" s="1">
        <v>41394</v>
      </c>
      <c r="W165">
        <v>7946</v>
      </c>
      <c r="Y165" s="1">
        <v>41394</v>
      </c>
      <c r="Z165">
        <v>7946</v>
      </c>
      <c r="AD165">
        <f t="shared" si="5"/>
        <v>0</v>
      </c>
      <c r="AG165" t="str">
        <f>[1]data!$ARD431</f>
        <v/>
      </c>
    </row>
    <row r="166" spans="9:33" x14ac:dyDescent="0.35">
      <c r="I166" s="1">
        <v>41425</v>
      </c>
      <c r="J166">
        <v>32497</v>
      </c>
      <c r="K166">
        <v>2523</v>
      </c>
      <c r="L166">
        <v>29974</v>
      </c>
      <c r="M166">
        <v>957.1</v>
      </c>
      <c r="N166">
        <v>25462</v>
      </c>
      <c r="O166">
        <v>51319</v>
      </c>
      <c r="V166" s="1">
        <v>41425</v>
      </c>
      <c r="W166">
        <v>7974</v>
      </c>
      <c r="Y166" s="1">
        <v>41425</v>
      </c>
      <c r="Z166">
        <v>7974</v>
      </c>
      <c r="AD166">
        <f t="shared" si="5"/>
        <v>0</v>
      </c>
      <c r="AG166" t="str">
        <f>[1]data!$ARD432</f>
        <v/>
      </c>
    </row>
    <row r="167" spans="9:33" x14ac:dyDescent="0.35">
      <c r="I167" s="1">
        <v>41453</v>
      </c>
      <c r="J167">
        <v>32533</v>
      </c>
      <c r="K167">
        <v>2501</v>
      </c>
      <c r="L167">
        <v>30031</v>
      </c>
      <c r="M167">
        <v>963.1</v>
      </c>
      <c r="N167">
        <v>25519</v>
      </c>
      <c r="O167">
        <v>51348</v>
      </c>
      <c r="V167" s="1">
        <v>41453</v>
      </c>
      <c r="W167">
        <v>7944</v>
      </c>
      <c r="Y167" s="1">
        <v>41453</v>
      </c>
      <c r="Z167">
        <v>7944</v>
      </c>
      <c r="AD167">
        <f t="shared" si="5"/>
        <v>0</v>
      </c>
      <c r="AG167" t="str">
        <f>[1]data!$ARD433</f>
        <v/>
      </c>
    </row>
    <row r="168" spans="9:33" x14ac:dyDescent="0.35">
      <c r="I168" s="1">
        <v>41486</v>
      </c>
      <c r="J168">
        <v>32575</v>
      </c>
      <c r="K168">
        <v>2513</v>
      </c>
      <c r="L168">
        <v>30062</v>
      </c>
      <c r="M168">
        <v>964.3</v>
      </c>
      <c r="N168">
        <v>25501</v>
      </c>
      <c r="O168">
        <v>51382</v>
      </c>
      <c r="V168" s="1">
        <v>41486</v>
      </c>
      <c r="W168">
        <v>7945</v>
      </c>
      <c r="Y168" s="1">
        <v>41486</v>
      </c>
      <c r="Z168">
        <v>7945</v>
      </c>
      <c r="AD168">
        <f t="shared" si="5"/>
        <v>0</v>
      </c>
      <c r="AG168" t="str">
        <f>[1]data!$ARD434</f>
        <v/>
      </c>
    </row>
    <row r="169" spans="9:33" x14ac:dyDescent="0.35">
      <c r="I169" s="1">
        <v>41516</v>
      </c>
      <c r="J169">
        <v>32637</v>
      </c>
      <c r="K169">
        <v>2492</v>
      </c>
      <c r="L169">
        <v>30144</v>
      </c>
      <c r="M169">
        <v>968.4</v>
      </c>
      <c r="N169">
        <v>25579</v>
      </c>
      <c r="O169">
        <v>51415</v>
      </c>
      <c r="V169" s="1">
        <v>41516</v>
      </c>
      <c r="W169">
        <v>7972</v>
      </c>
      <c r="Y169" s="1">
        <v>41516</v>
      </c>
      <c r="Z169">
        <v>7972</v>
      </c>
      <c r="AD169">
        <f t="shared" si="5"/>
        <v>0</v>
      </c>
      <c r="AG169" t="str">
        <f>[1]data!$ARD435</f>
        <v/>
      </c>
    </row>
    <row r="170" spans="9:33" x14ac:dyDescent="0.35">
      <c r="I170" s="1">
        <v>41547</v>
      </c>
      <c r="J170">
        <v>32675</v>
      </c>
      <c r="K170">
        <v>2414</v>
      </c>
      <c r="L170">
        <v>30261</v>
      </c>
      <c r="M170">
        <v>970.6</v>
      </c>
      <c r="N170">
        <v>25638</v>
      </c>
      <c r="O170">
        <v>51449</v>
      </c>
      <c r="V170" s="1">
        <v>41547</v>
      </c>
      <c r="W170">
        <v>8027</v>
      </c>
      <c r="Y170" s="1">
        <v>41547</v>
      </c>
      <c r="Z170">
        <v>8027</v>
      </c>
      <c r="AD170">
        <f t="shared" si="5"/>
        <v>0</v>
      </c>
      <c r="AG170" t="str">
        <f>[1]data!$ARD436</f>
        <v/>
      </c>
    </row>
    <row r="171" spans="9:33" x14ac:dyDescent="0.35">
      <c r="I171" s="1">
        <v>41578</v>
      </c>
      <c r="J171">
        <v>32691</v>
      </c>
      <c r="K171">
        <v>2350</v>
      </c>
      <c r="L171">
        <v>30341</v>
      </c>
      <c r="M171">
        <v>971.9</v>
      </c>
      <c r="N171">
        <v>25631</v>
      </c>
      <c r="O171">
        <v>51483</v>
      </c>
      <c r="V171" s="1">
        <v>41578</v>
      </c>
      <c r="W171">
        <v>8009</v>
      </c>
      <c r="Y171" s="1">
        <v>41578</v>
      </c>
      <c r="Z171">
        <v>8009</v>
      </c>
      <c r="AD171">
        <f t="shared" si="5"/>
        <v>0</v>
      </c>
      <c r="AG171" t="str">
        <f>[1]data!$ARD437</f>
        <v/>
      </c>
    </row>
    <row r="172" spans="9:33" x14ac:dyDescent="0.35">
      <c r="I172" s="1">
        <v>41607</v>
      </c>
      <c r="J172">
        <v>32698</v>
      </c>
      <c r="K172">
        <v>2368</v>
      </c>
      <c r="L172">
        <v>30330</v>
      </c>
      <c r="M172">
        <v>970.1</v>
      </c>
      <c r="N172">
        <v>25615</v>
      </c>
      <c r="O172">
        <v>51517</v>
      </c>
      <c r="V172" s="1">
        <v>41607</v>
      </c>
      <c r="W172">
        <v>7984</v>
      </c>
      <c r="Y172" s="1">
        <v>41607</v>
      </c>
      <c r="Z172">
        <v>7984</v>
      </c>
      <c r="AD172">
        <f t="shared" si="5"/>
        <v>0</v>
      </c>
      <c r="AG172" t="str">
        <f>[1]data!$ARD438</f>
        <v/>
      </c>
    </row>
    <row r="173" spans="9:33" x14ac:dyDescent="0.35">
      <c r="I173" s="1">
        <v>41639</v>
      </c>
      <c r="J173">
        <v>32719</v>
      </c>
      <c r="K173">
        <v>2350</v>
      </c>
      <c r="L173">
        <v>30369</v>
      </c>
      <c r="M173">
        <v>970.1</v>
      </c>
      <c r="N173">
        <v>25586</v>
      </c>
      <c r="O173">
        <v>51550</v>
      </c>
      <c r="V173" s="1">
        <v>41639</v>
      </c>
      <c r="W173">
        <v>8004</v>
      </c>
      <c r="Y173" s="1">
        <v>41639</v>
      </c>
      <c r="Z173">
        <v>8004</v>
      </c>
      <c r="AD173">
        <f t="shared" si="5"/>
        <v>0</v>
      </c>
      <c r="AG173" t="str">
        <f>[1]data!$ARD439</f>
        <v/>
      </c>
    </row>
    <row r="174" spans="9:33" x14ac:dyDescent="0.35">
      <c r="I174" s="1">
        <v>41670</v>
      </c>
      <c r="J174">
        <v>32800</v>
      </c>
      <c r="K174">
        <v>2267</v>
      </c>
      <c r="L174">
        <v>30533</v>
      </c>
      <c r="M174">
        <v>976.1</v>
      </c>
      <c r="N174">
        <v>25709</v>
      </c>
      <c r="O174">
        <v>51584</v>
      </c>
      <c r="V174" s="1">
        <v>41670</v>
      </c>
      <c r="W174">
        <v>8090</v>
      </c>
      <c r="Y174" s="1">
        <v>41670</v>
      </c>
      <c r="Z174">
        <v>8090</v>
      </c>
      <c r="AD174">
        <f t="shared" si="5"/>
        <v>0</v>
      </c>
      <c r="AG174" t="str">
        <f>[1]data!$ARD440</f>
        <v/>
      </c>
    </row>
    <row r="175" spans="9:33" x14ac:dyDescent="0.35">
      <c r="I175" s="1">
        <v>41698</v>
      </c>
      <c r="J175">
        <v>32796</v>
      </c>
      <c r="K175">
        <v>2223</v>
      </c>
      <c r="L175">
        <v>30573</v>
      </c>
      <c r="M175">
        <v>978.9</v>
      </c>
      <c r="N175">
        <v>25706</v>
      </c>
      <c r="O175">
        <v>51617</v>
      </c>
      <c r="V175" s="1">
        <v>41698</v>
      </c>
      <c r="W175">
        <v>8094</v>
      </c>
      <c r="Y175" s="1">
        <v>41698</v>
      </c>
      <c r="Z175">
        <v>8094</v>
      </c>
      <c r="AD175">
        <f t="shared" si="5"/>
        <v>0</v>
      </c>
      <c r="AG175" t="str">
        <f>[1]data!$ARD441</f>
        <v/>
      </c>
    </row>
    <row r="176" spans="9:33" x14ac:dyDescent="0.35">
      <c r="I176" s="1">
        <v>41729</v>
      </c>
      <c r="J176">
        <v>32854</v>
      </c>
      <c r="K176">
        <v>2172</v>
      </c>
      <c r="L176">
        <v>30682</v>
      </c>
      <c r="M176">
        <v>983.8</v>
      </c>
      <c r="N176">
        <v>25821</v>
      </c>
      <c r="O176">
        <v>51651</v>
      </c>
      <c r="V176" s="1">
        <v>41729</v>
      </c>
      <c r="W176">
        <v>8104</v>
      </c>
      <c r="Y176" s="1">
        <v>41729</v>
      </c>
      <c r="Z176">
        <v>8104</v>
      </c>
      <c r="AD176">
        <f t="shared" si="5"/>
        <v>0</v>
      </c>
      <c r="AG176" t="str">
        <f>[1]data!$ARD442</f>
        <v/>
      </c>
    </row>
    <row r="177" spans="9:33" x14ac:dyDescent="0.35">
      <c r="I177" s="1">
        <v>41759</v>
      </c>
      <c r="J177">
        <v>32908</v>
      </c>
      <c r="K177">
        <v>2124</v>
      </c>
      <c r="L177">
        <v>30784</v>
      </c>
      <c r="M177">
        <v>988</v>
      </c>
      <c r="N177">
        <v>25906</v>
      </c>
      <c r="O177">
        <v>51684</v>
      </c>
      <c r="V177" s="1">
        <v>41759</v>
      </c>
      <c r="W177">
        <v>8134</v>
      </c>
      <c r="Y177" s="1">
        <v>41759</v>
      </c>
      <c r="Z177">
        <v>8134</v>
      </c>
      <c r="AD177">
        <f t="shared" si="5"/>
        <v>0</v>
      </c>
      <c r="AG177" t="str">
        <f>[1]data!$ARD443</f>
        <v/>
      </c>
    </row>
    <row r="178" spans="9:33" x14ac:dyDescent="0.35">
      <c r="I178" s="1">
        <v>41789</v>
      </c>
      <c r="J178">
        <v>32820</v>
      </c>
      <c r="K178">
        <v>2073</v>
      </c>
      <c r="L178">
        <v>30747</v>
      </c>
      <c r="M178">
        <v>988.4</v>
      </c>
      <c r="N178">
        <v>25858</v>
      </c>
      <c r="O178">
        <v>51718</v>
      </c>
      <c r="V178" s="1">
        <v>41789</v>
      </c>
      <c r="W178">
        <v>8143</v>
      </c>
      <c r="Y178" s="1">
        <v>41789</v>
      </c>
      <c r="Z178">
        <v>8143</v>
      </c>
      <c r="AD178">
        <f t="shared" si="5"/>
        <v>0</v>
      </c>
      <c r="AG178" t="str">
        <f>[1]data!$ARD444</f>
        <v/>
      </c>
    </row>
    <row r="179" spans="9:33" x14ac:dyDescent="0.35">
      <c r="I179" s="1">
        <v>41820</v>
      </c>
      <c r="J179">
        <v>32767</v>
      </c>
      <c r="K179">
        <v>2022</v>
      </c>
      <c r="L179">
        <v>30745</v>
      </c>
      <c r="M179">
        <v>987.2</v>
      </c>
      <c r="N179">
        <v>25886</v>
      </c>
      <c r="O179">
        <v>51751</v>
      </c>
      <c r="V179" s="1">
        <v>41820</v>
      </c>
      <c r="W179">
        <v>8138</v>
      </c>
      <c r="Y179" s="1">
        <v>41820</v>
      </c>
      <c r="Z179">
        <v>8138</v>
      </c>
      <c r="AD179">
        <f t="shared" si="5"/>
        <v>0</v>
      </c>
      <c r="AG179" t="str">
        <f>[1]data!$ARD445</f>
        <v/>
      </c>
    </row>
    <row r="180" spans="9:33" x14ac:dyDescent="0.35">
      <c r="I180" s="1">
        <v>41851</v>
      </c>
      <c r="J180">
        <v>32812</v>
      </c>
      <c r="K180">
        <v>1984</v>
      </c>
      <c r="L180">
        <v>30828</v>
      </c>
      <c r="M180">
        <v>990.2</v>
      </c>
      <c r="N180">
        <v>26004</v>
      </c>
      <c r="O180">
        <v>51784</v>
      </c>
      <c r="V180" s="1">
        <v>41851</v>
      </c>
      <c r="W180">
        <v>8102</v>
      </c>
      <c r="Y180" s="1">
        <v>41851</v>
      </c>
      <c r="Z180">
        <v>8102</v>
      </c>
      <c r="AD180">
        <f t="shared" si="5"/>
        <v>0</v>
      </c>
      <c r="AG180" t="str">
        <f>[1]data!$ARD446</f>
        <v/>
      </c>
    </row>
    <row r="181" spans="9:33" x14ac:dyDescent="0.35">
      <c r="I181" s="1">
        <v>41880</v>
      </c>
      <c r="J181">
        <v>32847</v>
      </c>
      <c r="K181">
        <v>1974</v>
      </c>
      <c r="L181">
        <v>30873</v>
      </c>
      <c r="M181">
        <v>991.6</v>
      </c>
      <c r="N181">
        <v>26058</v>
      </c>
      <c r="O181">
        <v>51816</v>
      </c>
      <c r="V181" s="1">
        <v>41880</v>
      </c>
      <c r="W181">
        <v>8092</v>
      </c>
      <c r="Y181" s="1">
        <v>41880</v>
      </c>
      <c r="Z181">
        <v>8092</v>
      </c>
      <c r="AD181">
        <f t="shared" si="5"/>
        <v>0</v>
      </c>
      <c r="AG181" t="str">
        <f>[1]data!$ARD447</f>
        <v/>
      </c>
    </row>
    <row r="182" spans="9:33" x14ac:dyDescent="0.35">
      <c r="I182" s="1">
        <v>41912</v>
      </c>
      <c r="J182">
        <v>32854</v>
      </c>
      <c r="K182">
        <v>1966</v>
      </c>
      <c r="L182">
        <v>30887</v>
      </c>
      <c r="M182">
        <v>996.3</v>
      </c>
      <c r="N182">
        <v>26066</v>
      </c>
      <c r="O182">
        <v>51849</v>
      </c>
      <c r="V182" s="1">
        <v>41912</v>
      </c>
      <c r="W182">
        <v>8091</v>
      </c>
      <c r="Y182" s="1">
        <v>41912</v>
      </c>
      <c r="Z182">
        <v>8091</v>
      </c>
      <c r="AD182">
        <f t="shared" si="5"/>
        <v>0</v>
      </c>
      <c r="AG182" t="str">
        <f>[1]data!$ARD448</f>
        <v/>
      </c>
    </row>
    <row r="183" spans="9:33" x14ac:dyDescent="0.35">
      <c r="I183" s="1">
        <v>41943</v>
      </c>
      <c r="J183">
        <v>32825</v>
      </c>
      <c r="K183">
        <v>1937</v>
      </c>
      <c r="L183">
        <v>30888</v>
      </c>
      <c r="M183">
        <v>996</v>
      </c>
      <c r="N183">
        <v>26094</v>
      </c>
      <c r="O183">
        <v>51882</v>
      </c>
      <c r="V183" s="1">
        <v>41943</v>
      </c>
      <c r="W183">
        <v>8133</v>
      </c>
      <c r="Y183" s="1">
        <v>41943</v>
      </c>
      <c r="Z183">
        <v>8133</v>
      </c>
      <c r="AD183">
        <f t="shared" si="5"/>
        <v>0</v>
      </c>
      <c r="AG183" t="str">
        <f>[1]data!$ARD449</f>
        <v/>
      </c>
    </row>
    <row r="184" spans="9:33" x14ac:dyDescent="0.35">
      <c r="I184" s="1">
        <v>41971</v>
      </c>
      <c r="J184">
        <v>32864</v>
      </c>
      <c r="K184">
        <v>1883</v>
      </c>
      <c r="L184">
        <v>30981</v>
      </c>
      <c r="M184">
        <v>997.5</v>
      </c>
      <c r="N184">
        <v>26216</v>
      </c>
      <c r="O184">
        <v>51914</v>
      </c>
      <c r="V184" s="1">
        <v>41971</v>
      </c>
      <c r="W184">
        <v>8164</v>
      </c>
      <c r="Y184" s="1">
        <v>41971</v>
      </c>
      <c r="Z184">
        <v>8164</v>
      </c>
      <c r="AD184">
        <f t="shared" si="5"/>
        <v>0</v>
      </c>
      <c r="AG184" t="str">
        <f>[1]data!$ARD450</f>
        <v/>
      </c>
    </row>
    <row r="185" spans="9:33" x14ac:dyDescent="0.35">
      <c r="I185" s="1">
        <v>42004</v>
      </c>
      <c r="J185">
        <v>32911</v>
      </c>
      <c r="K185">
        <v>1872</v>
      </c>
      <c r="L185">
        <v>31039</v>
      </c>
      <c r="M185">
        <v>996.7</v>
      </c>
      <c r="N185">
        <v>26244</v>
      </c>
      <c r="O185">
        <v>51946</v>
      </c>
      <c r="V185" s="1">
        <v>42004</v>
      </c>
      <c r="W185">
        <v>8162</v>
      </c>
      <c r="Y185" s="1">
        <v>42004</v>
      </c>
      <c r="Z185">
        <v>8162</v>
      </c>
      <c r="AD185">
        <f t="shared" si="5"/>
        <v>0</v>
      </c>
      <c r="AG185" t="str">
        <f>[1]data!$ARD451</f>
        <v/>
      </c>
    </row>
    <row r="186" spans="9:33" x14ac:dyDescent="0.35">
      <c r="I186" s="1">
        <v>42034</v>
      </c>
      <c r="J186">
        <v>33010</v>
      </c>
      <c r="K186">
        <v>1854</v>
      </c>
      <c r="L186">
        <v>31156</v>
      </c>
      <c r="M186">
        <v>999</v>
      </c>
      <c r="N186">
        <v>26355</v>
      </c>
      <c r="O186">
        <v>51978</v>
      </c>
      <c r="V186" s="1">
        <v>42034</v>
      </c>
      <c r="W186">
        <v>8226</v>
      </c>
      <c r="Y186" s="1">
        <v>42034</v>
      </c>
      <c r="Z186">
        <v>8226</v>
      </c>
      <c r="AD186">
        <f t="shared" si="5"/>
        <v>0</v>
      </c>
      <c r="AG186" t="str">
        <f>[1]data!$ARD452</f>
        <v/>
      </c>
    </row>
    <row r="187" spans="9:33" x14ac:dyDescent="0.35">
      <c r="I187" s="1">
        <v>42062</v>
      </c>
      <c r="J187">
        <v>33028</v>
      </c>
      <c r="K187">
        <v>1840</v>
      </c>
      <c r="L187">
        <v>31188</v>
      </c>
      <c r="M187">
        <v>1000.3</v>
      </c>
      <c r="N187">
        <v>26409</v>
      </c>
      <c r="O187">
        <v>52010</v>
      </c>
      <c r="V187" s="1">
        <v>42062</v>
      </c>
      <c r="W187">
        <v>8236</v>
      </c>
      <c r="Y187" s="1">
        <v>42062</v>
      </c>
      <c r="Z187">
        <v>8236</v>
      </c>
      <c r="AD187">
        <f t="shared" si="5"/>
        <v>0</v>
      </c>
      <c r="AG187" t="str">
        <f>[1]data!$ARD453</f>
        <v/>
      </c>
    </row>
    <row r="188" spans="9:33" x14ac:dyDescent="0.35">
      <c r="I188" s="1">
        <v>42094</v>
      </c>
      <c r="J188">
        <v>32988</v>
      </c>
      <c r="K188">
        <v>1827</v>
      </c>
      <c r="L188">
        <v>31160</v>
      </c>
      <c r="M188">
        <v>1000.2</v>
      </c>
      <c r="N188">
        <v>26420</v>
      </c>
      <c r="O188">
        <v>52043</v>
      </c>
      <c r="V188" s="1">
        <v>42094</v>
      </c>
      <c r="W188">
        <v>8212</v>
      </c>
      <c r="Y188" s="1">
        <v>42094</v>
      </c>
      <c r="Z188">
        <v>8212</v>
      </c>
      <c r="AD188">
        <f t="shared" si="5"/>
        <v>0</v>
      </c>
      <c r="AG188" t="str">
        <f>[1]data!$ARD454</f>
        <v/>
      </c>
    </row>
    <row r="189" spans="9:33" x14ac:dyDescent="0.35">
      <c r="I189" s="1">
        <v>42124</v>
      </c>
      <c r="J189">
        <v>32951</v>
      </c>
      <c r="K189">
        <v>1863</v>
      </c>
      <c r="L189">
        <v>31088</v>
      </c>
      <c r="M189">
        <v>997.8</v>
      </c>
      <c r="N189">
        <v>26384</v>
      </c>
      <c r="O189">
        <v>52075</v>
      </c>
      <c r="V189" s="1">
        <v>42124</v>
      </c>
      <c r="W189">
        <v>8185</v>
      </c>
      <c r="Y189" s="1">
        <v>42124</v>
      </c>
      <c r="Z189">
        <v>8185</v>
      </c>
      <c r="AD189">
        <f t="shared" si="5"/>
        <v>0</v>
      </c>
      <c r="AG189" t="str">
        <f>[1]data!$ARD455</f>
        <v/>
      </c>
    </row>
    <row r="190" spans="9:33" x14ac:dyDescent="0.35">
      <c r="I190" s="1">
        <v>42153</v>
      </c>
      <c r="J190">
        <v>33003</v>
      </c>
      <c r="K190">
        <v>1863</v>
      </c>
      <c r="L190">
        <v>31140</v>
      </c>
      <c r="M190">
        <v>999</v>
      </c>
      <c r="N190">
        <v>26385</v>
      </c>
      <c r="O190">
        <v>52108</v>
      </c>
      <c r="V190" s="1">
        <v>42153</v>
      </c>
      <c r="W190">
        <v>8195</v>
      </c>
      <c r="Y190" s="1">
        <v>42153</v>
      </c>
      <c r="Z190">
        <v>8195</v>
      </c>
      <c r="AD190">
        <f t="shared" si="5"/>
        <v>0</v>
      </c>
      <c r="AG190" t="str">
        <f>[1]data!$ARD456</f>
        <v/>
      </c>
    </row>
    <row r="191" spans="9:33" x14ac:dyDescent="0.35">
      <c r="I191" s="1">
        <v>42185</v>
      </c>
      <c r="J191">
        <v>33053</v>
      </c>
      <c r="K191">
        <v>1837</v>
      </c>
      <c r="L191">
        <v>31216</v>
      </c>
      <c r="M191">
        <v>997.5</v>
      </c>
      <c r="N191">
        <v>26447</v>
      </c>
      <c r="O191">
        <v>52140</v>
      </c>
      <c r="V191" s="1">
        <v>42185</v>
      </c>
      <c r="W191">
        <v>8248</v>
      </c>
      <c r="Y191" s="1">
        <v>42185</v>
      </c>
      <c r="Z191">
        <v>8248</v>
      </c>
      <c r="AD191">
        <f t="shared" si="5"/>
        <v>0</v>
      </c>
      <c r="AG191" t="str">
        <f>[1]data!$ARD457</f>
        <v/>
      </c>
    </row>
    <row r="192" spans="9:33" x14ac:dyDescent="0.35">
      <c r="I192" s="1">
        <v>42216</v>
      </c>
      <c r="J192">
        <v>33043</v>
      </c>
      <c r="K192">
        <v>1795</v>
      </c>
      <c r="L192">
        <v>31248</v>
      </c>
      <c r="M192">
        <v>1000.1</v>
      </c>
      <c r="N192">
        <v>26503</v>
      </c>
      <c r="O192">
        <v>52175</v>
      </c>
      <c r="V192" s="1">
        <v>42216</v>
      </c>
      <c r="W192">
        <v>8232</v>
      </c>
      <c r="Y192" s="1">
        <v>42216</v>
      </c>
      <c r="Z192">
        <v>8232</v>
      </c>
      <c r="AD192">
        <f t="shared" si="5"/>
        <v>0</v>
      </c>
      <c r="AG192" t="str">
        <f>[1]data!$ARD458</f>
        <v/>
      </c>
    </row>
    <row r="193" spans="9:33" x14ac:dyDescent="0.35">
      <c r="I193" s="1">
        <v>42247</v>
      </c>
      <c r="J193">
        <v>33137</v>
      </c>
      <c r="K193">
        <v>1776</v>
      </c>
      <c r="L193">
        <v>31361</v>
      </c>
      <c r="M193">
        <v>999.3</v>
      </c>
      <c r="N193">
        <v>26554</v>
      </c>
      <c r="O193">
        <v>52210</v>
      </c>
      <c r="V193" s="1">
        <v>42247</v>
      </c>
      <c r="W193">
        <v>8310</v>
      </c>
      <c r="Y193" s="1">
        <v>42247</v>
      </c>
      <c r="Z193">
        <v>8310</v>
      </c>
      <c r="AD193">
        <f t="shared" si="5"/>
        <v>0</v>
      </c>
      <c r="AG193" t="str">
        <f>[1]data!$ARD459</f>
        <v/>
      </c>
    </row>
    <row r="194" spans="9:33" x14ac:dyDescent="0.35">
      <c r="I194" s="1">
        <v>42277</v>
      </c>
      <c r="J194">
        <v>33197</v>
      </c>
      <c r="K194">
        <v>1732</v>
      </c>
      <c r="L194">
        <v>31465</v>
      </c>
      <c r="M194">
        <v>1008.6</v>
      </c>
      <c r="N194">
        <v>26616</v>
      </c>
      <c r="O194">
        <v>52245</v>
      </c>
      <c r="V194" s="1">
        <v>42277</v>
      </c>
      <c r="W194">
        <v>8319</v>
      </c>
      <c r="Y194" s="1">
        <v>42277</v>
      </c>
      <c r="Z194">
        <v>8319</v>
      </c>
      <c r="AD194">
        <f t="shared" si="5"/>
        <v>0</v>
      </c>
      <c r="AG194" t="str">
        <f>[1]data!$ARD460</f>
        <v/>
      </c>
    </row>
    <row r="195" spans="9:33" x14ac:dyDescent="0.35">
      <c r="I195" s="1">
        <v>42307</v>
      </c>
      <c r="J195">
        <v>33246</v>
      </c>
      <c r="K195">
        <v>1704</v>
      </c>
      <c r="L195">
        <v>31542</v>
      </c>
      <c r="M195">
        <v>1014.3</v>
      </c>
      <c r="N195">
        <v>26673</v>
      </c>
      <c r="O195">
        <v>52280</v>
      </c>
      <c r="V195" s="1">
        <v>42307</v>
      </c>
      <c r="W195">
        <v>8332</v>
      </c>
      <c r="Y195" s="1">
        <v>42307</v>
      </c>
      <c r="Z195">
        <v>8332</v>
      </c>
      <c r="AD195">
        <f t="shared" si="5"/>
        <v>0</v>
      </c>
      <c r="AG195" t="str">
        <f>[1]data!$ARD461</f>
        <v/>
      </c>
    </row>
    <row r="196" spans="9:33" x14ac:dyDescent="0.35">
      <c r="I196" s="1">
        <v>42338</v>
      </c>
      <c r="J196">
        <v>33274</v>
      </c>
      <c r="K196">
        <v>1705</v>
      </c>
      <c r="L196">
        <v>31569</v>
      </c>
      <c r="M196">
        <v>1019</v>
      </c>
      <c r="N196">
        <v>26666</v>
      </c>
      <c r="O196">
        <v>52315</v>
      </c>
      <c r="V196" s="1">
        <v>42338</v>
      </c>
      <c r="W196">
        <v>8325</v>
      </c>
      <c r="Y196" s="1">
        <v>42338</v>
      </c>
      <c r="Z196">
        <v>8325</v>
      </c>
      <c r="AD196">
        <f t="shared" si="5"/>
        <v>0</v>
      </c>
      <c r="AG196" t="str">
        <f>[1]data!$ARD462</f>
        <v/>
      </c>
    </row>
    <row r="197" spans="9:33" x14ac:dyDescent="0.35">
      <c r="I197" s="1">
        <v>42369</v>
      </c>
      <c r="J197">
        <v>33273</v>
      </c>
      <c r="K197">
        <v>1702</v>
      </c>
      <c r="L197">
        <v>31571</v>
      </c>
      <c r="M197">
        <v>1014.5</v>
      </c>
      <c r="N197">
        <v>26689</v>
      </c>
      <c r="O197">
        <v>52349</v>
      </c>
      <c r="V197" s="1">
        <v>42369</v>
      </c>
      <c r="W197">
        <v>8377</v>
      </c>
      <c r="Y197" s="1">
        <v>42369</v>
      </c>
      <c r="Z197">
        <v>8377</v>
      </c>
      <c r="AD197">
        <f t="shared" si="5"/>
        <v>0</v>
      </c>
      <c r="AG197" t="str">
        <f>[1]data!$ARD463</f>
        <v/>
      </c>
    </row>
    <row r="198" spans="9:33" x14ac:dyDescent="0.35">
      <c r="I198" s="1">
        <v>42398</v>
      </c>
      <c r="J198">
        <v>33304</v>
      </c>
      <c r="K198">
        <v>1718</v>
      </c>
      <c r="L198">
        <v>31585</v>
      </c>
      <c r="M198">
        <v>1012.9</v>
      </c>
      <c r="N198">
        <v>26668</v>
      </c>
      <c r="O198">
        <v>52384</v>
      </c>
      <c r="V198" s="1">
        <v>42398</v>
      </c>
      <c r="W198">
        <v>8347</v>
      </c>
      <c r="Y198" s="1">
        <v>42398</v>
      </c>
      <c r="Z198">
        <v>8347</v>
      </c>
      <c r="AD198">
        <f t="shared" si="5"/>
        <v>0</v>
      </c>
      <c r="AG198" t="str">
        <f>[1]data!$ARD464</f>
        <v/>
      </c>
    </row>
    <row r="199" spans="9:33" x14ac:dyDescent="0.35">
      <c r="I199" s="1">
        <v>42429</v>
      </c>
      <c r="J199">
        <v>33308</v>
      </c>
      <c r="K199">
        <v>1705</v>
      </c>
      <c r="L199">
        <v>31603</v>
      </c>
      <c r="M199">
        <v>1013.9</v>
      </c>
      <c r="N199">
        <v>26665</v>
      </c>
      <c r="O199">
        <v>52420</v>
      </c>
      <c r="V199" s="1">
        <v>42429</v>
      </c>
      <c r="W199">
        <v>8349</v>
      </c>
      <c r="Y199" s="1">
        <v>42429</v>
      </c>
      <c r="Z199">
        <v>8349</v>
      </c>
      <c r="AD199">
        <f t="shared" ref="AD199:AD262" si="8">D199</f>
        <v>0</v>
      </c>
      <c r="AG199" t="str">
        <f>[1]data!$ARD465</f>
        <v/>
      </c>
    </row>
    <row r="200" spans="9:33" x14ac:dyDescent="0.35">
      <c r="I200" s="1">
        <v>42460</v>
      </c>
      <c r="J200">
        <v>33319</v>
      </c>
      <c r="K200">
        <v>1685</v>
      </c>
      <c r="L200">
        <v>31635</v>
      </c>
      <c r="M200">
        <v>1014.7</v>
      </c>
      <c r="N200">
        <v>26693</v>
      </c>
      <c r="O200">
        <v>52454</v>
      </c>
      <c r="V200" s="1">
        <v>42460</v>
      </c>
      <c r="W200">
        <v>8370</v>
      </c>
      <c r="Y200" s="1">
        <v>42460</v>
      </c>
      <c r="Z200">
        <v>8370</v>
      </c>
      <c r="AD200">
        <f t="shared" si="8"/>
        <v>0</v>
      </c>
      <c r="AG200" t="str">
        <f>[1]data!$ARD466</f>
        <v/>
      </c>
    </row>
    <row r="201" spans="9:33" x14ac:dyDescent="0.35">
      <c r="I201" s="1">
        <v>42489</v>
      </c>
      <c r="J201">
        <v>33410</v>
      </c>
      <c r="K201">
        <v>1667</v>
      </c>
      <c r="L201">
        <v>31743</v>
      </c>
      <c r="M201">
        <v>1018</v>
      </c>
      <c r="N201">
        <v>26726</v>
      </c>
      <c r="O201">
        <v>52489</v>
      </c>
      <c r="V201" s="1">
        <v>42489</v>
      </c>
      <c r="W201">
        <v>8389</v>
      </c>
      <c r="Y201" s="1">
        <v>42489</v>
      </c>
      <c r="Z201">
        <v>8389</v>
      </c>
      <c r="AD201">
        <f t="shared" si="8"/>
        <v>0</v>
      </c>
      <c r="AG201" t="str">
        <f>[1]data!$ARD467</f>
        <v/>
      </c>
    </row>
    <row r="202" spans="9:33" x14ac:dyDescent="0.35">
      <c r="I202" s="1">
        <v>42521</v>
      </c>
      <c r="J202">
        <v>33441</v>
      </c>
      <c r="K202">
        <v>1663</v>
      </c>
      <c r="L202">
        <v>31778</v>
      </c>
      <c r="M202">
        <v>1016.5</v>
      </c>
      <c r="N202">
        <v>26757</v>
      </c>
      <c r="O202">
        <v>52524</v>
      </c>
      <c r="V202" s="1">
        <v>42521</v>
      </c>
      <c r="W202">
        <v>8417</v>
      </c>
      <c r="Y202" s="1">
        <v>42521</v>
      </c>
      <c r="Z202">
        <v>8417</v>
      </c>
      <c r="AD202">
        <f t="shared" si="8"/>
        <v>0</v>
      </c>
      <c r="AG202" t="str">
        <f>[1]data!$ARD468</f>
        <v/>
      </c>
    </row>
    <row r="203" spans="9:33" x14ac:dyDescent="0.35">
      <c r="I203" s="1">
        <v>42551</v>
      </c>
      <c r="J203">
        <v>33466</v>
      </c>
      <c r="K203">
        <v>1655</v>
      </c>
      <c r="L203">
        <v>31811</v>
      </c>
      <c r="M203">
        <v>1018.3</v>
      </c>
      <c r="N203">
        <v>26834</v>
      </c>
      <c r="O203">
        <v>52559</v>
      </c>
      <c r="V203" s="1">
        <v>42551</v>
      </c>
      <c r="W203">
        <v>8391</v>
      </c>
      <c r="Y203" s="1">
        <v>42551</v>
      </c>
      <c r="Z203">
        <v>8391</v>
      </c>
      <c r="AD203">
        <f t="shared" si="8"/>
        <v>0</v>
      </c>
      <c r="AG203" t="str">
        <f>[1]data!$ARD469</f>
        <v/>
      </c>
    </row>
    <row r="204" spans="9:33" x14ac:dyDescent="0.35">
      <c r="I204" s="1">
        <v>42580</v>
      </c>
      <c r="J204">
        <v>33532</v>
      </c>
      <c r="K204">
        <v>1689</v>
      </c>
      <c r="L204">
        <v>31843</v>
      </c>
      <c r="M204">
        <v>1016.2</v>
      </c>
      <c r="N204">
        <v>26829</v>
      </c>
      <c r="O204">
        <v>52582</v>
      </c>
      <c r="V204" s="1">
        <v>42580</v>
      </c>
      <c r="W204">
        <v>8436</v>
      </c>
      <c r="Y204" s="1">
        <v>42580</v>
      </c>
      <c r="Z204">
        <v>8436</v>
      </c>
      <c r="AD204">
        <f t="shared" si="8"/>
        <v>0</v>
      </c>
      <c r="AG204" t="str">
        <f>[1]data!$ARD470</f>
        <v/>
      </c>
    </row>
    <row r="205" spans="9:33" x14ac:dyDescent="0.35">
      <c r="I205" s="1">
        <v>42613</v>
      </c>
      <c r="J205">
        <v>33481</v>
      </c>
      <c r="K205">
        <v>1638</v>
      </c>
      <c r="L205">
        <v>31843</v>
      </c>
      <c r="M205">
        <v>1018.9</v>
      </c>
      <c r="N205">
        <v>26826</v>
      </c>
      <c r="O205">
        <v>52606</v>
      </c>
      <c r="V205" s="1">
        <v>42613</v>
      </c>
      <c r="W205">
        <v>8419</v>
      </c>
      <c r="Y205" s="1">
        <v>42613</v>
      </c>
      <c r="Z205">
        <v>8419</v>
      </c>
      <c r="AD205">
        <f t="shared" si="8"/>
        <v>0</v>
      </c>
      <c r="AG205" t="str">
        <f>[1]data!$ARD471</f>
        <v/>
      </c>
    </row>
    <row r="206" spans="9:33" x14ac:dyDescent="0.35">
      <c r="I206" s="1">
        <v>42643</v>
      </c>
      <c r="J206">
        <v>33461</v>
      </c>
      <c r="K206">
        <v>1634</v>
      </c>
      <c r="L206">
        <v>31826</v>
      </c>
      <c r="M206">
        <v>1014.8</v>
      </c>
      <c r="N206">
        <v>26833</v>
      </c>
      <c r="O206">
        <v>52629</v>
      </c>
      <c r="V206" s="1">
        <v>42643</v>
      </c>
      <c r="W206">
        <v>8427</v>
      </c>
      <c r="Y206" s="1">
        <v>42643</v>
      </c>
      <c r="Z206">
        <v>8427</v>
      </c>
      <c r="AD206">
        <f t="shared" si="8"/>
        <v>0</v>
      </c>
      <c r="AG206" t="str">
        <f>[1]data!$ARD472</f>
        <v/>
      </c>
    </row>
    <row r="207" spans="9:33" x14ac:dyDescent="0.35">
      <c r="I207" s="1">
        <v>42674</v>
      </c>
      <c r="J207">
        <v>33463</v>
      </c>
      <c r="K207">
        <v>1623</v>
      </c>
      <c r="L207">
        <v>31840</v>
      </c>
      <c r="M207">
        <v>1019.1</v>
      </c>
      <c r="N207">
        <v>26822</v>
      </c>
      <c r="O207">
        <v>52652</v>
      </c>
      <c r="V207" s="1">
        <v>42674</v>
      </c>
      <c r="W207">
        <v>8415</v>
      </c>
      <c r="Y207" s="1">
        <v>42674</v>
      </c>
      <c r="Z207">
        <v>8415</v>
      </c>
      <c r="AD207">
        <f t="shared" si="8"/>
        <v>0</v>
      </c>
      <c r="AG207" t="str">
        <f>[1]data!$ARD473</f>
        <v/>
      </c>
    </row>
    <row r="208" spans="9:33" x14ac:dyDescent="0.35">
      <c r="I208" s="1">
        <v>42704</v>
      </c>
      <c r="J208">
        <v>33485</v>
      </c>
      <c r="K208">
        <v>1607</v>
      </c>
      <c r="L208">
        <v>31877</v>
      </c>
      <c r="M208">
        <v>1022.9</v>
      </c>
      <c r="N208">
        <v>26836</v>
      </c>
      <c r="O208">
        <v>52676</v>
      </c>
      <c r="V208" s="1">
        <v>42704</v>
      </c>
      <c r="W208">
        <v>8411</v>
      </c>
      <c r="Y208" s="1">
        <v>42704</v>
      </c>
      <c r="Z208">
        <v>8411</v>
      </c>
      <c r="AD208">
        <f t="shared" si="8"/>
        <v>0</v>
      </c>
      <c r="AG208" t="str">
        <f>[1]data!$ARD474</f>
        <v/>
      </c>
    </row>
    <row r="209" spans="9:33" x14ac:dyDescent="0.35">
      <c r="I209" s="1">
        <v>42734</v>
      </c>
      <c r="J209">
        <v>33475</v>
      </c>
      <c r="K209">
        <v>1595</v>
      </c>
      <c r="L209">
        <v>31880</v>
      </c>
      <c r="M209">
        <v>1027</v>
      </c>
      <c r="N209">
        <v>26827</v>
      </c>
      <c r="O209">
        <v>52699</v>
      </c>
      <c r="V209" s="1">
        <v>42734</v>
      </c>
      <c r="W209">
        <v>8380</v>
      </c>
      <c r="Y209" s="1">
        <v>42734</v>
      </c>
      <c r="Z209">
        <v>8380</v>
      </c>
      <c r="AD209">
        <f t="shared" si="8"/>
        <v>0</v>
      </c>
      <c r="AG209" t="str">
        <f>[1]data!$ARD475</f>
        <v/>
      </c>
    </row>
    <row r="210" spans="9:33" x14ac:dyDescent="0.35">
      <c r="I210" s="1">
        <v>42766</v>
      </c>
      <c r="J210">
        <v>33465</v>
      </c>
      <c r="K210">
        <v>1573</v>
      </c>
      <c r="L210">
        <v>31892</v>
      </c>
      <c r="M210">
        <v>1029.0999999999999</v>
      </c>
      <c r="N210">
        <v>26853</v>
      </c>
      <c r="O210">
        <v>52723</v>
      </c>
      <c r="V210" s="1">
        <v>42766</v>
      </c>
      <c r="W210">
        <v>8319</v>
      </c>
      <c r="Y210" s="1">
        <v>42766</v>
      </c>
      <c r="Z210">
        <v>8319</v>
      </c>
      <c r="AD210">
        <f t="shared" si="8"/>
        <v>0</v>
      </c>
      <c r="AG210" t="str">
        <f>[1]data!$ARD476</f>
        <v/>
      </c>
    </row>
    <row r="211" spans="9:33" x14ac:dyDescent="0.35">
      <c r="I211" s="1">
        <v>42794</v>
      </c>
      <c r="J211">
        <v>33529</v>
      </c>
      <c r="K211">
        <v>1551</v>
      </c>
      <c r="L211">
        <v>31978</v>
      </c>
      <c r="M211">
        <v>1029.3</v>
      </c>
      <c r="N211">
        <v>26937</v>
      </c>
      <c r="O211">
        <v>52746</v>
      </c>
      <c r="V211" s="1">
        <v>42794</v>
      </c>
      <c r="W211">
        <v>8328</v>
      </c>
      <c r="Y211" s="1">
        <v>42794</v>
      </c>
      <c r="Z211">
        <v>8328</v>
      </c>
      <c r="AD211">
        <f t="shared" si="8"/>
        <v>0</v>
      </c>
      <c r="AG211" t="str">
        <f>[1]data!$ARD477</f>
        <v/>
      </c>
    </row>
    <row r="212" spans="9:33" x14ac:dyDescent="0.35">
      <c r="I212" s="1">
        <v>42825</v>
      </c>
      <c r="J212">
        <v>33531</v>
      </c>
      <c r="K212">
        <v>1543</v>
      </c>
      <c r="L212">
        <v>31988</v>
      </c>
      <c r="M212">
        <v>1029.9000000000001</v>
      </c>
      <c r="N212">
        <v>26948</v>
      </c>
      <c r="O212">
        <v>52770</v>
      </c>
      <c r="V212" s="1">
        <v>42825</v>
      </c>
      <c r="W212">
        <v>8327</v>
      </c>
      <c r="Y212" s="1">
        <v>42825</v>
      </c>
      <c r="Z212">
        <v>8327</v>
      </c>
      <c r="AD212">
        <f t="shared" si="8"/>
        <v>0</v>
      </c>
      <c r="AG212" t="str">
        <f>[1]data!$ARD478</f>
        <v/>
      </c>
    </row>
    <row r="213" spans="9:33" x14ac:dyDescent="0.35">
      <c r="I213" s="1">
        <v>42853</v>
      </c>
      <c r="J213">
        <v>33556</v>
      </c>
      <c r="K213">
        <v>1513</v>
      </c>
      <c r="L213">
        <v>32043</v>
      </c>
      <c r="M213">
        <v>1029.5</v>
      </c>
      <c r="N213">
        <v>27034</v>
      </c>
      <c r="O213">
        <v>52794</v>
      </c>
      <c r="V213" s="1">
        <v>42853</v>
      </c>
      <c r="W213">
        <v>8384</v>
      </c>
      <c r="Y213" s="1">
        <v>42853</v>
      </c>
      <c r="Z213">
        <v>8384</v>
      </c>
      <c r="AD213">
        <f t="shared" si="8"/>
        <v>0</v>
      </c>
      <c r="AG213" t="str">
        <f>[1]data!$ARD479</f>
        <v/>
      </c>
    </row>
    <row r="214" spans="9:33" x14ac:dyDescent="0.35">
      <c r="I214" s="1">
        <v>42886</v>
      </c>
      <c r="J214">
        <v>33606</v>
      </c>
      <c r="K214">
        <v>1509</v>
      </c>
      <c r="L214">
        <v>32098</v>
      </c>
      <c r="M214">
        <v>1034.8</v>
      </c>
      <c r="N214">
        <v>27075</v>
      </c>
      <c r="O214">
        <v>52817</v>
      </c>
      <c r="V214" s="1">
        <v>42886</v>
      </c>
      <c r="W214">
        <v>8393</v>
      </c>
      <c r="Y214" s="1">
        <v>42886</v>
      </c>
      <c r="Z214">
        <v>8393</v>
      </c>
      <c r="AD214">
        <f t="shared" si="8"/>
        <v>0</v>
      </c>
      <c r="AG214" t="str">
        <f>[1]data!$ARD480</f>
        <v/>
      </c>
    </row>
    <row r="215" spans="9:33" x14ac:dyDescent="0.35">
      <c r="I215" s="1">
        <v>42916</v>
      </c>
      <c r="J215">
        <v>33647</v>
      </c>
      <c r="K215">
        <v>1482</v>
      </c>
      <c r="L215">
        <v>32166</v>
      </c>
      <c r="M215">
        <v>1033.0999999999999</v>
      </c>
      <c r="N215">
        <v>27105</v>
      </c>
      <c r="O215">
        <v>52840</v>
      </c>
      <c r="V215" s="1">
        <v>42916</v>
      </c>
      <c r="W215">
        <v>8440</v>
      </c>
      <c r="Y215" s="1">
        <v>42916</v>
      </c>
      <c r="Z215">
        <v>8440</v>
      </c>
      <c r="AD215">
        <f t="shared" si="8"/>
        <v>0</v>
      </c>
      <c r="AG215" t="str">
        <f>[1]data!$ARD481</f>
        <v/>
      </c>
    </row>
    <row r="216" spans="9:33" x14ac:dyDescent="0.35">
      <c r="I216" s="1">
        <v>42947</v>
      </c>
      <c r="J216">
        <v>33612</v>
      </c>
      <c r="K216">
        <v>1477</v>
      </c>
      <c r="L216">
        <v>32135</v>
      </c>
      <c r="M216">
        <v>1030.5999999999999</v>
      </c>
      <c r="N216">
        <v>27066</v>
      </c>
      <c r="O216">
        <v>52863</v>
      </c>
      <c r="V216" s="1">
        <v>42947</v>
      </c>
      <c r="W216">
        <v>8450</v>
      </c>
      <c r="Y216" s="1">
        <v>42947</v>
      </c>
      <c r="Z216">
        <v>8450</v>
      </c>
      <c r="AD216">
        <f t="shared" si="8"/>
        <v>0</v>
      </c>
      <c r="AG216" t="str">
        <f>[1]data!$ARD482</f>
        <v/>
      </c>
    </row>
    <row r="217" spans="9:33" x14ac:dyDescent="0.35">
      <c r="I217" s="1">
        <v>42978</v>
      </c>
      <c r="J217">
        <v>33547</v>
      </c>
      <c r="K217">
        <v>1454</v>
      </c>
      <c r="L217">
        <v>32093</v>
      </c>
      <c r="M217">
        <v>1024.5</v>
      </c>
      <c r="N217">
        <v>27074</v>
      </c>
      <c r="O217">
        <v>52886</v>
      </c>
      <c r="V217" s="1">
        <v>42978</v>
      </c>
      <c r="W217">
        <v>8462</v>
      </c>
      <c r="Y217" s="1">
        <v>42978</v>
      </c>
      <c r="Z217">
        <v>8462</v>
      </c>
      <c r="AD217">
        <f t="shared" si="8"/>
        <v>0</v>
      </c>
      <c r="AG217" t="str">
        <f>[1]data!$ARD483</f>
        <v/>
      </c>
    </row>
    <row r="218" spans="9:33" x14ac:dyDescent="0.35">
      <c r="I218" s="1">
        <v>43007</v>
      </c>
      <c r="J218">
        <v>33571</v>
      </c>
      <c r="K218">
        <v>1448</v>
      </c>
      <c r="L218">
        <v>32123</v>
      </c>
      <c r="M218">
        <v>1024.9000000000001</v>
      </c>
      <c r="N218">
        <v>27098</v>
      </c>
      <c r="O218">
        <v>52909</v>
      </c>
      <c r="V218" s="1">
        <v>43007</v>
      </c>
      <c r="W218">
        <v>8440</v>
      </c>
      <c r="Y218" s="1">
        <v>43007</v>
      </c>
      <c r="Z218">
        <v>8440</v>
      </c>
      <c r="AD218">
        <f t="shared" si="8"/>
        <v>0</v>
      </c>
      <c r="AG218" t="str">
        <f>[1]data!$ARD484</f>
        <v/>
      </c>
    </row>
    <row r="219" spans="9:33" x14ac:dyDescent="0.35">
      <c r="I219" s="1">
        <v>43039</v>
      </c>
      <c r="J219">
        <v>33703</v>
      </c>
      <c r="K219">
        <v>1464</v>
      </c>
      <c r="L219">
        <v>32240</v>
      </c>
      <c r="M219">
        <v>1028.5</v>
      </c>
      <c r="N219">
        <v>27242</v>
      </c>
      <c r="O219">
        <v>52932</v>
      </c>
      <c r="V219" s="1">
        <v>43039</v>
      </c>
      <c r="W219">
        <v>8447</v>
      </c>
      <c r="Y219" s="1">
        <v>43039</v>
      </c>
      <c r="Z219">
        <v>8447</v>
      </c>
      <c r="AD219">
        <f t="shared" si="8"/>
        <v>0</v>
      </c>
      <c r="AG219" t="str">
        <f>[1]data!$ARD485</f>
        <v/>
      </c>
    </row>
    <row r="220" spans="9:33" x14ac:dyDescent="0.35">
      <c r="I220" s="1">
        <v>43069</v>
      </c>
      <c r="J220">
        <v>33669</v>
      </c>
      <c r="K220">
        <v>1490</v>
      </c>
      <c r="L220">
        <v>32179</v>
      </c>
      <c r="M220">
        <v>1026.9000000000001</v>
      </c>
      <c r="N220">
        <v>27174</v>
      </c>
      <c r="O220">
        <v>52955</v>
      </c>
      <c r="V220" s="1">
        <v>43069</v>
      </c>
      <c r="W220">
        <v>8411</v>
      </c>
      <c r="Y220" s="1">
        <v>43069</v>
      </c>
      <c r="Z220">
        <v>8411</v>
      </c>
      <c r="AD220">
        <f t="shared" si="8"/>
        <v>0</v>
      </c>
      <c r="AG220" t="str">
        <f>[1]data!$ARD486</f>
        <v/>
      </c>
    </row>
    <row r="221" spans="9:33" x14ac:dyDescent="0.35">
      <c r="I221" s="1">
        <v>43098</v>
      </c>
      <c r="J221">
        <v>33743</v>
      </c>
      <c r="K221">
        <v>1478</v>
      </c>
      <c r="L221">
        <v>32265</v>
      </c>
      <c r="M221">
        <v>1034.5999999999999</v>
      </c>
      <c r="N221">
        <v>27279</v>
      </c>
      <c r="O221">
        <v>52977</v>
      </c>
      <c r="V221" s="1">
        <v>43098</v>
      </c>
      <c r="W221">
        <v>8420</v>
      </c>
      <c r="Y221" s="1">
        <v>43098</v>
      </c>
      <c r="Z221">
        <v>8420</v>
      </c>
      <c r="AD221">
        <f t="shared" si="8"/>
        <v>0</v>
      </c>
      <c r="AG221" t="str">
        <f>[1]data!$ARD487</f>
        <v/>
      </c>
    </row>
    <row r="222" spans="9:33" x14ac:dyDescent="0.35">
      <c r="I222" s="1">
        <v>43131</v>
      </c>
      <c r="J222">
        <v>33733</v>
      </c>
      <c r="K222">
        <v>1446</v>
      </c>
      <c r="L222">
        <v>32286</v>
      </c>
      <c r="M222">
        <v>1031.7</v>
      </c>
      <c r="N222">
        <v>27342</v>
      </c>
      <c r="O222">
        <v>53000</v>
      </c>
      <c r="V222" s="1">
        <v>43131</v>
      </c>
      <c r="W222">
        <v>8474</v>
      </c>
      <c r="Y222" s="1">
        <v>43131</v>
      </c>
      <c r="Z222">
        <v>8474</v>
      </c>
      <c r="AD222">
        <f t="shared" si="8"/>
        <v>0</v>
      </c>
      <c r="AG222" t="str">
        <f>[1]data!$ARD488</f>
        <v/>
      </c>
    </row>
    <row r="223" spans="9:33" x14ac:dyDescent="0.35">
      <c r="I223" s="1">
        <v>43159</v>
      </c>
      <c r="J223">
        <v>33809</v>
      </c>
      <c r="K223">
        <v>1445</v>
      </c>
      <c r="L223">
        <v>32364</v>
      </c>
      <c r="M223">
        <v>1031.9000000000001</v>
      </c>
      <c r="N223">
        <v>27425</v>
      </c>
      <c r="O223">
        <v>53023</v>
      </c>
      <c r="V223" s="1">
        <v>43159</v>
      </c>
      <c r="W223">
        <v>8490</v>
      </c>
      <c r="Y223" s="1">
        <v>43159</v>
      </c>
      <c r="Z223">
        <v>8490</v>
      </c>
      <c r="AD223">
        <f t="shared" si="8"/>
        <v>0</v>
      </c>
      <c r="AG223" t="str">
        <f>[1]data!$ARD489</f>
        <v/>
      </c>
    </row>
    <row r="224" spans="9:33" x14ac:dyDescent="0.35">
      <c r="I224" s="1">
        <v>43189</v>
      </c>
      <c r="J224">
        <v>33853</v>
      </c>
      <c r="K224">
        <v>1444</v>
      </c>
      <c r="L224">
        <v>32409</v>
      </c>
      <c r="M224">
        <v>1029.5999999999999</v>
      </c>
      <c r="N224">
        <v>27423</v>
      </c>
      <c r="O224">
        <v>53046</v>
      </c>
      <c r="V224" s="1">
        <v>43189</v>
      </c>
      <c r="W224">
        <v>8536</v>
      </c>
      <c r="Y224" s="1">
        <v>43189</v>
      </c>
      <c r="Z224">
        <v>8536</v>
      </c>
      <c r="AD224">
        <f t="shared" si="8"/>
        <v>0</v>
      </c>
      <c r="AG224" t="str">
        <f>[1]data!$ARD490</f>
        <v/>
      </c>
    </row>
    <row r="225" spans="9:33" x14ac:dyDescent="0.35">
      <c r="I225" s="1">
        <v>43220</v>
      </c>
      <c r="J225">
        <v>33850</v>
      </c>
      <c r="K225">
        <v>1437</v>
      </c>
      <c r="L225">
        <v>32413</v>
      </c>
      <c r="M225">
        <v>1032.5</v>
      </c>
      <c r="N225">
        <v>27438</v>
      </c>
      <c r="O225">
        <v>53069</v>
      </c>
      <c r="V225" s="1">
        <v>43220</v>
      </c>
      <c r="W225">
        <v>8437</v>
      </c>
      <c r="Y225" s="1">
        <v>43220</v>
      </c>
      <c r="Z225">
        <v>8437</v>
      </c>
      <c r="AD225">
        <f t="shared" si="8"/>
        <v>0</v>
      </c>
      <c r="AG225" t="str">
        <f>[1]data!$ARD491</f>
        <v/>
      </c>
    </row>
    <row r="226" spans="9:33" x14ac:dyDescent="0.35">
      <c r="I226" s="1">
        <v>43251</v>
      </c>
      <c r="J226">
        <v>33795</v>
      </c>
      <c r="K226">
        <v>1391</v>
      </c>
      <c r="L226">
        <v>32403</v>
      </c>
      <c r="M226">
        <v>1033.5999999999999</v>
      </c>
      <c r="N226">
        <v>27452</v>
      </c>
      <c r="O226">
        <v>53092</v>
      </c>
      <c r="V226" s="1">
        <v>43251</v>
      </c>
      <c r="W226">
        <v>8427</v>
      </c>
      <c r="Y226" s="1">
        <v>43251</v>
      </c>
      <c r="Z226">
        <v>8427</v>
      </c>
      <c r="AD226">
        <f t="shared" si="8"/>
        <v>0</v>
      </c>
      <c r="AG226" t="str">
        <f>[1]data!$ARD492</f>
        <v/>
      </c>
    </row>
    <row r="227" spans="9:33" x14ac:dyDescent="0.35">
      <c r="I227" s="1">
        <v>43280</v>
      </c>
      <c r="J227">
        <v>33810</v>
      </c>
      <c r="K227">
        <v>1387</v>
      </c>
      <c r="L227">
        <v>32423</v>
      </c>
      <c r="M227">
        <v>1035.2</v>
      </c>
      <c r="N227">
        <v>27435</v>
      </c>
      <c r="O227">
        <v>53115</v>
      </c>
      <c r="V227" s="1">
        <v>43280</v>
      </c>
      <c r="W227">
        <v>8413</v>
      </c>
      <c r="Y227" s="1">
        <v>43280</v>
      </c>
      <c r="Z227">
        <v>8413</v>
      </c>
      <c r="AD227">
        <f t="shared" si="8"/>
        <v>0</v>
      </c>
      <c r="AG227" t="str">
        <f>[1]data!$ARD493</f>
        <v/>
      </c>
    </row>
    <row r="228" spans="9:33" x14ac:dyDescent="0.35">
      <c r="I228" s="1">
        <v>43312</v>
      </c>
      <c r="J228">
        <v>33820</v>
      </c>
      <c r="K228">
        <v>1392</v>
      </c>
      <c r="L228">
        <v>32427</v>
      </c>
      <c r="M228">
        <v>1041.0999999999999</v>
      </c>
      <c r="N228">
        <v>27479</v>
      </c>
      <c r="O228">
        <v>53141</v>
      </c>
      <c r="V228" s="1">
        <v>43312</v>
      </c>
      <c r="W228">
        <v>8390</v>
      </c>
      <c r="Y228" s="1">
        <v>43312</v>
      </c>
      <c r="Z228">
        <v>8390</v>
      </c>
      <c r="AD228">
        <f t="shared" si="8"/>
        <v>0</v>
      </c>
      <c r="AG228" t="str">
        <f>[1]data!$ARD494</f>
        <v/>
      </c>
    </row>
    <row r="229" spans="9:33" x14ac:dyDescent="0.35">
      <c r="I229" s="1">
        <v>43343</v>
      </c>
      <c r="J229">
        <v>33856</v>
      </c>
      <c r="K229">
        <v>1407</v>
      </c>
      <c r="L229">
        <v>32448</v>
      </c>
      <c r="M229">
        <v>1042.7</v>
      </c>
      <c r="N229">
        <v>27510</v>
      </c>
      <c r="O229">
        <v>53168</v>
      </c>
      <c r="V229" s="1">
        <v>43343</v>
      </c>
      <c r="W229">
        <v>8382</v>
      </c>
      <c r="Y229" s="1">
        <v>43343</v>
      </c>
      <c r="Z229">
        <v>8382</v>
      </c>
      <c r="AD229">
        <f t="shared" si="8"/>
        <v>0</v>
      </c>
      <c r="AG229" t="str">
        <f>[1]data!$ARD495</f>
        <v/>
      </c>
    </row>
    <row r="230" spans="9:33" x14ac:dyDescent="0.35">
      <c r="I230" s="1">
        <v>43371</v>
      </c>
      <c r="J230">
        <v>33915</v>
      </c>
      <c r="K230">
        <v>1404</v>
      </c>
      <c r="L230">
        <v>32511</v>
      </c>
      <c r="M230">
        <v>1044.8</v>
      </c>
      <c r="N230">
        <v>27550</v>
      </c>
      <c r="O230">
        <v>53196</v>
      </c>
      <c r="V230" s="1">
        <v>43371</v>
      </c>
      <c r="W230">
        <v>8407</v>
      </c>
      <c r="Y230" s="1">
        <v>43371</v>
      </c>
      <c r="Z230">
        <v>8407</v>
      </c>
      <c r="AD230">
        <f t="shared" si="8"/>
        <v>0</v>
      </c>
      <c r="AG230" t="str">
        <f>[1]data!$ARD496</f>
        <v/>
      </c>
    </row>
    <row r="231" spans="9:33" x14ac:dyDescent="0.35">
      <c r="I231" s="1">
        <v>43404</v>
      </c>
      <c r="J231">
        <v>33963</v>
      </c>
      <c r="K231">
        <v>1401</v>
      </c>
      <c r="L231">
        <v>32562</v>
      </c>
      <c r="M231">
        <v>1040.0999999999999</v>
      </c>
      <c r="N231">
        <v>27532</v>
      </c>
      <c r="O231">
        <v>53223</v>
      </c>
      <c r="V231" s="1">
        <v>43404</v>
      </c>
      <c r="W231">
        <v>8418</v>
      </c>
      <c r="Y231" s="1">
        <v>43404</v>
      </c>
      <c r="Z231">
        <v>8418</v>
      </c>
      <c r="AD231">
        <f t="shared" si="8"/>
        <v>0</v>
      </c>
      <c r="AG231" t="str">
        <f>[1]data!$ARD497</f>
        <v/>
      </c>
    </row>
    <row r="232" spans="9:33" x14ac:dyDescent="0.35">
      <c r="I232" s="1">
        <v>43434</v>
      </c>
      <c r="J232">
        <v>34013</v>
      </c>
      <c r="K232">
        <v>1395</v>
      </c>
      <c r="L232">
        <v>32618</v>
      </c>
      <c r="M232">
        <v>1042</v>
      </c>
      <c r="N232">
        <v>27590</v>
      </c>
      <c r="O232">
        <v>53250</v>
      </c>
      <c r="V232" s="1">
        <v>43434</v>
      </c>
      <c r="W232">
        <v>8434</v>
      </c>
      <c r="Y232" s="1">
        <v>43434</v>
      </c>
      <c r="Z232">
        <v>8434</v>
      </c>
      <c r="AD232">
        <f t="shared" si="8"/>
        <v>0</v>
      </c>
      <c r="AG232" t="str">
        <f>[1]data!$ARD498</f>
        <v/>
      </c>
    </row>
    <row r="233" spans="9:33" x14ac:dyDescent="0.35">
      <c r="I233" s="1">
        <v>43465</v>
      </c>
      <c r="J233">
        <v>34107</v>
      </c>
      <c r="K233">
        <v>1371</v>
      </c>
      <c r="L233">
        <v>32736</v>
      </c>
      <c r="M233">
        <v>1047.5</v>
      </c>
      <c r="N233">
        <v>27703</v>
      </c>
      <c r="O233">
        <v>53277</v>
      </c>
      <c r="V233" s="1">
        <v>43465</v>
      </c>
      <c r="W233">
        <v>8465</v>
      </c>
      <c r="Y233" s="1">
        <v>43465</v>
      </c>
      <c r="Z233">
        <v>8465</v>
      </c>
      <c r="AD233">
        <f t="shared" si="8"/>
        <v>0</v>
      </c>
      <c r="AG233" t="str">
        <f>[1]data!$ARD499</f>
        <v/>
      </c>
    </row>
    <row r="234" spans="9:33" x14ac:dyDescent="0.35">
      <c r="I234" s="1">
        <v>43496</v>
      </c>
      <c r="J234">
        <v>34119</v>
      </c>
      <c r="K234">
        <v>1375</v>
      </c>
      <c r="L234">
        <v>32744</v>
      </c>
      <c r="M234">
        <v>1052.9000000000001</v>
      </c>
      <c r="N234">
        <v>27711</v>
      </c>
      <c r="O234">
        <v>53304</v>
      </c>
      <c r="V234" s="1">
        <v>43496</v>
      </c>
      <c r="W234">
        <v>8446</v>
      </c>
      <c r="Y234" s="1">
        <v>43496</v>
      </c>
      <c r="Z234">
        <v>8446</v>
      </c>
      <c r="AD234">
        <f t="shared" si="8"/>
        <v>0</v>
      </c>
      <c r="AG234" t="str">
        <f>[1]data!$ARD500</f>
        <v/>
      </c>
    </row>
    <row r="235" spans="9:33" x14ac:dyDescent="0.35">
      <c r="I235" s="1">
        <v>43524</v>
      </c>
      <c r="J235">
        <v>34052</v>
      </c>
      <c r="K235">
        <v>1331</v>
      </c>
      <c r="L235">
        <v>32721</v>
      </c>
      <c r="M235">
        <v>1052.9000000000001</v>
      </c>
      <c r="N235">
        <v>27593</v>
      </c>
      <c r="O235">
        <v>53330</v>
      </c>
      <c r="V235" s="1">
        <v>43524</v>
      </c>
      <c r="W235">
        <v>8461</v>
      </c>
      <c r="Y235" s="1">
        <v>43524</v>
      </c>
      <c r="Z235">
        <v>8461</v>
      </c>
      <c r="AD235">
        <f t="shared" si="8"/>
        <v>0</v>
      </c>
      <c r="AG235" t="str">
        <f>[1]data!$ARD501</f>
        <v/>
      </c>
    </row>
    <row r="236" spans="9:33" x14ac:dyDescent="0.35">
      <c r="I236" s="1">
        <v>43553</v>
      </c>
      <c r="J236">
        <v>34110</v>
      </c>
      <c r="K236">
        <v>1338</v>
      </c>
      <c r="L236">
        <v>32772</v>
      </c>
      <c r="M236">
        <v>1054.0999999999999</v>
      </c>
      <c r="N236">
        <v>27665</v>
      </c>
      <c r="O236">
        <v>53358</v>
      </c>
      <c r="V236" s="1">
        <v>43553</v>
      </c>
      <c r="W236">
        <v>8475</v>
      </c>
      <c r="Y236" s="1">
        <v>43553</v>
      </c>
      <c r="Z236">
        <v>8475</v>
      </c>
      <c r="AD236">
        <f t="shared" si="8"/>
        <v>0</v>
      </c>
      <c r="AG236" t="str">
        <f>[1]data!$ARD502</f>
        <v/>
      </c>
    </row>
    <row r="237" spans="9:33" x14ac:dyDescent="0.35">
      <c r="I237" s="1">
        <v>43585</v>
      </c>
      <c r="J237">
        <v>34102</v>
      </c>
      <c r="K237">
        <v>1326</v>
      </c>
      <c r="L237">
        <v>32775</v>
      </c>
      <c r="M237">
        <v>1052.4000000000001</v>
      </c>
      <c r="N237">
        <v>27626</v>
      </c>
      <c r="O237">
        <v>53385</v>
      </c>
      <c r="V237" s="1">
        <v>43585</v>
      </c>
      <c r="W237">
        <v>8542</v>
      </c>
      <c r="Y237" s="1">
        <v>43585</v>
      </c>
      <c r="Z237">
        <v>8542</v>
      </c>
      <c r="AD237">
        <f t="shared" si="8"/>
        <v>0</v>
      </c>
      <c r="AG237" t="str">
        <f>[1]data!$ARD503</f>
        <v/>
      </c>
    </row>
    <row r="238" spans="9:33" x14ac:dyDescent="0.35">
      <c r="I238" s="1">
        <v>43616</v>
      </c>
      <c r="J238">
        <v>34203</v>
      </c>
      <c r="K238">
        <v>1364</v>
      </c>
      <c r="L238">
        <v>32839</v>
      </c>
      <c r="M238">
        <v>1052.5999999999999</v>
      </c>
      <c r="N238">
        <v>27669</v>
      </c>
      <c r="O238">
        <v>53412</v>
      </c>
      <c r="V238" s="1">
        <v>43616</v>
      </c>
      <c r="W238">
        <v>8575</v>
      </c>
      <c r="Y238" s="1">
        <v>43616</v>
      </c>
      <c r="Z238">
        <v>8575</v>
      </c>
      <c r="AD238">
        <f t="shared" si="8"/>
        <v>0</v>
      </c>
      <c r="AG238" t="str">
        <f>[1]data!$ARD504</f>
        <v/>
      </c>
    </row>
    <row r="239" spans="9:33" x14ac:dyDescent="0.35">
      <c r="I239" s="1">
        <v>43644</v>
      </c>
      <c r="J239">
        <v>34135</v>
      </c>
      <c r="K239">
        <v>1329</v>
      </c>
      <c r="L239">
        <v>32806</v>
      </c>
      <c r="M239">
        <v>1049.8</v>
      </c>
      <c r="N239">
        <v>27671</v>
      </c>
      <c r="O239">
        <v>53439</v>
      </c>
      <c r="V239" s="1">
        <v>43644</v>
      </c>
      <c r="W239">
        <v>8481</v>
      </c>
      <c r="Y239" s="1">
        <v>43644</v>
      </c>
      <c r="Z239">
        <v>8481</v>
      </c>
      <c r="AD239">
        <f t="shared" si="8"/>
        <v>0</v>
      </c>
      <c r="AG239" t="str">
        <f>[1]data!$ARD505</f>
        <v/>
      </c>
    </row>
    <row r="240" spans="9:33" x14ac:dyDescent="0.35">
      <c r="I240" s="1">
        <v>43677</v>
      </c>
      <c r="J240">
        <v>34069</v>
      </c>
      <c r="K240">
        <v>1349</v>
      </c>
      <c r="L240">
        <v>32720</v>
      </c>
      <c r="M240">
        <v>1049.2</v>
      </c>
      <c r="N240">
        <v>27577</v>
      </c>
      <c r="O240">
        <v>53459</v>
      </c>
      <c r="V240" s="1">
        <v>43677</v>
      </c>
      <c r="W240">
        <v>8399</v>
      </c>
      <c r="Y240" s="1">
        <v>43677</v>
      </c>
      <c r="Z240">
        <v>8399</v>
      </c>
      <c r="AD240">
        <f t="shared" si="8"/>
        <v>0</v>
      </c>
      <c r="AG240" t="str">
        <f>[1]data!$ARD506</f>
        <v/>
      </c>
    </row>
    <row r="241" spans="9:33" x14ac:dyDescent="0.35">
      <c r="I241" s="1">
        <v>43707</v>
      </c>
      <c r="J241">
        <v>34120</v>
      </c>
      <c r="K241">
        <v>1341</v>
      </c>
      <c r="L241">
        <v>32779</v>
      </c>
      <c r="M241">
        <v>1052.5999999999999</v>
      </c>
      <c r="N241">
        <v>27620</v>
      </c>
      <c r="O241">
        <v>53479</v>
      </c>
      <c r="V241" s="1">
        <v>43707</v>
      </c>
      <c r="W241">
        <v>8414</v>
      </c>
      <c r="Y241" s="1">
        <v>43707</v>
      </c>
      <c r="Z241">
        <v>8414</v>
      </c>
      <c r="AD241">
        <f t="shared" si="8"/>
        <v>0</v>
      </c>
      <c r="AG241" t="str">
        <f>[1]data!$ARD507</f>
        <v/>
      </c>
    </row>
    <row r="242" spans="9:33" x14ac:dyDescent="0.35">
      <c r="I242" s="1">
        <v>43738</v>
      </c>
      <c r="J242">
        <v>34141</v>
      </c>
      <c r="K242">
        <v>1316</v>
      </c>
      <c r="L242">
        <v>32825</v>
      </c>
      <c r="M242">
        <v>1055.7</v>
      </c>
      <c r="N242">
        <v>27660</v>
      </c>
      <c r="O242">
        <v>53498</v>
      </c>
      <c r="V242" s="1">
        <v>43738</v>
      </c>
      <c r="W242">
        <v>8425</v>
      </c>
      <c r="Y242" s="1">
        <v>43738</v>
      </c>
      <c r="Z242">
        <v>8425</v>
      </c>
      <c r="AD242">
        <f t="shared" si="8"/>
        <v>0</v>
      </c>
      <c r="AG242" t="str">
        <f>[1]data!$ARD508</f>
        <v/>
      </c>
    </row>
    <row r="243" spans="9:33" x14ac:dyDescent="0.35">
      <c r="I243" s="1">
        <v>43769</v>
      </c>
      <c r="J243">
        <v>34265</v>
      </c>
      <c r="K243">
        <v>1342</v>
      </c>
      <c r="L243">
        <v>32923</v>
      </c>
      <c r="M243">
        <v>1054.0999999999999</v>
      </c>
      <c r="N243">
        <v>27711</v>
      </c>
      <c r="O243">
        <v>53518</v>
      </c>
      <c r="V243" s="1">
        <v>43769</v>
      </c>
      <c r="W243">
        <v>8407</v>
      </c>
      <c r="Y243" s="1">
        <v>43769</v>
      </c>
      <c r="Z243">
        <v>8407</v>
      </c>
      <c r="AD243">
        <f t="shared" si="8"/>
        <v>0</v>
      </c>
      <c r="AG243" t="str">
        <f>[1]data!$ARD509</f>
        <v/>
      </c>
    </row>
    <row r="244" spans="9:33" x14ac:dyDescent="0.35">
      <c r="I244" s="1">
        <v>43798</v>
      </c>
      <c r="J244">
        <v>34280</v>
      </c>
      <c r="K244">
        <v>1326</v>
      </c>
      <c r="L244">
        <v>32954</v>
      </c>
      <c r="M244">
        <v>1050.0999999999999</v>
      </c>
      <c r="N244">
        <v>27726</v>
      </c>
      <c r="O244">
        <v>53538</v>
      </c>
      <c r="V244" s="1">
        <v>43798</v>
      </c>
      <c r="W244">
        <v>8389</v>
      </c>
      <c r="Y244" s="1">
        <v>43798</v>
      </c>
      <c r="Z244">
        <v>8389</v>
      </c>
      <c r="AD244">
        <f t="shared" si="8"/>
        <v>0</v>
      </c>
      <c r="AG244" t="str">
        <f>[1]data!$ARD510</f>
        <v/>
      </c>
    </row>
    <row r="245" spans="9:33" x14ac:dyDescent="0.35">
      <c r="I245" s="1">
        <v>43830</v>
      </c>
      <c r="J245">
        <v>34383</v>
      </c>
      <c r="K245">
        <v>1380</v>
      </c>
      <c r="L245">
        <v>33004</v>
      </c>
      <c r="M245">
        <v>1051.0999999999999</v>
      </c>
      <c r="N245">
        <v>27760</v>
      </c>
      <c r="O245">
        <v>53558</v>
      </c>
      <c r="V245" s="1">
        <v>43830</v>
      </c>
      <c r="W245">
        <v>8385</v>
      </c>
      <c r="Y245" s="1">
        <v>43830</v>
      </c>
      <c r="Z245">
        <v>8385</v>
      </c>
      <c r="AD245">
        <f t="shared" si="8"/>
        <v>0</v>
      </c>
      <c r="AG245" t="str">
        <f>[1]data!$ARD511</f>
        <v/>
      </c>
    </row>
    <row r="246" spans="9:33" x14ac:dyDescent="0.35">
      <c r="I246" s="1">
        <v>43861</v>
      </c>
      <c r="J246">
        <v>34491</v>
      </c>
      <c r="K246">
        <v>1401</v>
      </c>
      <c r="L246">
        <v>33090</v>
      </c>
      <c r="M246">
        <v>1052.2</v>
      </c>
      <c r="N246">
        <v>27856</v>
      </c>
      <c r="O246">
        <v>53578</v>
      </c>
      <c r="V246" s="1">
        <v>43861</v>
      </c>
      <c r="W246">
        <v>8487</v>
      </c>
      <c r="Y246" s="1">
        <v>43861</v>
      </c>
      <c r="Z246">
        <v>8487</v>
      </c>
      <c r="AD246">
        <f t="shared" si="8"/>
        <v>0</v>
      </c>
      <c r="AG246" t="str">
        <f>[1]data!$ARD512</f>
        <v/>
      </c>
    </row>
    <row r="247" spans="9:33" x14ac:dyDescent="0.35">
      <c r="I247" s="1">
        <v>43889</v>
      </c>
      <c r="J247">
        <v>34412</v>
      </c>
      <c r="K247">
        <v>1412</v>
      </c>
      <c r="L247">
        <v>33000</v>
      </c>
      <c r="M247">
        <v>1032.7</v>
      </c>
      <c r="N247">
        <v>27837</v>
      </c>
      <c r="O247">
        <v>53559</v>
      </c>
      <c r="V247" s="1">
        <v>43889</v>
      </c>
      <c r="W247">
        <v>8546</v>
      </c>
      <c r="Y247" s="1">
        <v>43889</v>
      </c>
      <c r="Z247">
        <v>8546</v>
      </c>
      <c r="AD247">
        <f t="shared" si="8"/>
        <v>0</v>
      </c>
      <c r="AG247" t="str">
        <f>[1]data!$ARD513</f>
        <v/>
      </c>
    </row>
    <row r="248" spans="9:33" x14ac:dyDescent="0.35">
      <c r="I248" s="1">
        <v>43921</v>
      </c>
      <c r="J248">
        <v>34214</v>
      </c>
      <c r="K248">
        <v>1421</v>
      </c>
      <c r="L248">
        <v>32793</v>
      </c>
      <c r="M248">
        <v>960.2</v>
      </c>
      <c r="N248">
        <v>27755</v>
      </c>
      <c r="O248">
        <v>53533</v>
      </c>
      <c r="V248" s="1">
        <v>43921</v>
      </c>
      <c r="W248">
        <v>8463</v>
      </c>
      <c r="Y248" s="1">
        <v>43921</v>
      </c>
      <c r="Z248">
        <v>8463</v>
      </c>
      <c r="AD248">
        <f t="shared" si="8"/>
        <v>0</v>
      </c>
      <c r="AG248" t="str">
        <f>[1]data!$ARD514</f>
        <v/>
      </c>
    </row>
    <row r="249" spans="9:33" x14ac:dyDescent="0.35">
      <c r="I249" s="1">
        <v>43951</v>
      </c>
      <c r="J249">
        <v>34131</v>
      </c>
      <c r="K249">
        <v>1441</v>
      </c>
      <c r="L249">
        <v>32691</v>
      </c>
      <c r="M249">
        <v>882.9</v>
      </c>
      <c r="N249">
        <v>27739</v>
      </c>
      <c r="O249">
        <v>53529</v>
      </c>
      <c r="V249" s="1">
        <v>43951</v>
      </c>
      <c r="W249">
        <v>8322</v>
      </c>
      <c r="Y249" s="1">
        <v>43951</v>
      </c>
      <c r="Z249">
        <v>8322</v>
      </c>
      <c r="AD249">
        <f t="shared" si="8"/>
        <v>0</v>
      </c>
      <c r="AG249" t="str">
        <f>[1]data!$ARD515</f>
        <v/>
      </c>
    </row>
    <row r="250" spans="9:33" x14ac:dyDescent="0.35">
      <c r="I250" s="1">
        <v>43980</v>
      </c>
      <c r="J250">
        <v>34005</v>
      </c>
      <c r="K250">
        <v>1435</v>
      </c>
      <c r="L250">
        <v>32571</v>
      </c>
      <c r="M250">
        <v>848.4</v>
      </c>
      <c r="N250">
        <v>27727</v>
      </c>
      <c r="O250">
        <v>53539</v>
      </c>
      <c r="V250" s="1">
        <v>43980</v>
      </c>
      <c r="W250">
        <v>8164</v>
      </c>
      <c r="Y250" s="1">
        <v>43980</v>
      </c>
      <c r="Z250">
        <v>8164</v>
      </c>
      <c r="AD250">
        <f t="shared" si="8"/>
        <v>0</v>
      </c>
      <c r="AG250" t="str">
        <f>[1]data!$ARD516</f>
        <v/>
      </c>
    </row>
    <row r="251" spans="9:33" x14ac:dyDescent="0.35">
      <c r="I251" s="1">
        <v>44012</v>
      </c>
      <c r="J251">
        <v>34071</v>
      </c>
      <c r="K251">
        <v>1514</v>
      </c>
      <c r="L251">
        <v>32557</v>
      </c>
      <c r="M251">
        <v>853.5</v>
      </c>
      <c r="N251">
        <v>27746</v>
      </c>
      <c r="O251">
        <v>53602</v>
      </c>
      <c r="V251" s="1">
        <v>44012</v>
      </c>
      <c r="W251">
        <v>8153</v>
      </c>
      <c r="Y251" s="1">
        <v>44012</v>
      </c>
      <c r="Z251">
        <v>8153</v>
      </c>
      <c r="AD251">
        <f t="shared" si="8"/>
        <v>0</v>
      </c>
      <c r="AG251" t="str">
        <f>[1]data!$ARD517</f>
        <v/>
      </c>
    </row>
    <row r="252" spans="9:33" x14ac:dyDescent="0.35">
      <c r="I252" s="1">
        <v>44043</v>
      </c>
      <c r="J252">
        <v>34063</v>
      </c>
      <c r="K252">
        <v>1587</v>
      </c>
      <c r="L252">
        <v>32476</v>
      </c>
      <c r="M252">
        <v>882.8</v>
      </c>
      <c r="N252">
        <v>27781</v>
      </c>
      <c r="O252">
        <v>53648</v>
      </c>
      <c r="V252" s="1">
        <v>44043</v>
      </c>
      <c r="W252">
        <v>8073</v>
      </c>
      <c r="Y252" s="1">
        <v>44043</v>
      </c>
      <c r="Z252">
        <v>8073</v>
      </c>
      <c r="AD252">
        <f t="shared" si="8"/>
        <v>0</v>
      </c>
      <c r="AG252" t="str">
        <f>[1]data!$ARD518</f>
        <v/>
      </c>
    </row>
    <row r="253" spans="9:33" x14ac:dyDescent="0.35">
      <c r="I253" s="1">
        <v>44074</v>
      </c>
      <c r="J253">
        <v>34052</v>
      </c>
      <c r="K253">
        <v>1698</v>
      </c>
      <c r="L253">
        <v>32354</v>
      </c>
      <c r="M253">
        <v>915.9</v>
      </c>
      <c r="N253">
        <v>27733</v>
      </c>
      <c r="O253">
        <v>53677</v>
      </c>
      <c r="V253" s="1">
        <v>44074</v>
      </c>
      <c r="W253">
        <v>7974</v>
      </c>
      <c r="Y253" s="1">
        <v>44074</v>
      </c>
      <c r="Z253">
        <v>7974</v>
      </c>
      <c r="AD253">
        <f t="shared" si="8"/>
        <v>0</v>
      </c>
      <c r="AG253" t="str">
        <f>[1]data!$ARD519</f>
        <v/>
      </c>
    </row>
    <row r="254" spans="9:33" x14ac:dyDescent="0.35">
      <c r="I254" s="1">
        <v>44104</v>
      </c>
      <c r="J254">
        <v>34097</v>
      </c>
      <c r="K254">
        <v>1761</v>
      </c>
      <c r="L254">
        <v>32335</v>
      </c>
      <c r="M254">
        <v>947.9</v>
      </c>
      <c r="N254">
        <v>27735</v>
      </c>
      <c r="O254">
        <v>53699</v>
      </c>
      <c r="V254" s="1">
        <v>44104</v>
      </c>
      <c r="W254">
        <v>7905</v>
      </c>
      <c r="Y254" s="1">
        <v>44104</v>
      </c>
      <c r="Z254">
        <v>7905</v>
      </c>
      <c r="AD254">
        <f t="shared" si="8"/>
        <v>0</v>
      </c>
      <c r="AG254" t="str">
        <f>[1]data!$ARD520</f>
        <v/>
      </c>
    </row>
    <row r="255" spans="9:33" x14ac:dyDescent="0.35">
      <c r="I255" s="1">
        <v>44134</v>
      </c>
      <c r="J255">
        <v>34126</v>
      </c>
      <c r="K255">
        <v>1788</v>
      </c>
      <c r="L255">
        <v>32339</v>
      </c>
      <c r="M255">
        <v>968.3</v>
      </c>
      <c r="N255">
        <v>27734</v>
      </c>
      <c r="O255">
        <v>53705</v>
      </c>
      <c r="V255" s="1">
        <v>44134</v>
      </c>
      <c r="W255">
        <v>7874</v>
      </c>
      <c r="Y255" s="1">
        <v>44134</v>
      </c>
      <c r="Z255">
        <v>7874</v>
      </c>
      <c r="AD255">
        <f t="shared" si="8"/>
        <v>0</v>
      </c>
      <c r="AG255" t="str">
        <f>[1]data!$ARD521</f>
        <v/>
      </c>
    </row>
    <row r="256" spans="9:33" x14ac:dyDescent="0.35">
      <c r="I256" s="1">
        <v>44165</v>
      </c>
      <c r="J256">
        <v>34013</v>
      </c>
      <c r="K256">
        <v>1815</v>
      </c>
      <c r="L256">
        <v>32198</v>
      </c>
      <c r="M256">
        <v>968.1</v>
      </c>
      <c r="N256">
        <v>27711</v>
      </c>
      <c r="O256">
        <v>53712</v>
      </c>
      <c r="V256" s="1">
        <v>44165</v>
      </c>
      <c r="W256">
        <v>7834</v>
      </c>
      <c r="Y256" s="1">
        <v>44165</v>
      </c>
      <c r="Z256">
        <v>7834</v>
      </c>
      <c r="AD256">
        <f t="shared" si="8"/>
        <v>0</v>
      </c>
      <c r="AG256" t="str">
        <f>[1]data!$ARD522</f>
        <v/>
      </c>
    </row>
    <row r="257" spans="9:33" x14ac:dyDescent="0.35">
      <c r="I257" s="1">
        <v>44196</v>
      </c>
      <c r="J257">
        <v>33955</v>
      </c>
      <c r="K257">
        <v>1785</v>
      </c>
      <c r="L257">
        <v>32170</v>
      </c>
      <c r="M257">
        <v>959.8</v>
      </c>
      <c r="N257">
        <v>27693</v>
      </c>
      <c r="O257">
        <v>53714</v>
      </c>
      <c r="V257" s="1">
        <v>44196</v>
      </c>
      <c r="W257">
        <v>7763</v>
      </c>
      <c r="Y257" s="1">
        <v>44196</v>
      </c>
      <c r="Z257">
        <v>7763</v>
      </c>
      <c r="AD257">
        <f t="shared" si="8"/>
        <v>0</v>
      </c>
      <c r="AG257" t="str">
        <f>[1]data!$ARD523</f>
        <v/>
      </c>
    </row>
    <row r="258" spans="9:33" x14ac:dyDescent="0.35">
      <c r="I258" s="1">
        <v>44225</v>
      </c>
      <c r="J258">
        <v>33977</v>
      </c>
      <c r="K258">
        <v>1759</v>
      </c>
      <c r="L258">
        <v>32218</v>
      </c>
      <c r="M258">
        <v>956.3</v>
      </c>
      <c r="N258">
        <v>27797</v>
      </c>
      <c r="O258">
        <v>53735</v>
      </c>
      <c r="V258" s="1">
        <v>44225</v>
      </c>
      <c r="W258">
        <v>7713</v>
      </c>
      <c r="Y258" s="1">
        <v>44225</v>
      </c>
      <c r="Z258">
        <v>7713</v>
      </c>
      <c r="AD258">
        <f t="shared" si="8"/>
        <v>0</v>
      </c>
      <c r="AG258" t="str">
        <f>[1]data!$ARD524</f>
        <v/>
      </c>
    </row>
    <row r="259" spans="9:33" x14ac:dyDescent="0.35">
      <c r="I259" s="1">
        <v>44253</v>
      </c>
      <c r="J259">
        <v>33939</v>
      </c>
      <c r="K259">
        <v>1718</v>
      </c>
      <c r="L259">
        <v>32221</v>
      </c>
      <c r="M259">
        <v>952.2</v>
      </c>
      <c r="N259">
        <v>27771</v>
      </c>
      <c r="O259">
        <v>53750</v>
      </c>
      <c r="V259" s="1">
        <v>44253</v>
      </c>
      <c r="W259">
        <v>7660</v>
      </c>
      <c r="Y259" s="1">
        <v>44253</v>
      </c>
      <c r="Z259">
        <v>7660</v>
      </c>
      <c r="AD259">
        <f t="shared" si="8"/>
        <v>0</v>
      </c>
      <c r="AG259" t="str">
        <f>[1]data!$ARD525</f>
        <v/>
      </c>
    </row>
    <row r="260" spans="9:33" x14ac:dyDescent="0.35">
      <c r="I260" s="1">
        <v>44286</v>
      </c>
      <c r="J260">
        <v>33937</v>
      </c>
      <c r="K260">
        <v>1701</v>
      </c>
      <c r="L260">
        <v>32236</v>
      </c>
      <c r="M260">
        <v>969.3</v>
      </c>
      <c r="N260">
        <v>27792</v>
      </c>
      <c r="O260">
        <v>53769</v>
      </c>
      <c r="V260" s="1">
        <v>44286</v>
      </c>
      <c r="W260">
        <v>7632</v>
      </c>
      <c r="Y260" s="1">
        <v>44286</v>
      </c>
      <c r="Z260">
        <v>7632</v>
      </c>
      <c r="AD260">
        <f t="shared" si="8"/>
        <v>0</v>
      </c>
      <c r="AG260" t="str">
        <f>[1]data!$ARD526</f>
        <v/>
      </c>
    </row>
    <row r="261" spans="9:33" x14ac:dyDescent="0.35">
      <c r="I261" s="1">
        <v>44316</v>
      </c>
      <c r="J261">
        <v>33951</v>
      </c>
      <c r="K261">
        <v>1691</v>
      </c>
      <c r="L261">
        <v>32260</v>
      </c>
      <c r="M261">
        <v>987.4</v>
      </c>
      <c r="N261">
        <v>27808</v>
      </c>
      <c r="O261">
        <v>53804</v>
      </c>
      <c r="V261" s="1">
        <v>44316</v>
      </c>
      <c r="W261">
        <v>7638</v>
      </c>
      <c r="Y261" s="1">
        <v>44316</v>
      </c>
      <c r="Z261">
        <v>7638</v>
      </c>
      <c r="AD261">
        <f t="shared" si="8"/>
        <v>0</v>
      </c>
      <c r="AG261" t="str">
        <f>[1]data!$ARD527</f>
        <v/>
      </c>
    </row>
    <row r="262" spans="9:33" x14ac:dyDescent="0.35">
      <c r="I262" s="1">
        <v>44347</v>
      </c>
      <c r="J262">
        <v>34024</v>
      </c>
      <c r="K262">
        <v>1647</v>
      </c>
      <c r="L262">
        <v>32377</v>
      </c>
      <c r="M262">
        <v>1003.2</v>
      </c>
      <c r="N262">
        <v>27903</v>
      </c>
      <c r="O262">
        <v>53830</v>
      </c>
      <c r="V262" s="1">
        <v>44347</v>
      </c>
      <c r="W262">
        <v>7729</v>
      </c>
      <c r="Y262" s="1">
        <v>44347</v>
      </c>
      <c r="Z262">
        <v>7729</v>
      </c>
      <c r="AD262">
        <f t="shared" si="8"/>
        <v>0</v>
      </c>
      <c r="AG262" t="str">
        <f>[1]data!$ARD528</f>
        <v/>
      </c>
    </row>
    <row r="263" spans="9:33" x14ac:dyDescent="0.35">
      <c r="I263" s="1">
        <v>44377</v>
      </c>
      <c r="J263">
        <v>34093</v>
      </c>
      <c r="K263">
        <v>1604</v>
      </c>
      <c r="L263">
        <v>32489</v>
      </c>
      <c r="M263">
        <v>1017.2</v>
      </c>
      <c r="N263">
        <v>27972</v>
      </c>
      <c r="O263">
        <v>53913</v>
      </c>
      <c r="V263" s="1">
        <v>44377</v>
      </c>
      <c r="W263">
        <v>7768</v>
      </c>
      <c r="Y263" s="1">
        <v>44377</v>
      </c>
      <c r="Z263">
        <v>7768</v>
      </c>
      <c r="AD263">
        <f t="shared" ref="AD263:AD289" si="9">D263</f>
        <v>0</v>
      </c>
      <c r="AG263" t="str">
        <f>[1]data!$ARD529</f>
        <v/>
      </c>
    </row>
    <row r="264" spans="9:33" x14ac:dyDescent="0.35">
      <c r="I264" s="1">
        <v>44407</v>
      </c>
      <c r="J264">
        <v>34136</v>
      </c>
      <c r="K264">
        <v>1559</v>
      </c>
      <c r="L264">
        <v>32577</v>
      </c>
      <c r="M264">
        <v>1024</v>
      </c>
      <c r="N264">
        <v>28077</v>
      </c>
      <c r="O264">
        <v>53971</v>
      </c>
      <c r="V264" s="1">
        <v>44407</v>
      </c>
      <c r="W264">
        <v>7877</v>
      </c>
      <c r="Y264" s="1">
        <v>44407</v>
      </c>
      <c r="Z264">
        <v>7877</v>
      </c>
      <c r="AD264">
        <f t="shared" si="9"/>
        <v>0</v>
      </c>
      <c r="AG264" t="str">
        <f>[1]data!$ARD530</f>
        <v/>
      </c>
    </row>
    <row r="265" spans="9:33" x14ac:dyDescent="0.35">
      <c r="I265" s="1">
        <v>44439</v>
      </c>
      <c r="J265">
        <v>34188</v>
      </c>
      <c r="K265">
        <v>1501</v>
      </c>
      <c r="L265">
        <v>32687</v>
      </c>
      <c r="M265">
        <v>1029.4000000000001</v>
      </c>
      <c r="N265">
        <v>28173</v>
      </c>
      <c r="O265">
        <v>54013</v>
      </c>
      <c r="V265" s="1">
        <v>44439</v>
      </c>
      <c r="W265">
        <v>7946</v>
      </c>
      <c r="Y265" s="1">
        <v>44439</v>
      </c>
      <c r="Z265">
        <v>7946</v>
      </c>
      <c r="AD265">
        <f t="shared" si="9"/>
        <v>0</v>
      </c>
      <c r="AG265" t="str">
        <f>[1]data!$ARD531</f>
        <v/>
      </c>
    </row>
    <row r="266" spans="9:33" x14ac:dyDescent="0.35">
      <c r="I266" s="1">
        <v>44469</v>
      </c>
      <c r="J266">
        <v>34160</v>
      </c>
      <c r="K266">
        <v>1473</v>
      </c>
      <c r="L266">
        <v>32686</v>
      </c>
      <c r="M266">
        <v>1027.5</v>
      </c>
      <c r="N266">
        <v>28156</v>
      </c>
      <c r="O266">
        <v>54052</v>
      </c>
      <c r="V266" s="1">
        <v>44469</v>
      </c>
      <c r="W266">
        <v>7982</v>
      </c>
      <c r="Y266" s="1">
        <v>44469</v>
      </c>
      <c r="Z266">
        <v>7982</v>
      </c>
      <c r="AD266">
        <f t="shared" si="9"/>
        <v>0</v>
      </c>
      <c r="AG266" t="str">
        <f>[1]data!$ARD532</f>
        <v/>
      </c>
    </row>
    <row r="267" spans="9:33" x14ac:dyDescent="0.35">
      <c r="I267" s="1">
        <v>44498</v>
      </c>
      <c r="J267">
        <v>34106</v>
      </c>
      <c r="K267">
        <v>1433</v>
      </c>
      <c r="L267">
        <v>32673</v>
      </c>
      <c r="M267">
        <v>1024.3</v>
      </c>
      <c r="N267">
        <v>28204</v>
      </c>
      <c r="O267">
        <v>54059</v>
      </c>
      <c r="V267" s="1">
        <v>44498</v>
      </c>
      <c r="W267">
        <v>8005</v>
      </c>
      <c r="Y267" s="1">
        <v>44498</v>
      </c>
      <c r="Z267">
        <v>8005</v>
      </c>
      <c r="AD267">
        <f t="shared" si="9"/>
        <v>0</v>
      </c>
      <c r="AG267" t="str">
        <f>[1]data!$ARD533</f>
        <v/>
      </c>
    </row>
    <row r="268" spans="9:33" x14ac:dyDescent="0.35">
      <c r="I268" s="1">
        <v>44530</v>
      </c>
      <c r="J268">
        <v>34111</v>
      </c>
      <c r="K268">
        <v>1425</v>
      </c>
      <c r="L268">
        <v>32686</v>
      </c>
      <c r="M268">
        <v>1029.8</v>
      </c>
      <c r="N268">
        <v>28245</v>
      </c>
      <c r="O268">
        <v>54070</v>
      </c>
      <c r="V268" s="1">
        <v>44530</v>
      </c>
      <c r="W268">
        <v>7981</v>
      </c>
      <c r="Y268" s="1">
        <v>44530</v>
      </c>
      <c r="Z268">
        <v>7981</v>
      </c>
      <c r="AD268">
        <f t="shared" si="9"/>
        <v>0</v>
      </c>
      <c r="AG268" t="str">
        <f>[1]data!$ARD534</f>
        <v/>
      </c>
    </row>
    <row r="269" spans="9:33" x14ac:dyDescent="0.35">
      <c r="I269" s="1">
        <v>44561</v>
      </c>
      <c r="J269">
        <v>34056</v>
      </c>
      <c r="K269">
        <v>1399</v>
      </c>
      <c r="L269">
        <v>32657</v>
      </c>
      <c r="M269">
        <v>1032.4000000000001</v>
      </c>
      <c r="N269">
        <v>28217</v>
      </c>
      <c r="O269">
        <v>54083</v>
      </c>
      <c r="V269" s="1">
        <v>44561</v>
      </c>
      <c r="W269">
        <v>8017</v>
      </c>
      <c r="Y269" s="1">
        <v>44561</v>
      </c>
      <c r="Z269">
        <v>8017</v>
      </c>
      <c r="AD269">
        <f t="shared" si="9"/>
        <v>0</v>
      </c>
      <c r="AG269" t="str">
        <f>[1]data!$ARD535</f>
        <v/>
      </c>
    </row>
    <row r="270" spans="9:33" x14ac:dyDescent="0.35">
      <c r="I270" s="1">
        <v>44592</v>
      </c>
      <c r="J270">
        <v>34052</v>
      </c>
      <c r="K270">
        <v>1351</v>
      </c>
      <c r="L270">
        <v>32701</v>
      </c>
      <c r="M270">
        <v>1039.4000000000001</v>
      </c>
      <c r="N270">
        <v>28181</v>
      </c>
      <c r="O270">
        <v>54121</v>
      </c>
      <c r="V270" s="1">
        <v>44592</v>
      </c>
      <c r="W270">
        <v>7974</v>
      </c>
      <c r="Y270" s="1">
        <v>44592</v>
      </c>
      <c r="Z270">
        <v>7974</v>
      </c>
      <c r="AD270">
        <f t="shared" si="9"/>
        <v>0</v>
      </c>
      <c r="AG270" t="str">
        <f>[1]data!$ARD536</f>
        <v/>
      </c>
    </row>
    <row r="271" spans="9:33" x14ac:dyDescent="0.35">
      <c r="I271" s="1">
        <v>44620</v>
      </c>
      <c r="J271">
        <v>34088</v>
      </c>
      <c r="K271">
        <v>1313</v>
      </c>
      <c r="L271">
        <v>32775</v>
      </c>
      <c r="M271">
        <v>1043.5</v>
      </c>
      <c r="N271">
        <v>28246</v>
      </c>
      <c r="O271">
        <v>54168</v>
      </c>
      <c r="V271" s="1">
        <v>44620</v>
      </c>
      <c r="W271">
        <v>8031</v>
      </c>
      <c r="Y271" s="1">
        <v>44620</v>
      </c>
      <c r="Z271">
        <v>8031</v>
      </c>
      <c r="AD271">
        <f t="shared" si="9"/>
        <v>0</v>
      </c>
      <c r="AG271" t="str">
        <f>[1]data!$ARD537</f>
        <v/>
      </c>
    </row>
    <row r="272" spans="9:33" x14ac:dyDescent="0.35">
      <c r="I272" s="1">
        <v>44651</v>
      </c>
      <c r="J272">
        <v>34212</v>
      </c>
      <c r="K272">
        <v>1355</v>
      </c>
      <c r="L272">
        <v>32857</v>
      </c>
      <c r="M272">
        <v>1044.5999999999999</v>
      </c>
      <c r="N272">
        <v>28324</v>
      </c>
      <c r="O272">
        <v>54202</v>
      </c>
      <c r="V272" s="1">
        <v>44651</v>
      </c>
      <c r="W272">
        <v>8039</v>
      </c>
      <c r="Y272" s="1">
        <v>44651</v>
      </c>
      <c r="Z272">
        <v>8039</v>
      </c>
      <c r="AD272">
        <f t="shared" si="9"/>
        <v>0</v>
      </c>
      <c r="AG272" t="str">
        <f>[1]data!$ARD538</f>
        <v/>
      </c>
    </row>
    <row r="273" spans="9:33" x14ac:dyDescent="0.35">
      <c r="I273" s="1">
        <v>44680</v>
      </c>
      <c r="J273">
        <v>34362</v>
      </c>
      <c r="K273">
        <v>1342</v>
      </c>
      <c r="L273">
        <v>33021</v>
      </c>
      <c r="M273">
        <v>1046.3</v>
      </c>
      <c r="N273">
        <v>28444</v>
      </c>
      <c r="O273">
        <v>54251</v>
      </c>
      <c r="V273" s="1">
        <v>44680</v>
      </c>
      <c r="W273">
        <v>8070</v>
      </c>
      <c r="Y273" s="1">
        <v>44680</v>
      </c>
      <c r="Z273">
        <v>8070</v>
      </c>
      <c r="AD273">
        <f t="shared" si="9"/>
        <v>0</v>
      </c>
      <c r="AG273" t="str">
        <f>[1]data!$ARD539</f>
        <v/>
      </c>
    </row>
    <row r="274" spans="9:33" x14ac:dyDescent="0.35">
      <c r="I274" s="1">
        <v>44712</v>
      </c>
      <c r="J274">
        <v>34309</v>
      </c>
      <c r="K274">
        <v>1351</v>
      </c>
      <c r="L274">
        <v>32958</v>
      </c>
      <c r="M274">
        <v>1043.0999999999999</v>
      </c>
      <c r="N274">
        <v>28376</v>
      </c>
      <c r="O274">
        <v>54292</v>
      </c>
      <c r="V274" s="1">
        <v>44712</v>
      </c>
      <c r="W274">
        <v>8074</v>
      </c>
      <c r="Y274" s="1">
        <v>44712</v>
      </c>
      <c r="Z274">
        <v>8074</v>
      </c>
      <c r="AD274">
        <f t="shared" si="9"/>
        <v>0</v>
      </c>
      <c r="AG274" t="str">
        <f>[1]data!$ARD540</f>
        <v/>
      </c>
    </row>
    <row r="275" spans="9:33" x14ac:dyDescent="0.35">
      <c r="I275" s="1">
        <v>44742</v>
      </c>
      <c r="J275">
        <v>34202</v>
      </c>
      <c r="K275">
        <v>1282</v>
      </c>
      <c r="L275">
        <v>32920</v>
      </c>
      <c r="M275">
        <v>1041.3</v>
      </c>
      <c r="N275">
        <v>28321</v>
      </c>
      <c r="O275">
        <v>54390</v>
      </c>
      <c r="V275" s="1">
        <v>44742</v>
      </c>
      <c r="W275">
        <v>8078</v>
      </c>
      <c r="Y275" s="1">
        <v>44742</v>
      </c>
      <c r="Z275">
        <v>8078</v>
      </c>
      <c r="AD275">
        <f t="shared" si="9"/>
        <v>0</v>
      </c>
      <c r="AG275" t="str">
        <f>[1]data!$ARD541</f>
        <v/>
      </c>
    </row>
    <row r="276" spans="9:33" x14ac:dyDescent="0.35">
      <c r="I276" s="1">
        <v>44771</v>
      </c>
      <c r="J276">
        <v>34175</v>
      </c>
      <c r="K276">
        <v>1246</v>
      </c>
      <c r="L276">
        <v>32929</v>
      </c>
      <c r="M276">
        <v>1046.0999999999999</v>
      </c>
      <c r="N276">
        <v>28330</v>
      </c>
      <c r="O276">
        <v>54429</v>
      </c>
      <c r="V276" s="1">
        <v>44771</v>
      </c>
      <c r="W276">
        <v>8059</v>
      </c>
      <c r="Y276" s="1">
        <v>44771</v>
      </c>
      <c r="Z276">
        <v>8059</v>
      </c>
      <c r="AD276">
        <f t="shared" si="9"/>
        <v>0</v>
      </c>
      <c r="AG276" t="str">
        <f>[1]data!$ARD542</f>
        <v/>
      </c>
    </row>
    <row r="277" spans="9:33" x14ac:dyDescent="0.35">
      <c r="I277" s="1">
        <v>44804</v>
      </c>
      <c r="J277">
        <v>34199</v>
      </c>
      <c r="K277">
        <v>1283</v>
      </c>
      <c r="L277">
        <v>32916</v>
      </c>
      <c r="M277">
        <v>1043.7</v>
      </c>
      <c r="N277">
        <v>28532</v>
      </c>
      <c r="O277">
        <v>54453</v>
      </c>
      <c r="V277" s="1">
        <v>44804</v>
      </c>
      <c r="W277">
        <v>8170</v>
      </c>
      <c r="Y277" s="1">
        <v>44804</v>
      </c>
      <c r="Z277">
        <v>8170</v>
      </c>
      <c r="AD277">
        <f t="shared" si="9"/>
        <v>0</v>
      </c>
      <c r="AG277" t="str">
        <f>[1]data!$ARD543</f>
        <v/>
      </c>
    </row>
    <row r="278" spans="9:33" x14ac:dyDescent="0.35">
      <c r="I278" s="1">
        <v>44834</v>
      </c>
      <c r="J278">
        <v>34273</v>
      </c>
      <c r="K278">
        <v>1322</v>
      </c>
      <c r="L278">
        <v>32951</v>
      </c>
      <c r="M278">
        <v>1042.0999999999999</v>
      </c>
      <c r="N278">
        <v>28621</v>
      </c>
      <c r="O278">
        <v>54486</v>
      </c>
      <c r="V278" s="1">
        <v>44834</v>
      </c>
      <c r="W278">
        <v>8198</v>
      </c>
      <c r="Y278" s="1">
        <v>44834</v>
      </c>
      <c r="Z278">
        <v>8198</v>
      </c>
      <c r="AD278">
        <f t="shared" si="9"/>
        <v>0</v>
      </c>
      <c r="AG278" t="str">
        <f>[1]data!$ARD544</f>
        <v/>
      </c>
    </row>
    <row r="279" spans="9:33" x14ac:dyDescent="0.35">
      <c r="I279" s="1">
        <v>44865</v>
      </c>
      <c r="J279">
        <v>34384</v>
      </c>
      <c r="K279">
        <v>1308</v>
      </c>
      <c r="L279">
        <v>33076</v>
      </c>
      <c r="M279">
        <v>1044</v>
      </c>
      <c r="N279">
        <v>28698</v>
      </c>
      <c r="O279">
        <v>54518</v>
      </c>
      <c r="V279" s="1">
        <v>44865</v>
      </c>
      <c r="W279">
        <v>8281</v>
      </c>
      <c r="Y279" s="1">
        <v>44865</v>
      </c>
      <c r="Z279">
        <v>8281</v>
      </c>
      <c r="AD279">
        <f t="shared" si="9"/>
        <v>0</v>
      </c>
      <c r="AG279" t="str">
        <f>[1]data!$ARD545</f>
        <v/>
      </c>
    </row>
    <row r="280" spans="9:33" x14ac:dyDescent="0.35">
      <c r="I280" s="1">
        <v>44895</v>
      </c>
      <c r="J280">
        <v>34400</v>
      </c>
      <c r="K280">
        <v>1333</v>
      </c>
      <c r="L280">
        <v>33067</v>
      </c>
      <c r="M280">
        <v>1046.5999999999999</v>
      </c>
      <c r="N280">
        <v>28633</v>
      </c>
      <c r="O280">
        <v>54550</v>
      </c>
      <c r="V280" s="1">
        <v>44895</v>
      </c>
      <c r="W280">
        <v>8338</v>
      </c>
      <c r="Y280" s="1">
        <v>44895</v>
      </c>
      <c r="Z280">
        <v>8338</v>
      </c>
      <c r="AD280">
        <f t="shared" si="9"/>
        <v>0</v>
      </c>
      <c r="AG280" t="str">
        <f>[1]data!$ARD546</f>
        <v/>
      </c>
    </row>
    <row r="281" spans="9:33" x14ac:dyDescent="0.35">
      <c r="I281" s="1">
        <v>44925</v>
      </c>
      <c r="J281">
        <v>34414</v>
      </c>
      <c r="K281">
        <v>1314</v>
      </c>
      <c r="L281">
        <v>33099</v>
      </c>
      <c r="M281">
        <v>1051.4000000000001</v>
      </c>
      <c r="N281">
        <v>28629</v>
      </c>
      <c r="O281">
        <v>54584</v>
      </c>
      <c r="V281" s="1">
        <v>44925</v>
      </c>
      <c r="W281">
        <v>8393</v>
      </c>
      <c r="Y281" s="1">
        <v>44925</v>
      </c>
      <c r="Z281">
        <v>8393</v>
      </c>
      <c r="AD281">
        <f t="shared" si="9"/>
        <v>0</v>
      </c>
      <c r="AG281" t="str">
        <f>[1]data!$ARD547</f>
        <v/>
      </c>
    </row>
    <row r="282" spans="9:33" x14ac:dyDescent="0.35">
      <c r="I282" s="1">
        <v>44957</v>
      </c>
      <c r="J282">
        <v>34522</v>
      </c>
      <c r="K282">
        <v>1346</v>
      </c>
      <c r="L282">
        <v>33176</v>
      </c>
      <c r="M282">
        <v>1055.5</v>
      </c>
      <c r="N282">
        <v>28651</v>
      </c>
      <c r="O282">
        <v>54616</v>
      </c>
      <c r="V282" s="1">
        <v>44957</v>
      </c>
      <c r="W282">
        <v>8411</v>
      </c>
      <c r="Y282" s="1">
        <v>44957</v>
      </c>
      <c r="Z282">
        <v>8411</v>
      </c>
      <c r="AD282">
        <f t="shared" si="9"/>
        <v>0</v>
      </c>
      <c r="AG282" t="str">
        <f>[1]data!$ARD548</f>
        <v/>
      </c>
    </row>
    <row r="283" spans="9:33" x14ac:dyDescent="0.35">
      <c r="I283" s="1">
        <v>44985</v>
      </c>
      <c r="J283">
        <v>34584</v>
      </c>
      <c r="K283">
        <v>1383</v>
      </c>
      <c r="L283">
        <v>33201</v>
      </c>
      <c r="M283">
        <v>1055.3</v>
      </c>
      <c r="N283">
        <v>28666</v>
      </c>
      <c r="O283">
        <v>54647</v>
      </c>
      <c r="V283" s="1">
        <v>44985</v>
      </c>
      <c r="W283">
        <v>8496</v>
      </c>
      <c r="Y283" s="1">
        <v>44985</v>
      </c>
      <c r="Z283">
        <v>8496</v>
      </c>
      <c r="AD283">
        <f t="shared" si="9"/>
        <v>0</v>
      </c>
      <c r="AG283" t="str">
        <f>[1]data!$ARD549</f>
        <v/>
      </c>
    </row>
    <row r="284" spans="9:33" x14ac:dyDescent="0.35">
      <c r="I284" s="1">
        <v>45016</v>
      </c>
      <c r="J284">
        <v>34679</v>
      </c>
      <c r="K284">
        <v>1353</v>
      </c>
      <c r="L284">
        <v>33326</v>
      </c>
      <c r="M284">
        <v>1063</v>
      </c>
      <c r="N284">
        <v>28720</v>
      </c>
      <c r="O284">
        <v>54680</v>
      </c>
      <c r="V284" s="1">
        <v>45016</v>
      </c>
      <c r="W284">
        <v>8505</v>
      </c>
      <c r="Y284" s="1">
        <v>45016</v>
      </c>
      <c r="Z284">
        <v>8505</v>
      </c>
      <c r="AD284">
        <f t="shared" si="9"/>
        <v>0</v>
      </c>
      <c r="AG284" t="str">
        <f>[1]data!$ARD550</f>
        <v/>
      </c>
    </row>
    <row r="285" spans="9:33" x14ac:dyDescent="0.35">
      <c r="I285" s="1">
        <v>45044</v>
      </c>
      <c r="J285">
        <v>34706</v>
      </c>
      <c r="K285">
        <v>1395</v>
      </c>
      <c r="L285">
        <v>33311</v>
      </c>
      <c r="M285">
        <v>1057.5999999999999</v>
      </c>
      <c r="N285">
        <v>28763</v>
      </c>
      <c r="O285">
        <v>54713</v>
      </c>
      <c r="V285" s="1">
        <v>45044</v>
      </c>
      <c r="W285">
        <v>8516</v>
      </c>
      <c r="Y285" s="1">
        <v>45044</v>
      </c>
      <c r="Z285">
        <v>8516</v>
      </c>
      <c r="AD285">
        <f t="shared" si="9"/>
        <v>0</v>
      </c>
      <c r="AG285" t="str">
        <f>[1]data!$ARD551</f>
        <v/>
      </c>
    </row>
    <row r="286" spans="9:33" x14ac:dyDescent="0.35">
      <c r="I286" s="1">
        <v>45077</v>
      </c>
      <c r="J286">
        <v>34623</v>
      </c>
      <c r="K286">
        <v>1460</v>
      </c>
      <c r="L286">
        <v>33163</v>
      </c>
      <c r="M286">
        <v>1049</v>
      </c>
      <c r="N286">
        <v>28688</v>
      </c>
      <c r="O286">
        <v>54745</v>
      </c>
      <c r="V286" s="1">
        <v>45077</v>
      </c>
      <c r="W286">
        <v>8551</v>
      </c>
      <c r="Y286" s="1">
        <v>45077</v>
      </c>
      <c r="Z286">
        <v>8551</v>
      </c>
      <c r="AD286">
        <f t="shared" si="9"/>
        <v>0</v>
      </c>
      <c r="AG286" t="str">
        <f>[1]data!$ARD552</f>
        <v/>
      </c>
    </row>
    <row r="287" spans="9:33" x14ac:dyDescent="0.35">
      <c r="I287" s="1">
        <v>45107</v>
      </c>
      <c r="J287">
        <v>34578</v>
      </c>
      <c r="K287">
        <v>1496</v>
      </c>
      <c r="L287">
        <v>33082</v>
      </c>
      <c r="M287">
        <v>1043.9000000000001</v>
      </c>
      <c r="N287">
        <v>28682</v>
      </c>
      <c r="O287">
        <v>54777</v>
      </c>
      <c r="V287" s="1">
        <v>45107</v>
      </c>
      <c r="W287">
        <v>8497</v>
      </c>
      <c r="Y287" s="1">
        <v>45107</v>
      </c>
      <c r="Z287">
        <v>8497</v>
      </c>
      <c r="AD287">
        <f t="shared" si="9"/>
        <v>0</v>
      </c>
      <c r="AG287" t="str">
        <f>[1]data!$ARD553</f>
        <v/>
      </c>
    </row>
    <row r="288" spans="9:33" x14ac:dyDescent="0.35">
      <c r="I288" s="1">
        <v>45138</v>
      </c>
      <c r="J288">
        <v>34480</v>
      </c>
      <c r="K288">
        <v>1452</v>
      </c>
      <c r="L288">
        <v>33028</v>
      </c>
      <c r="M288">
        <v>1038.7</v>
      </c>
      <c r="N288">
        <v>28636</v>
      </c>
      <c r="O288">
        <v>54811</v>
      </c>
      <c r="V288" s="1">
        <v>45138</v>
      </c>
      <c r="W288">
        <v>8446</v>
      </c>
      <c r="Y288" s="1">
        <v>45138</v>
      </c>
      <c r="Z288">
        <v>8446</v>
      </c>
      <c r="AD288">
        <f t="shared" si="9"/>
        <v>0</v>
      </c>
      <c r="AG288" t="str">
        <f>[1]data!$ARD554</f>
        <v/>
      </c>
    </row>
    <row r="289" spans="9:33" x14ac:dyDescent="0.35">
      <c r="I289" s="1">
        <v>45169</v>
      </c>
      <c r="J289">
        <v>34509</v>
      </c>
      <c r="K289">
        <v>1407</v>
      </c>
      <c r="L289">
        <v>33102</v>
      </c>
      <c r="M289">
        <v>1040</v>
      </c>
      <c r="N289">
        <v>28633</v>
      </c>
      <c r="O289">
        <v>54844</v>
      </c>
      <c r="V289" s="1">
        <v>45169</v>
      </c>
      <c r="W289">
        <v>8398</v>
      </c>
      <c r="Y289" s="1">
        <v>45169</v>
      </c>
      <c r="Z289">
        <v>8398</v>
      </c>
      <c r="AD289">
        <f t="shared" si="9"/>
        <v>0</v>
      </c>
      <c r="AG289" t="str">
        <f>[1]data!$ARD555</f>
        <v/>
      </c>
    </row>
    <row r="290" spans="9:33" x14ac:dyDescent="0.35">
      <c r="I290" s="1">
        <v>45198</v>
      </c>
      <c r="J290">
        <v>34562</v>
      </c>
      <c r="K290">
        <v>1367</v>
      </c>
      <c r="L290">
        <v>33196</v>
      </c>
      <c r="M290">
        <v>1042.9000000000001</v>
      </c>
      <c r="N290">
        <v>28718</v>
      </c>
      <c r="O290">
        <v>54877</v>
      </c>
      <c r="V290" s="1">
        <v>45198</v>
      </c>
      <c r="W290">
        <v>8419</v>
      </c>
      <c r="Y290" s="1">
        <v>45198</v>
      </c>
      <c r="Z290">
        <v>8419</v>
      </c>
    </row>
    <row r="291" spans="9:33" x14ac:dyDescent="0.35">
      <c r="I291" s="1">
        <v>45230</v>
      </c>
      <c r="J291">
        <v>34491</v>
      </c>
      <c r="K291">
        <v>1355</v>
      </c>
      <c r="L291">
        <v>33136</v>
      </c>
      <c r="M291">
        <v>1045.5</v>
      </c>
      <c r="N291">
        <v>28650</v>
      </c>
      <c r="O291">
        <v>54910</v>
      </c>
      <c r="V291" s="1">
        <v>45230</v>
      </c>
      <c r="W291">
        <v>8314</v>
      </c>
      <c r="Y291" s="1">
        <v>45230</v>
      </c>
      <c r="Z291">
        <v>8314</v>
      </c>
    </row>
    <row r="292" spans="9:33" x14ac:dyDescent="0.35">
      <c r="I292" s="1">
        <v>45260</v>
      </c>
      <c r="J292">
        <v>34494</v>
      </c>
      <c r="K292">
        <v>1320</v>
      </c>
      <c r="L292">
        <v>33174</v>
      </c>
      <c r="M292">
        <v>1046.5999999999999</v>
      </c>
      <c r="N292">
        <v>28678</v>
      </c>
      <c r="O292">
        <v>54943</v>
      </c>
      <c r="Q292">
        <f>AVERAGE(K292:K294)</f>
        <v>1377.6666666666667</v>
      </c>
      <c r="V292" s="1">
        <v>45260</v>
      </c>
      <c r="W292">
        <v>8292</v>
      </c>
      <c r="Y292" s="1">
        <v>45260</v>
      </c>
      <c r="Z292">
        <v>8292</v>
      </c>
    </row>
    <row r="293" spans="9:33" x14ac:dyDescent="0.35">
      <c r="I293" s="1">
        <v>45289</v>
      </c>
      <c r="J293">
        <v>34479</v>
      </c>
      <c r="K293">
        <v>1373</v>
      </c>
      <c r="L293">
        <v>33107</v>
      </c>
      <c r="M293">
        <v>1055.2</v>
      </c>
      <c r="N293">
        <v>28673</v>
      </c>
      <c r="O293">
        <v>54977</v>
      </c>
      <c r="Q293">
        <f>AVERAGE(K293:K295)</f>
        <v>1433</v>
      </c>
      <c r="V293" s="1">
        <v>45289</v>
      </c>
      <c r="W293">
        <v>8179</v>
      </c>
      <c r="Y293" s="1">
        <v>45289</v>
      </c>
      <c r="Z293">
        <v>8179</v>
      </c>
    </row>
    <row r="294" spans="9:33" x14ac:dyDescent="0.35">
      <c r="I294" s="1">
        <v>45322</v>
      </c>
      <c r="J294">
        <v>34420</v>
      </c>
      <c r="K294">
        <v>1440</v>
      </c>
      <c r="L294">
        <v>32980</v>
      </c>
      <c r="M294">
        <v>1058.7</v>
      </c>
      <c r="N294">
        <v>28594</v>
      </c>
      <c r="O294">
        <v>55010</v>
      </c>
      <c r="Q294">
        <f>AVERAGE(K294:K296)</f>
        <v>1478.6666666666667</v>
      </c>
      <c r="V294" s="1">
        <v>45322</v>
      </c>
      <c r="W294">
        <v>8136</v>
      </c>
      <c r="Y294" s="1">
        <v>45322</v>
      </c>
      <c r="Z294">
        <v>8136</v>
      </c>
    </row>
    <row r="295" spans="9:33" x14ac:dyDescent="0.35">
      <c r="I295" s="1">
        <v>45351</v>
      </c>
      <c r="J295">
        <v>34483</v>
      </c>
      <c r="K295">
        <v>1486</v>
      </c>
      <c r="L295">
        <v>32997</v>
      </c>
      <c r="M295">
        <v>1056.3</v>
      </c>
      <c r="N295">
        <v>28635</v>
      </c>
      <c r="O295">
        <v>55043</v>
      </c>
      <c r="Q295">
        <f>AVERAGE(K295:K297)</f>
        <v>1508</v>
      </c>
      <c r="V295" s="1">
        <v>45351</v>
      </c>
      <c r="W295">
        <v>8073</v>
      </c>
      <c r="Y295" s="1">
        <v>45351</v>
      </c>
      <c r="Z295">
        <v>8073</v>
      </c>
    </row>
    <row r="296" spans="9:33" x14ac:dyDescent="0.35">
      <c r="I296" s="1">
        <v>45380</v>
      </c>
      <c r="J296">
        <v>34477</v>
      </c>
      <c r="K296">
        <v>1510</v>
      </c>
      <c r="L296">
        <v>32967</v>
      </c>
      <c r="M296">
        <v>1053.5</v>
      </c>
      <c r="N296">
        <v>28536</v>
      </c>
      <c r="O296">
        <v>55077</v>
      </c>
      <c r="Q296">
        <f>AVERAGE(K296:K298)</f>
        <v>1491</v>
      </c>
      <c r="V296" s="1">
        <v>45380</v>
      </c>
      <c r="W296">
        <v>8197</v>
      </c>
      <c r="Y296" s="1">
        <v>45380</v>
      </c>
      <c r="Z296">
        <v>8197</v>
      </c>
    </row>
    <row r="297" spans="9:33" x14ac:dyDescent="0.35">
      <c r="I297" s="1">
        <v>45412</v>
      </c>
      <c r="J297">
        <v>34527</v>
      </c>
      <c r="K297">
        <v>1528</v>
      </c>
      <c r="L297">
        <v>32999</v>
      </c>
      <c r="M297">
        <v>1059.4000000000001</v>
      </c>
      <c r="N297">
        <v>28592</v>
      </c>
      <c r="O297">
        <v>55110</v>
      </c>
      <c r="V297" s="1">
        <v>45412</v>
      </c>
      <c r="W297">
        <v>8132</v>
      </c>
      <c r="Y297" s="1">
        <v>45412</v>
      </c>
      <c r="Z297">
        <v>8132</v>
      </c>
    </row>
    <row r="298" spans="9:33" x14ac:dyDescent="0.35">
      <c r="I298" s="1">
        <v>45443</v>
      </c>
      <c r="J298">
        <v>34529</v>
      </c>
      <c r="K298">
        <v>1435</v>
      </c>
      <c r="L298">
        <v>33094</v>
      </c>
      <c r="M298">
        <v>1059.5</v>
      </c>
      <c r="N298">
        <v>28676</v>
      </c>
      <c r="O298">
        <v>55143</v>
      </c>
      <c r="V298" s="1">
        <v>45443</v>
      </c>
      <c r="W298">
        <v>8201</v>
      </c>
      <c r="Y298" s="1">
        <v>45443</v>
      </c>
      <c r="Z298">
        <v>8201</v>
      </c>
    </row>
    <row r="299" spans="9:33" x14ac:dyDescent="0.35">
      <c r="I299" s="1">
        <v>45471</v>
      </c>
      <c r="J299">
        <v>34669</v>
      </c>
      <c r="K299">
        <v>1437</v>
      </c>
      <c r="L299">
        <v>33232</v>
      </c>
      <c r="M299">
        <v>1060.7</v>
      </c>
      <c r="N299">
        <v>28828</v>
      </c>
      <c r="O299">
        <v>55176</v>
      </c>
      <c r="V299" s="1">
        <v>45471</v>
      </c>
      <c r="W299" t="e">
        <v>#N/A</v>
      </c>
      <c r="Y299" s="1">
        <v>45471</v>
      </c>
      <c r="Z299" t="e">
        <v>#N/A</v>
      </c>
    </row>
    <row r="300" spans="9:33" x14ac:dyDescent="0.35">
      <c r="I300" s="1">
        <v>45504</v>
      </c>
      <c r="J300" t="e">
        <v>#N/A</v>
      </c>
      <c r="K300" t="e">
        <v>#N/A</v>
      </c>
      <c r="L300" t="e">
        <v>#N/A</v>
      </c>
      <c r="M300" t="e">
        <v>#N/A</v>
      </c>
      <c r="N300" t="e">
        <v>#N/A</v>
      </c>
      <c r="O300" t="e">
        <v>#N/A</v>
      </c>
      <c r="V300" s="1">
        <v>45504</v>
      </c>
      <c r="W300" t="e">
        <v>#N/A</v>
      </c>
      <c r="Y300" s="1">
        <v>45504</v>
      </c>
      <c r="Z300" t="e">
        <v>#N/A</v>
      </c>
    </row>
    <row r="301" spans="9:33" x14ac:dyDescent="0.35">
      <c r="I301" s="1">
        <v>45534</v>
      </c>
      <c r="J301" t="e">
        <v>#N/A</v>
      </c>
      <c r="K301" t="e">
        <v>#N/A</v>
      </c>
      <c r="L301" t="e">
        <v>#N/A</v>
      </c>
      <c r="M301" t="e">
        <v>#N/A</v>
      </c>
      <c r="N301" t="e">
        <v>#N/A</v>
      </c>
      <c r="O301" t="e">
        <v>#N/A</v>
      </c>
      <c r="V301" s="1">
        <v>45534</v>
      </c>
      <c r="W301" t="e">
        <v>#N/A</v>
      </c>
      <c r="Y301" s="1">
        <v>45534</v>
      </c>
      <c r="Z301" t="e">
        <v>#N/A</v>
      </c>
    </row>
    <row r="302" spans="9:33" x14ac:dyDescent="0.35">
      <c r="I302" s="1">
        <v>45565</v>
      </c>
      <c r="J302" t="e">
        <v>#N/A</v>
      </c>
      <c r="K302" t="e">
        <v>#N/A</v>
      </c>
      <c r="L302" t="e">
        <v>#N/A</v>
      </c>
      <c r="M302" t="e">
        <v>#N/A</v>
      </c>
      <c r="N302" t="e">
        <v>#N/A</v>
      </c>
      <c r="O302" t="e">
        <v>#N/A</v>
      </c>
    </row>
  </sheetData>
  <dataValidations count="5">
    <dataValidation allowBlank="1" showErrorMessage="1" promptTitle="TRAFO" prompt="$V$1:$W$301" sqref="V1" xr:uid="{C63BB3EC-7883-4615-AEDB-8F60F15D32BD}"/>
    <dataValidation allowBlank="1" showErrorMessage="1" promptTitle="TRAFO" prompt="$Y$1:$Z$301" sqref="Y1" xr:uid="{7DC76C99-6557-45AB-872D-3BBF2BCD4EC4}"/>
    <dataValidation allowBlank="1" showErrorMessage="1" promptTitle="TRAFO" prompt="$A$1:$H$135" sqref="A1" xr:uid="{BF28F7A5-51FD-4D0E-94F5-7591647CD3DB}"/>
    <dataValidation allowBlank="1" showErrorMessage="1" promptTitle="TRAFO" prompt="$I$1:$O$302" sqref="I1" xr:uid="{FA4B92CD-1A5F-4F42-825B-18EDF629F09E}"/>
    <dataValidation allowBlank="1" showErrorMessage="1" promptTitle="TRAFO" prompt="$R$1:$S$135" sqref="R1" xr:uid="{1C770821-4BC9-42A2-8C37-A2B44688BC6D}"/>
  </dataValidations>
  <hyperlinks>
    <hyperlink ref="W5" location="Feuil1!$W$5" tooltip="https://emea1-datastream.platform.refinitiv.com/navigator/EconomicsMetadata.aspx?navcode=UKYCCU..O&amp;caller=DFO&amp;version=3.0.42.10&amp;nova=true" display="UKYCCU..O" xr:uid="{8C616D4C-BACA-4CC2-B934-9250B0008879}"/>
    <hyperlink ref="Z5" location="Feuil1!$Z$5" tooltip="https://emea1-datastream.platform.refinitiv.com/navigator/EconomicsMetadata.aspx?navcode=UKYCCU..O&amp;caller=DFO&amp;version=3.0.42.10&amp;nova=true" display="UKYCCU..O" xr:uid="{26B49CB6-EA60-42A4-B40A-5ED115779232}"/>
    <hyperlink ref="B5" location="Feuil1!$B$5" tooltip="https://emea1-datastream.platform.refinitiv.com/navigator/EconomicsMetadata.aspx?navcode=UKMGSFQ.&amp;caller=DFO&amp;version=3.0.42.10&amp;nova=true" display="UKMGSFQ." xr:uid="{35DE37A3-B537-495E-9BC4-5763BCB131CA}"/>
    <hyperlink ref="C5" location="Feuil1!$C$5" tooltip="https://emea1-datastream.platform.refinitiv.com/navigator/EconomicsMetadata.aspx?navcode=UKMGSCQ.&amp;caller=DFO&amp;version=3.0.42.10&amp;nova=true" display="UKMGSCQ." xr:uid="{B71CFE7A-34E8-4A63-A65F-7E4AEDFF93A0}"/>
    <hyperlink ref="D5" location="Feuil1!$D$5" tooltip="https://emea1-datastream.platform.refinitiv.com/navigator/EconomicsMetadata.aspx?navcode=UKMGRZQ.&amp;caller=DFO&amp;version=3.0.42.10&amp;nova=true" display="UKMGRZQ." xr:uid="{50279B15-0920-4B7D-BB27-CF0A8F1181F7}"/>
    <hyperlink ref="E5" location="Feuil1!$E$5" tooltip="https://emea1-datastream.platform.refinitiv.com/navigator/EconomicsMetadata.aspx?navcode=UKYBUSQ.&amp;caller=DFO&amp;version=3.0.42.10&amp;nova=true" display="UKYBUSQ." xr:uid="{1FD231B8-46A2-476B-81C5-553DC8778E7C}"/>
    <hyperlink ref="F5" location="Feuil1!$F$5" tooltip="https://emea1-datastream.platform.refinitiv.com/navigator/EconomicsMetadata.aspx?navcode=UKMGRNQ.&amp;caller=DFO&amp;version=3.0.42.10&amp;nova=true" display="UKMGRNQ." xr:uid="{2009369F-BC47-48B5-A760-89FC0E8F77A1}"/>
    <hyperlink ref="G5" location="Feuil1!$G$5" tooltip="https://emea1-datastream.platform.refinitiv.com/navigator/EconomicsMetadata.aspx?navcode=UKMGSLQ.&amp;caller=DFO&amp;version=3.0.42.10&amp;nova=true" display="UKMGSLQ." xr:uid="{1C51E22C-5DAE-4CED-9BF4-6F8C9CA0408D}"/>
    <hyperlink ref="J5" location="Feuil1!$J$5" tooltip="https://emea1-datastream.platform.refinitiv.com/navigator/EconomicsMetadata.aspx?navcode=UKMGSF..O&amp;caller=DFO&amp;version=3.0.42.10&amp;nova=true" display="UKMGSF..O" xr:uid="{A9309B96-06FD-40D7-BAEE-05388C7F061D}"/>
    <hyperlink ref="K5" location="Feuil1!$K$5" tooltip="https://emea1-datastream.platform.refinitiv.com/navigator/EconomicsMetadata.aspx?navcode=UKMGSC..O&amp;caller=DFO&amp;version=3.0.42.10&amp;nova=true" display="UKMGSC..O" xr:uid="{127D13CF-B39E-4828-8E05-E62F4CCB9C6D}"/>
    <hyperlink ref="L5" location="Feuil1!$L$5" tooltip="https://emea1-datastream.platform.refinitiv.com/navigator/EconomicsMetadata.aspx?navcode=UKMGRZ..O&amp;caller=DFO&amp;version=3.0.42.10&amp;nova=true" display="UKMGRZ..O" xr:uid="{75DD34AB-E5A4-463C-BFA2-92001F048334}"/>
    <hyperlink ref="M5" location="Feuil1!$M$5" tooltip="https://emea1-datastream.platform.refinitiv.com/navigator/EconomicsMetadata.aspx?navcode=UKYBUS..O&amp;caller=DFO&amp;version=3.0.42.10&amp;nova=true" display="UKYBUS..O" xr:uid="{E2B591BB-9B6C-4829-BA13-8BDCC8BDCDB2}"/>
    <hyperlink ref="N5" location="Feuil1!$N$5" tooltip="https://emea1-datastream.platform.refinitiv.com/navigator/EconomicsMetadata.aspx?navcode=UKMGRN..O&amp;caller=DFO&amp;version=3.0.42.10&amp;nova=true" display="UKMGRN..O" xr:uid="{E655A2E2-CA30-43CD-8DBB-21ADAD508336}"/>
    <hyperlink ref="O5" location="Feuil1!$O$5" tooltip="https://emea1-datastream.platform.refinitiv.com/navigator/EconomicsMetadata.aspx?navcode=UKMGSL..O&amp;caller=DFO&amp;version=3.0.42.10&amp;nova=true" display="UKMGSL..O" xr:uid="{DAA54827-FE41-457F-9A21-777AC096F03F}"/>
    <hyperlink ref="S5" location="Feuil1!$S$5" tooltip="https://emea1-datastream.platform.refinitiv.com/navigator/EconomicsMetadata.aspx?navcode=UKYCCUQ.&amp;caller=DFO&amp;version=3.0.42.10&amp;nova=true" display="UKYCCUQ." xr:uid="{34B380FB-D401-4C58-AD10-2BD9D04E3F52}"/>
  </hyperlinks>
  <pageMargins left="0.7" right="0.7" top="0.75" bottom="0.75" header="0.3" footer="0.3"/>
  <pageSetup paperSize="9"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CD6ED-A37A-467C-A3D2-7F36F07A9DEA}">
  <dimension ref="A1:BD232"/>
  <sheetViews>
    <sheetView workbookViewId="0">
      <pane xSplit="1" ySplit="5" topLeftCell="AS213" activePane="bottomRight" state="frozen"/>
      <selection pane="topRight" activeCell="B1" sqref="B1"/>
      <selection pane="bottomLeft" activeCell="A6" sqref="A6"/>
      <selection pane="bottomRight" activeCell="AT218" sqref="AT218"/>
    </sheetView>
  </sheetViews>
  <sheetFormatPr defaultColWidth="10.90625" defaultRowHeight="14.5" x14ac:dyDescent="0.35"/>
  <sheetData>
    <row r="1" spans="1:54" x14ac:dyDescent="0.35">
      <c r="A1" t="str">
        <f>_xll.Thomson.Reuters.AFOSpreadsheetFormulas.DSGRID("UKMGSFQ.,UKMGSCQ.,UKMGRZQ.,UKYBUSQ.,UKMGRNQ.,UKMGSLQ."," ","1970-04-01","","Q","RowHeader=true;ColHeader=true;Heading=true;Code=true;SeriesMetaDataLink=true;DispSeriesDescription=false;YearlyTSFormat=false;QuarterlyTSFormat=false;AutoRefresh=false","")</f>
        <v>Start</v>
      </c>
      <c r="B1" t="s">
        <v>159</v>
      </c>
      <c r="J1" t="s">
        <v>247</v>
      </c>
      <c r="L1" t="str">
        <f>_xll.Thomson.Reuters.AFOSpreadsheetFormulas.DSGRID("UKABMM..D"," ","1970-06-01","","Q","RowHeader=true;ColHeader=true;Heading=true;Code=true;SeriesMetaDataLink=true;DispSeriesDescription=false;YearlyTSFormat=false;QuarterlyTSFormat=false;AutoRefresh=false","")</f>
        <v>Start</v>
      </c>
      <c r="M1" t="s">
        <v>159</v>
      </c>
      <c r="Q1" t="str">
        <f>_xll.Thomson.Reuters.AFOSpreadsheetFormulas.DSGRID("UKNRJN..B,UKROYJ..B,UKROYK..B"," ","1970-06-01","","Q","RowHeader=true;ColHeader=true;Heading=true;Code=true;SeriesMetaDataLink=true;DispSeriesDescription=false;YearlyTSFormat=false;QuarterlyTSFormat=false;AutoRefresh=false","")</f>
        <v>Start</v>
      </c>
      <c r="R1" t="s">
        <v>159</v>
      </c>
      <c r="X1" t="str">
        <f>_xll.Thomson.Reuters.AFOSpreadsheetFormulas.DSGRID("UKABJQ..B,UKHAYE..B,UKABJR..D,UKhAYO..D"," ","1970-06-01","","Q","RowHeader=true;ColHeader=true;Heading=true;Code=true;SeriesMetaDataLink=true;DispSeriesDescription=false;YearlyTSFormat=false;QuarterlyTSFormat=false;AutoRefresh=false","")</f>
        <v>Start</v>
      </c>
      <c r="Y1" t="s">
        <v>159</v>
      </c>
      <c r="AG1" t="str">
        <f>_xll.Thomson.Reuters.AFOSpreadsheetFormulas.DSGRID("UKYBHA..B,UKABMI..D"," ","1970-04-01","","Q","RowHeader=true;ColHeader=true;Heading=true;Code=true;SeriesMetaDataLink=true;DispSeriesDescription=false;YearlyTSFormat=false;QuarterlyTSFormat=false;AutoRefresh=false","")</f>
        <v>Start</v>
      </c>
      <c r="AH1" t="s">
        <v>159</v>
      </c>
      <c r="AM1" t="str">
        <f>_xll.Thomson.Reuters.AFOSpreadsheetFormulas.DSGRID("CQA#(UKCONPRCF)"," ","1970-06-01","","Q","RowHeader=true;ColHeader=true;Heading=true;Code=true;SeriesMetaDataLink=true;DispSeriesDescription=false;YearlyTSFormat=false;QuarterlyTSFormat=false;AutoRefresh=false")</f>
        <v>Start</v>
      </c>
      <c r="AN1" t="s">
        <v>159</v>
      </c>
      <c r="AR1" t="str">
        <f>_xll.Thomson.Reuters.AFOSpreadsheetFormulas.DSGRID("UKIMNGS.B,UKIMNGS.D"," ","1970-04-01","","Q","RowHeader=true;ColHeader=true;Heading=true;Code=true;SeriesMetaDataLink=true;DispSeriesDescription=false;YearlyTSFormat=false;QuarterlyTSFormat=false;AutoRefresh=false","")</f>
        <v>Start</v>
      </c>
      <c r="AS1" t="s">
        <v>159</v>
      </c>
      <c r="AX1" t="str">
        <f>_xll.Thomson.Reuters.AFOSpreadsheetFormulas.DSGRID("UKEXNGS.B,UKIKBK..D"," ","1970-04-01","","Q","RowHeader=true;ColHeader=true;Heading=true;Code=true;SeriesMetaDataLink=true;DispSeriesDescription=false;YearlyTSFormat=false;QuarterlyTSFormat=false;AutoRefresh=false","")</f>
        <v>Start</v>
      </c>
      <c r="AY1" t="s">
        <v>159</v>
      </c>
    </row>
    <row r="2" spans="1:54" x14ac:dyDescent="0.35">
      <c r="A2" t="s">
        <v>1</v>
      </c>
      <c r="B2" t="s">
        <v>145</v>
      </c>
      <c r="J2" t="s">
        <v>248</v>
      </c>
      <c r="L2" t="s">
        <v>1</v>
      </c>
      <c r="M2" t="s">
        <v>145</v>
      </c>
      <c r="Q2" t="s">
        <v>1</v>
      </c>
      <c r="R2" t="s">
        <v>145</v>
      </c>
      <c r="X2" t="s">
        <v>1</v>
      </c>
      <c r="Y2" t="s">
        <v>145</v>
      </c>
      <c r="AG2" t="s">
        <v>1</v>
      </c>
      <c r="AH2" t="s">
        <v>145</v>
      </c>
      <c r="AM2" t="s">
        <v>1</v>
      </c>
      <c r="AN2" t="s">
        <v>145</v>
      </c>
      <c r="AR2" t="s">
        <v>1</v>
      </c>
      <c r="AS2" t="s">
        <v>145</v>
      </c>
      <c r="AX2" t="s">
        <v>1</v>
      </c>
      <c r="AY2" t="s">
        <v>145</v>
      </c>
    </row>
    <row r="3" spans="1:54" x14ac:dyDescent="0.35">
      <c r="A3" t="s">
        <v>3</v>
      </c>
      <c r="B3" t="s">
        <v>4</v>
      </c>
      <c r="L3" t="s">
        <v>3</v>
      </c>
      <c r="M3" t="s">
        <v>4</v>
      </c>
      <c r="Q3" t="s">
        <v>3</v>
      </c>
      <c r="R3" t="s">
        <v>4</v>
      </c>
      <c r="X3" t="s">
        <v>3</v>
      </c>
      <c r="Y3" t="s">
        <v>4</v>
      </c>
      <c r="AG3" t="s">
        <v>3</v>
      </c>
      <c r="AH3" t="s">
        <v>4</v>
      </c>
      <c r="AM3" t="s">
        <v>3</v>
      </c>
      <c r="AN3" t="s">
        <v>4</v>
      </c>
      <c r="AR3" t="s">
        <v>3</v>
      </c>
      <c r="AS3" t="s">
        <v>4</v>
      </c>
      <c r="AX3" t="s">
        <v>3</v>
      </c>
      <c r="AY3" t="s">
        <v>4</v>
      </c>
    </row>
    <row r="4" spans="1:54" x14ac:dyDescent="0.35">
      <c r="A4" t="s">
        <v>5</v>
      </c>
      <c r="B4" t="s">
        <v>155</v>
      </c>
      <c r="C4" t="s">
        <v>156</v>
      </c>
      <c r="D4" t="s">
        <v>33</v>
      </c>
      <c r="E4" t="s">
        <v>136</v>
      </c>
      <c r="F4" t="s">
        <v>138</v>
      </c>
      <c r="G4" t="s">
        <v>157</v>
      </c>
      <c r="L4" t="s">
        <v>5</v>
      </c>
      <c r="M4" t="s">
        <v>249</v>
      </c>
      <c r="Q4" t="s">
        <v>5</v>
      </c>
      <c r="R4" t="s">
        <v>250</v>
      </c>
      <c r="S4" t="s">
        <v>252</v>
      </c>
      <c r="T4" t="s">
        <v>254</v>
      </c>
      <c r="X4" t="s">
        <v>5</v>
      </c>
      <c r="Y4" t="s">
        <v>256</v>
      </c>
      <c r="Z4" t="s">
        <v>258</v>
      </c>
      <c r="AA4" t="s">
        <v>271</v>
      </c>
      <c r="AB4" t="s">
        <v>272</v>
      </c>
      <c r="AG4" t="s">
        <v>5</v>
      </c>
      <c r="AH4" t="s">
        <v>262</v>
      </c>
      <c r="AI4" t="s">
        <v>275</v>
      </c>
      <c r="AM4" t="s">
        <v>5</v>
      </c>
      <c r="AN4" t="s">
        <v>260</v>
      </c>
      <c r="AR4" t="s">
        <v>5</v>
      </c>
      <c r="AS4" t="s">
        <v>265</v>
      </c>
      <c r="AT4" t="s">
        <v>267</v>
      </c>
      <c r="AX4" t="s">
        <v>5</v>
      </c>
      <c r="AY4" t="s">
        <v>277</v>
      </c>
      <c r="AZ4" t="s">
        <v>279</v>
      </c>
    </row>
    <row r="5" spans="1:54" x14ac:dyDescent="0.35">
      <c r="A5" t="s">
        <v>6</v>
      </c>
      <c r="B5" s="105" t="s">
        <v>150</v>
      </c>
      <c r="C5" s="105" t="s">
        <v>149</v>
      </c>
      <c r="D5" s="105" t="s">
        <v>151</v>
      </c>
      <c r="E5" s="105" t="s">
        <v>152</v>
      </c>
      <c r="F5" s="105" t="s">
        <v>153</v>
      </c>
      <c r="G5" s="105" t="s">
        <v>154</v>
      </c>
      <c r="L5" t="s">
        <v>6</v>
      </c>
      <c r="M5" s="4" t="s">
        <v>248</v>
      </c>
      <c r="N5" s="3"/>
      <c r="O5" s="3"/>
      <c r="P5" s="3"/>
      <c r="Q5" s="3" t="s">
        <v>6</v>
      </c>
      <c r="R5" s="4" t="s">
        <v>251</v>
      </c>
      <c r="S5" s="4" t="s">
        <v>253</v>
      </c>
      <c r="T5" s="4" t="s">
        <v>255</v>
      </c>
      <c r="X5" t="s">
        <v>6</v>
      </c>
      <c r="Y5" s="4" t="s">
        <v>257</v>
      </c>
      <c r="Z5" s="4" t="s">
        <v>259</v>
      </c>
      <c r="AA5" s="4" t="s">
        <v>273</v>
      </c>
      <c r="AB5" s="4" t="s">
        <v>274</v>
      </c>
      <c r="AG5" t="s">
        <v>6</v>
      </c>
      <c r="AH5" s="4" t="s">
        <v>263</v>
      </c>
      <c r="AI5" s="4" t="s">
        <v>276</v>
      </c>
      <c r="AM5" t="s">
        <v>6</v>
      </c>
      <c r="AN5" s="4" t="s">
        <v>261</v>
      </c>
      <c r="AO5" s="3"/>
      <c r="AP5" s="3"/>
      <c r="AQ5" s="3"/>
      <c r="AR5" s="3" t="s">
        <v>6</v>
      </c>
      <c r="AS5" s="4" t="s">
        <v>266</v>
      </c>
      <c r="AT5" s="4" t="s">
        <v>268</v>
      </c>
      <c r="AU5" s="3"/>
      <c r="AV5" s="3"/>
      <c r="AW5" s="3"/>
      <c r="AX5" s="3" t="s">
        <v>6</v>
      </c>
      <c r="AY5" s="4" t="s">
        <v>278</v>
      </c>
      <c r="AZ5" s="4" t="s">
        <v>280</v>
      </c>
      <c r="BA5" s="3"/>
      <c r="BB5" s="3"/>
    </row>
    <row r="6" spans="1:54" x14ac:dyDescent="0.35">
      <c r="A6" t="s">
        <v>159</v>
      </c>
      <c r="B6" t="e">
        <v>#N/A</v>
      </c>
      <c r="C6" t="e">
        <v>#N/A</v>
      </c>
      <c r="D6" t="e">
        <v>#N/A</v>
      </c>
      <c r="E6" t="e">
        <v>#N/A</v>
      </c>
      <c r="F6" t="e">
        <v>#N/A</v>
      </c>
      <c r="G6" t="e">
        <v>#N/A</v>
      </c>
      <c r="L6" t="s">
        <v>159</v>
      </c>
      <c r="M6">
        <v>171615</v>
      </c>
      <c r="Q6" t="s">
        <v>159</v>
      </c>
      <c r="R6">
        <v>1616</v>
      </c>
      <c r="S6">
        <v>6896</v>
      </c>
      <c r="T6">
        <v>696</v>
      </c>
      <c r="X6" t="s">
        <v>159</v>
      </c>
      <c r="Y6">
        <v>8148</v>
      </c>
      <c r="Z6">
        <v>121</v>
      </c>
      <c r="AA6">
        <v>98917</v>
      </c>
      <c r="AB6">
        <v>3485</v>
      </c>
      <c r="AG6" t="s">
        <v>159</v>
      </c>
      <c r="AH6">
        <v>13803</v>
      </c>
      <c r="AI6">
        <v>193258</v>
      </c>
      <c r="AJ6">
        <f>100*AH6/AI6</f>
        <v>7.1422657794243962</v>
      </c>
      <c r="AM6" t="s">
        <v>159</v>
      </c>
      <c r="AN6" t="e">
        <v>#N/A</v>
      </c>
      <c r="AR6" t="s">
        <v>159</v>
      </c>
      <c r="AS6">
        <v>2813</v>
      </c>
      <c r="AT6">
        <v>23031</v>
      </c>
      <c r="AU6">
        <f>100*AS6/AT6</f>
        <v>12.21397247188572</v>
      </c>
      <c r="AX6" t="s">
        <v>159</v>
      </c>
      <c r="AY6">
        <v>2848</v>
      </c>
      <c r="AZ6">
        <v>25565</v>
      </c>
      <c r="BA6">
        <f t="shared" ref="BA6:BA69" si="0">100*AY6/AZ6</f>
        <v>11.140230784275376</v>
      </c>
    </row>
    <row r="7" spans="1:54" x14ac:dyDescent="0.35">
      <c r="A7" t="s">
        <v>160</v>
      </c>
      <c r="B7" t="e">
        <v>#N/A</v>
      </c>
      <c r="C7" t="e">
        <v>#N/A</v>
      </c>
      <c r="D7" t="e">
        <v>#N/A</v>
      </c>
      <c r="E7" t="e">
        <v>#N/A</v>
      </c>
      <c r="F7" t="e">
        <v>#N/A</v>
      </c>
      <c r="G7" t="e">
        <v>#N/A</v>
      </c>
      <c r="L7" t="s">
        <v>160</v>
      </c>
      <c r="M7">
        <v>172587</v>
      </c>
      <c r="Q7" t="s">
        <v>160</v>
      </c>
      <c r="R7">
        <v>1677</v>
      </c>
      <c r="S7">
        <v>7083</v>
      </c>
      <c r="T7">
        <v>729</v>
      </c>
      <c r="X7" t="s">
        <v>160</v>
      </c>
      <c r="Y7">
        <v>8396</v>
      </c>
      <c r="Z7">
        <v>124</v>
      </c>
      <c r="AA7">
        <v>100404</v>
      </c>
      <c r="AB7">
        <v>3510</v>
      </c>
      <c r="AG7" t="s">
        <v>160</v>
      </c>
      <c r="AH7">
        <v>14253</v>
      </c>
      <c r="AI7">
        <v>195099</v>
      </c>
      <c r="AJ7">
        <f t="shared" ref="AJ7:AJ70" si="1">100*AH7/AI7</f>
        <v>7.3055218120031364</v>
      </c>
      <c r="AM7" t="s">
        <v>160</v>
      </c>
      <c r="AN7" t="e">
        <v>#N/A</v>
      </c>
      <c r="AR7" t="s">
        <v>160</v>
      </c>
      <c r="AS7">
        <v>2860</v>
      </c>
      <c r="AT7">
        <v>23185</v>
      </c>
      <c r="AU7">
        <f t="shared" ref="AU7:AU70" si="2">100*AS7/AT7</f>
        <v>12.335561785637266</v>
      </c>
      <c r="AX7" t="s">
        <v>160</v>
      </c>
      <c r="AY7">
        <v>2869</v>
      </c>
      <c r="AZ7">
        <v>25341</v>
      </c>
      <c r="BA7">
        <f t="shared" si="0"/>
        <v>11.32157373426463</v>
      </c>
    </row>
    <row r="8" spans="1:54" x14ac:dyDescent="0.35">
      <c r="A8" t="s">
        <v>161</v>
      </c>
      <c r="B8" t="e">
        <v>#N/A</v>
      </c>
      <c r="C8" t="e">
        <v>#N/A</v>
      </c>
      <c r="D8" t="e">
        <v>#N/A</v>
      </c>
      <c r="E8" t="e">
        <v>#N/A</v>
      </c>
      <c r="F8" t="e">
        <v>#N/A</v>
      </c>
      <c r="G8" t="e">
        <v>#N/A</v>
      </c>
      <c r="L8" t="s">
        <v>161</v>
      </c>
      <c r="M8">
        <v>175530</v>
      </c>
      <c r="Q8" t="s">
        <v>161</v>
      </c>
      <c r="R8">
        <v>1794</v>
      </c>
      <c r="S8">
        <v>7232</v>
      </c>
      <c r="T8">
        <v>742</v>
      </c>
      <c r="X8" t="s">
        <v>161</v>
      </c>
      <c r="Y8">
        <v>8648</v>
      </c>
      <c r="Z8">
        <v>125</v>
      </c>
      <c r="AA8">
        <v>100028</v>
      </c>
      <c r="AB8">
        <v>3441</v>
      </c>
      <c r="AG8" t="s">
        <v>161</v>
      </c>
      <c r="AH8">
        <v>14765</v>
      </c>
      <c r="AI8">
        <v>196872</v>
      </c>
      <c r="AJ8">
        <f t="shared" si="1"/>
        <v>7.4997968223007847</v>
      </c>
      <c r="AM8" t="s">
        <v>161</v>
      </c>
      <c r="AN8" t="e">
        <v>#N/A</v>
      </c>
      <c r="AR8" t="s">
        <v>161</v>
      </c>
      <c r="AS8">
        <v>3039</v>
      </c>
      <c r="AT8">
        <v>24301</v>
      </c>
      <c r="AU8">
        <f t="shared" si="2"/>
        <v>12.505658203366117</v>
      </c>
      <c r="AX8" t="s">
        <v>161</v>
      </c>
      <c r="AY8">
        <v>3172</v>
      </c>
      <c r="AZ8">
        <v>27774</v>
      </c>
      <c r="BA8">
        <f t="shared" si="0"/>
        <v>11.420753222438252</v>
      </c>
    </row>
    <row r="9" spans="1:54" x14ac:dyDescent="0.35">
      <c r="A9" t="s">
        <v>162</v>
      </c>
      <c r="B9">
        <v>25593</v>
      </c>
      <c r="C9">
        <v>980</v>
      </c>
      <c r="D9">
        <v>24613</v>
      </c>
      <c r="E9">
        <v>864.3</v>
      </c>
      <c r="F9" t="e">
        <v>#N/A</v>
      </c>
      <c r="G9">
        <v>40513</v>
      </c>
      <c r="H9">
        <f>100*C9/B9</f>
        <v>3.8291720392294768</v>
      </c>
      <c r="L9" t="s">
        <v>162</v>
      </c>
      <c r="M9">
        <v>174640</v>
      </c>
      <c r="N9">
        <f>M9/E9</f>
        <v>202.05947009140345</v>
      </c>
      <c r="Q9" t="s">
        <v>162</v>
      </c>
      <c r="R9">
        <v>1879</v>
      </c>
      <c r="S9">
        <v>7356</v>
      </c>
      <c r="T9">
        <v>729</v>
      </c>
      <c r="U9" s="11">
        <f>SUM(R9:T9)/E9</f>
        <v>11.528404489181998</v>
      </c>
      <c r="X9" t="s">
        <v>162</v>
      </c>
      <c r="Y9">
        <v>8835</v>
      </c>
      <c r="Z9">
        <v>147</v>
      </c>
      <c r="AA9">
        <v>99730</v>
      </c>
      <c r="AB9">
        <v>3386</v>
      </c>
      <c r="AC9">
        <f>100*SUM(Y9:Z9)/SUM(AA9:AB9)</f>
        <v>8.7105783777493304</v>
      </c>
      <c r="AG9" t="s">
        <v>162</v>
      </c>
      <c r="AH9">
        <v>14986</v>
      </c>
      <c r="AI9">
        <v>195942</v>
      </c>
      <c r="AJ9">
        <f t="shared" si="1"/>
        <v>7.6481816047605928</v>
      </c>
      <c r="AM9" t="s">
        <v>162</v>
      </c>
      <c r="AN9" t="e">
        <v>#N/A</v>
      </c>
      <c r="AR9" t="s">
        <v>162</v>
      </c>
      <c r="AS9">
        <v>2993</v>
      </c>
      <c r="AT9">
        <v>23618</v>
      </c>
      <c r="AU9">
        <f t="shared" si="2"/>
        <v>12.672537894825981</v>
      </c>
      <c r="AX9" t="s">
        <v>162</v>
      </c>
      <c r="AY9">
        <v>3084</v>
      </c>
      <c r="AZ9">
        <v>26488</v>
      </c>
      <c r="BA9">
        <f t="shared" si="0"/>
        <v>11.643008154636062</v>
      </c>
    </row>
    <row r="10" spans="1:54" x14ac:dyDescent="0.35">
      <c r="A10" t="s">
        <v>163</v>
      </c>
      <c r="B10">
        <v>25600</v>
      </c>
      <c r="C10">
        <v>1045</v>
      </c>
      <c r="D10">
        <v>24556</v>
      </c>
      <c r="E10">
        <v>862.8</v>
      </c>
      <c r="F10" t="e">
        <v>#N/A</v>
      </c>
      <c r="G10">
        <v>40568</v>
      </c>
      <c r="H10">
        <f t="shared" ref="H10:H73" si="3">100*C10/B10</f>
        <v>4.08203125</v>
      </c>
      <c r="L10" t="s">
        <v>163</v>
      </c>
      <c r="M10">
        <v>177531</v>
      </c>
      <c r="N10">
        <f t="shared" ref="N10:N73" si="4">M10/E10</f>
        <v>205.76147426981922</v>
      </c>
      <c r="Q10" t="s">
        <v>163</v>
      </c>
      <c r="R10">
        <v>1930</v>
      </c>
      <c r="S10">
        <v>7478</v>
      </c>
      <c r="T10">
        <v>786</v>
      </c>
      <c r="U10">
        <f t="shared" ref="U10:U73" si="5">SUM(R10:T10)/E10</f>
        <v>11.815020862308764</v>
      </c>
      <c r="X10" t="s">
        <v>163</v>
      </c>
      <c r="Y10">
        <v>9224</v>
      </c>
      <c r="Z10">
        <v>135</v>
      </c>
      <c r="AA10">
        <v>102001</v>
      </c>
      <c r="AB10">
        <v>3451</v>
      </c>
      <c r="AC10">
        <f t="shared" ref="AC10:AC73" si="6">100*SUM(Y10:Z10)/SUM(AA10:AB10)</f>
        <v>8.875128020331525</v>
      </c>
      <c r="AG10" t="s">
        <v>163</v>
      </c>
      <c r="AH10">
        <v>15497</v>
      </c>
      <c r="AI10">
        <v>199456</v>
      </c>
      <c r="AJ10">
        <f t="shared" si="1"/>
        <v>7.7696334028557681</v>
      </c>
      <c r="AK10">
        <f>((AJ10/AJ6)-1)*100</f>
        <v>8.7838739526986842</v>
      </c>
      <c r="AM10" t="s">
        <v>163</v>
      </c>
      <c r="AN10" t="e">
        <v>#N/A</v>
      </c>
      <c r="AR10" t="s">
        <v>163</v>
      </c>
      <c r="AS10">
        <v>3157</v>
      </c>
      <c r="AT10">
        <v>24537</v>
      </c>
      <c r="AU10">
        <f t="shared" si="2"/>
        <v>12.866283571748788</v>
      </c>
      <c r="AX10" t="s">
        <v>163</v>
      </c>
      <c r="AY10">
        <v>3324</v>
      </c>
      <c r="AZ10">
        <v>28331</v>
      </c>
      <c r="BA10">
        <f t="shared" si="0"/>
        <v>11.732730930782536</v>
      </c>
    </row>
    <row r="11" spans="1:54" x14ac:dyDescent="0.35">
      <c r="A11" t="s">
        <v>164</v>
      </c>
      <c r="B11">
        <v>25539</v>
      </c>
      <c r="C11">
        <v>1076</v>
      </c>
      <c r="D11">
        <v>24464</v>
      </c>
      <c r="E11">
        <v>861.3</v>
      </c>
      <c r="F11" t="e">
        <v>#N/A</v>
      </c>
      <c r="G11">
        <v>40618</v>
      </c>
      <c r="H11">
        <f t="shared" si="3"/>
        <v>4.2131641802733073</v>
      </c>
      <c r="L11" t="s">
        <v>164</v>
      </c>
      <c r="M11">
        <v>180593</v>
      </c>
      <c r="N11">
        <f t="shared" si="4"/>
        <v>209.67491001973761</v>
      </c>
      <c r="Q11" t="s">
        <v>164</v>
      </c>
      <c r="R11">
        <v>1973</v>
      </c>
      <c r="S11">
        <v>7716</v>
      </c>
      <c r="T11">
        <v>798</v>
      </c>
      <c r="U11">
        <f t="shared" si="5"/>
        <v>12.175780796470452</v>
      </c>
      <c r="X11" t="s">
        <v>164</v>
      </c>
      <c r="Y11">
        <v>9477</v>
      </c>
      <c r="Z11">
        <v>137</v>
      </c>
      <c r="AA11">
        <v>103806</v>
      </c>
      <c r="AB11">
        <v>3393</v>
      </c>
      <c r="AC11">
        <f t="shared" si="6"/>
        <v>8.9683672422317375</v>
      </c>
      <c r="AG11" t="s">
        <v>164</v>
      </c>
      <c r="AH11">
        <v>15993</v>
      </c>
      <c r="AI11">
        <v>202884</v>
      </c>
      <c r="AJ11">
        <f t="shared" si="1"/>
        <v>7.8828295972082572</v>
      </c>
      <c r="AK11">
        <f t="shared" ref="AK11:AK74" si="7">((AJ11/AJ7)-1)*100</f>
        <v>7.9023483888117418</v>
      </c>
      <c r="AM11" t="s">
        <v>164</v>
      </c>
      <c r="AN11" t="e">
        <v>#N/A</v>
      </c>
      <c r="AR11" t="s">
        <v>164</v>
      </c>
      <c r="AS11">
        <v>3111</v>
      </c>
      <c r="AT11">
        <v>24108</v>
      </c>
      <c r="AU11">
        <f t="shared" si="2"/>
        <v>12.90443006470881</v>
      </c>
      <c r="AX11" t="s">
        <v>164</v>
      </c>
      <c r="AY11">
        <v>3404</v>
      </c>
      <c r="AZ11">
        <v>28537</v>
      </c>
      <c r="BA11">
        <f t="shared" si="0"/>
        <v>11.928373690296807</v>
      </c>
    </row>
    <row r="12" spans="1:54" x14ac:dyDescent="0.35">
      <c r="A12" t="s">
        <v>165</v>
      </c>
      <c r="B12">
        <v>25528</v>
      </c>
      <c r="C12">
        <v>1133</v>
      </c>
      <c r="D12">
        <v>24395</v>
      </c>
      <c r="E12">
        <v>861.7</v>
      </c>
      <c r="F12" t="e">
        <v>#N/A</v>
      </c>
      <c r="G12">
        <v>40658</v>
      </c>
      <c r="H12">
        <f t="shared" si="3"/>
        <v>4.4382638671262926</v>
      </c>
      <c r="L12" t="s">
        <v>165</v>
      </c>
      <c r="M12">
        <v>181725</v>
      </c>
      <c r="N12">
        <f t="shared" si="4"/>
        <v>210.89126145990483</v>
      </c>
      <c r="Q12" t="s">
        <v>165</v>
      </c>
      <c r="R12">
        <v>2026</v>
      </c>
      <c r="S12">
        <v>7862</v>
      </c>
      <c r="T12">
        <v>853</v>
      </c>
      <c r="U12">
        <f t="shared" si="5"/>
        <v>12.464894975049321</v>
      </c>
      <c r="X12" t="s">
        <v>165</v>
      </c>
      <c r="Y12">
        <v>9717</v>
      </c>
      <c r="Z12">
        <v>140</v>
      </c>
      <c r="AA12">
        <v>104644</v>
      </c>
      <c r="AB12">
        <v>3469</v>
      </c>
      <c r="AC12">
        <f t="shared" si="6"/>
        <v>9.1173124416120164</v>
      </c>
      <c r="AG12" t="s">
        <v>165</v>
      </c>
      <c r="AH12">
        <v>16394</v>
      </c>
      <c r="AI12">
        <v>203687</v>
      </c>
      <c r="AJ12">
        <f t="shared" si="1"/>
        <v>8.0486236235007631</v>
      </c>
      <c r="AK12">
        <f t="shared" si="7"/>
        <v>7.3178889269110758</v>
      </c>
      <c r="AM12" t="s">
        <v>165</v>
      </c>
      <c r="AN12" t="e">
        <v>#N/A</v>
      </c>
      <c r="AR12" t="s">
        <v>165</v>
      </c>
      <c r="AS12">
        <v>3196</v>
      </c>
      <c r="AT12">
        <v>24815</v>
      </c>
      <c r="AU12">
        <f t="shared" si="2"/>
        <v>12.879306870844248</v>
      </c>
      <c r="AX12" t="s">
        <v>165</v>
      </c>
      <c r="AY12">
        <v>3415</v>
      </c>
      <c r="AZ12">
        <v>28422</v>
      </c>
      <c r="BA12">
        <f t="shared" si="0"/>
        <v>12.015340229399762</v>
      </c>
    </row>
    <row r="13" spans="1:54" x14ac:dyDescent="0.35">
      <c r="A13" t="s">
        <v>166</v>
      </c>
      <c r="B13">
        <v>25656</v>
      </c>
      <c r="C13">
        <v>1155</v>
      </c>
      <c r="D13">
        <v>24501</v>
      </c>
      <c r="E13">
        <v>868.7</v>
      </c>
      <c r="F13" t="e">
        <v>#N/A</v>
      </c>
      <c r="G13">
        <v>40697</v>
      </c>
      <c r="H13">
        <f t="shared" si="3"/>
        <v>4.5018709073900842</v>
      </c>
      <c r="L13" t="s">
        <v>166</v>
      </c>
      <c r="M13">
        <v>181756</v>
      </c>
      <c r="N13">
        <f t="shared" si="4"/>
        <v>209.22758144353631</v>
      </c>
      <c r="Q13" t="s">
        <v>166</v>
      </c>
      <c r="R13">
        <v>2147</v>
      </c>
      <c r="S13">
        <v>8137</v>
      </c>
      <c r="T13">
        <v>880</v>
      </c>
      <c r="U13">
        <f t="shared" si="5"/>
        <v>12.851387130194542</v>
      </c>
      <c r="X13" t="s">
        <v>166</v>
      </c>
      <c r="Y13">
        <v>10046</v>
      </c>
      <c r="Z13">
        <v>153</v>
      </c>
      <c r="AA13">
        <v>106490</v>
      </c>
      <c r="AB13">
        <v>3313</v>
      </c>
      <c r="AC13">
        <f t="shared" si="6"/>
        <v>9.2884529566587428</v>
      </c>
      <c r="AG13" t="s">
        <v>166</v>
      </c>
      <c r="AH13">
        <v>16599</v>
      </c>
      <c r="AI13">
        <v>204098</v>
      </c>
      <c r="AJ13">
        <f t="shared" si="1"/>
        <v>8.1328577448088666</v>
      </c>
      <c r="AK13">
        <f t="shared" si="7"/>
        <v>6.3371421482276036</v>
      </c>
      <c r="AM13" t="s">
        <v>166</v>
      </c>
      <c r="AN13" t="e">
        <v>#N/A</v>
      </c>
      <c r="AR13" t="s">
        <v>166</v>
      </c>
      <c r="AS13">
        <v>3315</v>
      </c>
      <c r="AT13">
        <v>25710</v>
      </c>
      <c r="AU13">
        <f t="shared" si="2"/>
        <v>12.893815635939323</v>
      </c>
      <c r="AX13" t="s">
        <v>166</v>
      </c>
      <c r="AY13">
        <v>3380</v>
      </c>
      <c r="AZ13">
        <v>27952</v>
      </c>
      <c r="BA13">
        <f t="shared" si="0"/>
        <v>12.092157985117344</v>
      </c>
    </row>
    <row r="14" spans="1:54" x14ac:dyDescent="0.35">
      <c r="A14" t="s">
        <v>167</v>
      </c>
      <c r="B14">
        <v>25682</v>
      </c>
      <c r="C14">
        <v>1140</v>
      </c>
      <c r="D14">
        <v>24542</v>
      </c>
      <c r="E14">
        <v>873.1</v>
      </c>
      <c r="F14" t="e">
        <v>#N/A</v>
      </c>
      <c r="G14">
        <v>40736</v>
      </c>
      <c r="H14">
        <f t="shared" si="3"/>
        <v>4.4389066272097191</v>
      </c>
      <c r="L14" t="s">
        <v>167</v>
      </c>
      <c r="M14">
        <v>186341</v>
      </c>
      <c r="N14">
        <f t="shared" si="4"/>
        <v>213.42457908601534</v>
      </c>
      <c r="Q14" t="s">
        <v>167</v>
      </c>
      <c r="R14">
        <v>2250</v>
      </c>
      <c r="S14">
        <v>8419</v>
      </c>
      <c r="T14">
        <v>919</v>
      </c>
      <c r="U14">
        <f t="shared" si="5"/>
        <v>13.272248310617341</v>
      </c>
      <c r="X14" t="s">
        <v>167</v>
      </c>
      <c r="Y14">
        <v>10380</v>
      </c>
      <c r="Z14">
        <v>165</v>
      </c>
      <c r="AA14">
        <v>108933</v>
      </c>
      <c r="AB14">
        <v>3506</v>
      </c>
      <c r="AC14">
        <f t="shared" si="6"/>
        <v>9.3784185202643204</v>
      </c>
      <c r="AG14" t="s">
        <v>167</v>
      </c>
      <c r="AH14">
        <v>17388</v>
      </c>
      <c r="AI14">
        <v>209482</v>
      </c>
      <c r="AJ14">
        <f t="shared" si="1"/>
        <v>8.3004745037759804</v>
      </c>
      <c r="AK14">
        <f t="shared" si="7"/>
        <v>6.8322541540389636</v>
      </c>
      <c r="AM14" t="s">
        <v>167</v>
      </c>
      <c r="AN14" t="e">
        <v>#N/A</v>
      </c>
      <c r="AR14" t="s">
        <v>167</v>
      </c>
      <c r="AS14">
        <v>3349</v>
      </c>
      <c r="AT14">
        <v>26190</v>
      </c>
      <c r="AU14">
        <f t="shared" si="2"/>
        <v>12.787323405880107</v>
      </c>
      <c r="AX14" t="s">
        <v>167</v>
      </c>
      <c r="AY14">
        <v>3425</v>
      </c>
      <c r="AZ14">
        <v>28113</v>
      </c>
      <c r="BA14">
        <f t="shared" si="0"/>
        <v>12.182975847472699</v>
      </c>
    </row>
    <row r="15" spans="1:54" x14ac:dyDescent="0.35">
      <c r="A15" t="s">
        <v>168</v>
      </c>
      <c r="B15">
        <v>25685</v>
      </c>
      <c r="C15">
        <v>1100</v>
      </c>
      <c r="D15">
        <v>24585</v>
      </c>
      <c r="E15">
        <v>876.7</v>
      </c>
      <c r="F15" t="e">
        <v>#N/A</v>
      </c>
      <c r="G15">
        <v>40777</v>
      </c>
      <c r="H15">
        <f t="shared" si="3"/>
        <v>4.282655246252677</v>
      </c>
      <c r="L15" t="s">
        <v>168</v>
      </c>
      <c r="M15">
        <v>187434</v>
      </c>
      <c r="N15">
        <f t="shared" si="4"/>
        <v>213.7949127409604</v>
      </c>
      <c r="Q15" t="s">
        <v>168</v>
      </c>
      <c r="R15">
        <v>2381</v>
      </c>
      <c r="S15">
        <v>8641</v>
      </c>
      <c r="T15">
        <v>948</v>
      </c>
      <c r="U15">
        <f t="shared" si="5"/>
        <v>13.653473251967606</v>
      </c>
      <c r="X15" t="s">
        <v>168</v>
      </c>
      <c r="Y15">
        <v>10779</v>
      </c>
      <c r="Z15">
        <v>159</v>
      </c>
      <c r="AA15">
        <v>110596</v>
      </c>
      <c r="AB15">
        <v>3452</v>
      </c>
      <c r="AC15">
        <f t="shared" si="6"/>
        <v>9.590698653198654</v>
      </c>
      <c r="AG15" t="s">
        <v>168</v>
      </c>
      <c r="AH15">
        <v>17759</v>
      </c>
      <c r="AI15">
        <v>210040</v>
      </c>
      <c r="AJ15">
        <f t="shared" si="1"/>
        <v>8.4550561797752817</v>
      </c>
      <c r="AK15">
        <f t="shared" si="7"/>
        <v>7.2591520025966583</v>
      </c>
      <c r="AM15" t="s">
        <v>168</v>
      </c>
      <c r="AN15" t="e">
        <v>#N/A</v>
      </c>
      <c r="AR15" t="s">
        <v>168</v>
      </c>
      <c r="AS15">
        <v>3419</v>
      </c>
      <c r="AT15">
        <v>25543</v>
      </c>
      <c r="AU15">
        <f t="shared" si="2"/>
        <v>13.385271894452492</v>
      </c>
      <c r="AX15" t="s">
        <v>168</v>
      </c>
      <c r="AY15">
        <v>3238</v>
      </c>
      <c r="AZ15">
        <v>25942</v>
      </c>
      <c r="BA15">
        <f t="shared" si="0"/>
        <v>12.481689923675892</v>
      </c>
    </row>
    <row r="16" spans="1:54" x14ac:dyDescent="0.35">
      <c r="A16" t="s">
        <v>169</v>
      </c>
      <c r="B16">
        <v>25758</v>
      </c>
      <c r="C16">
        <v>1070</v>
      </c>
      <c r="D16">
        <v>24689</v>
      </c>
      <c r="E16">
        <v>881.9</v>
      </c>
      <c r="F16" t="e">
        <v>#N/A</v>
      </c>
      <c r="G16">
        <v>40821</v>
      </c>
      <c r="H16">
        <f t="shared" si="3"/>
        <v>4.1540492274244896</v>
      </c>
      <c r="L16" t="s">
        <v>169</v>
      </c>
      <c r="M16">
        <v>190605</v>
      </c>
      <c r="N16">
        <f t="shared" si="4"/>
        <v>216.12994670597573</v>
      </c>
      <c r="Q16" t="s">
        <v>169</v>
      </c>
      <c r="R16">
        <v>2563</v>
      </c>
      <c r="S16">
        <v>9041</v>
      </c>
      <c r="T16">
        <v>1007</v>
      </c>
      <c r="U16">
        <f t="shared" si="5"/>
        <v>14.299807234380316</v>
      </c>
      <c r="X16" t="s">
        <v>169</v>
      </c>
      <c r="Y16">
        <v>11254</v>
      </c>
      <c r="Z16">
        <v>159</v>
      </c>
      <c r="AA16">
        <v>111504</v>
      </c>
      <c r="AB16">
        <v>3615</v>
      </c>
      <c r="AC16">
        <f t="shared" si="6"/>
        <v>9.9140888993128851</v>
      </c>
      <c r="AG16" t="s">
        <v>169</v>
      </c>
      <c r="AH16">
        <v>18832</v>
      </c>
      <c r="AI16">
        <v>213318</v>
      </c>
      <c r="AJ16">
        <f t="shared" si="1"/>
        <v>8.8281345221687815</v>
      </c>
      <c r="AK16">
        <f t="shared" si="7"/>
        <v>9.6850211307181198</v>
      </c>
      <c r="AM16" t="s">
        <v>169</v>
      </c>
      <c r="AN16" t="e">
        <v>#N/A</v>
      </c>
      <c r="AR16" t="s">
        <v>169</v>
      </c>
      <c r="AS16">
        <v>3972</v>
      </c>
      <c r="AT16">
        <v>28753</v>
      </c>
      <c r="AU16">
        <f t="shared" si="2"/>
        <v>13.814210691058324</v>
      </c>
      <c r="AX16" t="s">
        <v>169</v>
      </c>
      <c r="AY16">
        <v>3942</v>
      </c>
      <c r="AZ16">
        <v>30962</v>
      </c>
      <c r="BA16">
        <f t="shared" si="0"/>
        <v>12.731735675989922</v>
      </c>
    </row>
    <row r="17" spans="1:53" x14ac:dyDescent="0.35">
      <c r="A17" t="s">
        <v>170</v>
      </c>
      <c r="B17">
        <v>25904</v>
      </c>
      <c r="C17">
        <v>1002</v>
      </c>
      <c r="D17">
        <v>24903</v>
      </c>
      <c r="E17">
        <v>890.6</v>
      </c>
      <c r="F17" t="e">
        <v>#N/A</v>
      </c>
      <c r="G17">
        <v>40865</v>
      </c>
      <c r="H17">
        <f t="shared" si="3"/>
        <v>3.8681284743668933</v>
      </c>
      <c r="L17" t="s">
        <v>170</v>
      </c>
      <c r="M17">
        <v>199833</v>
      </c>
      <c r="N17">
        <f t="shared" si="4"/>
        <v>224.38019312822814</v>
      </c>
      <c r="Q17" t="s">
        <v>170</v>
      </c>
      <c r="R17">
        <v>2695</v>
      </c>
      <c r="S17">
        <v>9375</v>
      </c>
      <c r="T17">
        <v>1071</v>
      </c>
      <c r="U17">
        <f t="shared" si="5"/>
        <v>14.755221199191556</v>
      </c>
      <c r="X17" t="s">
        <v>170</v>
      </c>
      <c r="Y17">
        <v>11890</v>
      </c>
      <c r="Z17">
        <v>171</v>
      </c>
      <c r="AA17">
        <v>115848</v>
      </c>
      <c r="AB17">
        <v>3611</v>
      </c>
      <c r="AC17">
        <f t="shared" si="6"/>
        <v>10.096351049313991</v>
      </c>
      <c r="AG17" t="s">
        <v>170</v>
      </c>
      <c r="AH17">
        <v>20046</v>
      </c>
      <c r="AI17">
        <v>223780</v>
      </c>
      <c r="AJ17">
        <f t="shared" si="1"/>
        <v>8.9579050853516851</v>
      </c>
      <c r="AK17">
        <f t="shared" si="7"/>
        <v>10.14461787517973</v>
      </c>
      <c r="AM17" t="s">
        <v>170</v>
      </c>
      <c r="AN17" t="e">
        <v>#N/A</v>
      </c>
      <c r="AR17" t="s">
        <v>170</v>
      </c>
      <c r="AS17">
        <v>4249</v>
      </c>
      <c r="AT17">
        <v>28723</v>
      </c>
      <c r="AU17">
        <f t="shared" si="2"/>
        <v>14.793023012916478</v>
      </c>
      <c r="AX17" t="s">
        <v>170</v>
      </c>
      <c r="AY17">
        <v>4008</v>
      </c>
      <c r="AZ17">
        <v>30686</v>
      </c>
      <c r="BA17">
        <f t="shared" si="0"/>
        <v>13.061330900084728</v>
      </c>
    </row>
    <row r="18" spans="1:53" x14ac:dyDescent="0.35">
      <c r="A18" t="s">
        <v>171</v>
      </c>
      <c r="B18">
        <v>25954</v>
      </c>
      <c r="C18">
        <v>968</v>
      </c>
      <c r="D18">
        <v>24986</v>
      </c>
      <c r="E18">
        <v>894.2</v>
      </c>
      <c r="F18" t="e">
        <v>#N/A</v>
      </c>
      <c r="G18">
        <v>40909</v>
      </c>
      <c r="H18">
        <f t="shared" si="3"/>
        <v>3.7296755798720813</v>
      </c>
      <c r="L18" t="s">
        <v>171</v>
      </c>
      <c r="M18">
        <v>200701</v>
      </c>
      <c r="N18">
        <f t="shared" si="4"/>
        <v>224.44755088347125</v>
      </c>
      <c r="Q18" t="s">
        <v>171</v>
      </c>
      <c r="R18">
        <v>2756</v>
      </c>
      <c r="S18">
        <v>9711</v>
      </c>
      <c r="T18">
        <v>1099</v>
      </c>
      <c r="U18">
        <f t="shared" si="5"/>
        <v>15.171102661596958</v>
      </c>
      <c r="X18" t="s">
        <v>171</v>
      </c>
      <c r="Y18">
        <v>11961</v>
      </c>
      <c r="Z18">
        <v>188</v>
      </c>
      <c r="AA18">
        <v>115094</v>
      </c>
      <c r="AB18">
        <v>3553</v>
      </c>
      <c r="AC18">
        <f t="shared" si="6"/>
        <v>10.239618363717582</v>
      </c>
      <c r="AG18" t="s">
        <v>171</v>
      </c>
      <c r="AH18">
        <v>19874</v>
      </c>
      <c r="AI18">
        <v>224213</v>
      </c>
      <c r="AJ18">
        <f t="shared" si="1"/>
        <v>8.8638928162060182</v>
      </c>
      <c r="AK18">
        <f t="shared" si="7"/>
        <v>6.787784387190543</v>
      </c>
      <c r="AM18" t="s">
        <v>171</v>
      </c>
      <c r="AN18" t="e">
        <v>#N/A</v>
      </c>
      <c r="AR18" t="s">
        <v>171</v>
      </c>
      <c r="AS18">
        <v>4504</v>
      </c>
      <c r="AT18">
        <v>28883</v>
      </c>
      <c r="AU18">
        <f t="shared" si="2"/>
        <v>15.593947997091714</v>
      </c>
      <c r="AX18" t="s">
        <v>171</v>
      </c>
      <c r="AY18">
        <v>4229</v>
      </c>
      <c r="AZ18">
        <v>31399</v>
      </c>
      <c r="BA18">
        <f t="shared" si="0"/>
        <v>13.468581801968215</v>
      </c>
    </row>
    <row r="19" spans="1:53" x14ac:dyDescent="0.35">
      <c r="A19" t="s">
        <v>172</v>
      </c>
      <c r="B19">
        <v>25899</v>
      </c>
      <c r="C19">
        <v>927</v>
      </c>
      <c r="D19">
        <v>24972</v>
      </c>
      <c r="E19">
        <v>893.7</v>
      </c>
      <c r="F19" t="e">
        <v>#N/A</v>
      </c>
      <c r="G19">
        <v>40952</v>
      </c>
      <c r="H19">
        <f t="shared" si="3"/>
        <v>3.5792887756284024</v>
      </c>
      <c r="L19" t="s">
        <v>172</v>
      </c>
      <c r="M19">
        <v>198523</v>
      </c>
      <c r="N19">
        <f t="shared" si="4"/>
        <v>222.13606355600311</v>
      </c>
      <c r="Q19" t="s">
        <v>172</v>
      </c>
      <c r="R19">
        <v>2873</v>
      </c>
      <c r="S19">
        <v>10012</v>
      </c>
      <c r="T19">
        <v>1151</v>
      </c>
      <c r="U19">
        <f t="shared" si="5"/>
        <v>15.705494013651112</v>
      </c>
      <c r="X19" t="s">
        <v>172</v>
      </c>
      <c r="Y19">
        <v>12326</v>
      </c>
      <c r="Z19">
        <v>195</v>
      </c>
      <c r="AA19">
        <v>115937</v>
      </c>
      <c r="AB19">
        <v>3684</v>
      </c>
      <c r="AC19">
        <f t="shared" si="6"/>
        <v>10.467225654358348</v>
      </c>
      <c r="AG19" t="s">
        <v>172</v>
      </c>
      <c r="AH19">
        <v>20558</v>
      </c>
      <c r="AI19">
        <v>222122</v>
      </c>
      <c r="AJ19">
        <f t="shared" si="1"/>
        <v>9.2552741286320135</v>
      </c>
      <c r="AK19">
        <f t="shared" si="7"/>
        <v>9.4643717539201422</v>
      </c>
      <c r="AM19" t="s">
        <v>172</v>
      </c>
      <c r="AN19" t="e">
        <v>#N/A</v>
      </c>
      <c r="AR19" t="s">
        <v>172</v>
      </c>
      <c r="AS19">
        <v>4993</v>
      </c>
      <c r="AT19">
        <v>29733</v>
      </c>
      <c r="AU19">
        <f t="shared" si="2"/>
        <v>16.792789156829112</v>
      </c>
      <c r="AX19" t="s">
        <v>172</v>
      </c>
      <c r="AY19">
        <v>4524</v>
      </c>
      <c r="AZ19">
        <v>32184</v>
      </c>
      <c r="BA19">
        <f t="shared" si="0"/>
        <v>14.056674123788218</v>
      </c>
    </row>
    <row r="20" spans="1:53" x14ac:dyDescent="0.35">
      <c r="A20" t="s">
        <v>173</v>
      </c>
      <c r="B20">
        <v>25887</v>
      </c>
      <c r="C20">
        <v>888</v>
      </c>
      <c r="D20">
        <v>24999</v>
      </c>
      <c r="E20">
        <v>893.9</v>
      </c>
      <c r="F20" t="e">
        <v>#N/A</v>
      </c>
      <c r="G20">
        <v>40991</v>
      </c>
      <c r="H20">
        <f t="shared" si="3"/>
        <v>3.4302931973577473</v>
      </c>
      <c r="L20" t="s">
        <v>173</v>
      </c>
      <c r="M20">
        <v>197767</v>
      </c>
      <c r="N20">
        <f t="shared" si="4"/>
        <v>221.24063094305851</v>
      </c>
      <c r="Q20" t="s">
        <v>173</v>
      </c>
      <c r="R20">
        <v>3087</v>
      </c>
      <c r="S20">
        <v>10380</v>
      </c>
      <c r="T20">
        <v>1228</v>
      </c>
      <c r="U20">
        <f t="shared" si="5"/>
        <v>16.439199015549839</v>
      </c>
      <c r="X20" t="s">
        <v>173</v>
      </c>
      <c r="Y20">
        <v>12811</v>
      </c>
      <c r="Z20">
        <v>204</v>
      </c>
      <c r="AA20">
        <v>115026</v>
      </c>
      <c r="AB20">
        <v>3556</v>
      </c>
      <c r="AC20">
        <f t="shared" si="6"/>
        <v>10.975527483091868</v>
      </c>
      <c r="AG20" t="s">
        <v>173</v>
      </c>
      <c r="AH20">
        <v>21315</v>
      </c>
      <c r="AI20">
        <v>221266</v>
      </c>
      <c r="AJ20">
        <f t="shared" si="1"/>
        <v>9.6332016667721199</v>
      </c>
      <c r="AK20">
        <f t="shared" si="7"/>
        <v>9.1193348105615293</v>
      </c>
      <c r="AM20" t="s">
        <v>173</v>
      </c>
      <c r="AN20" t="e">
        <v>#N/A</v>
      </c>
      <c r="AR20" t="s">
        <v>173</v>
      </c>
      <c r="AS20">
        <v>5579</v>
      </c>
      <c r="AT20">
        <v>30228</v>
      </c>
      <c r="AU20">
        <f t="shared" si="2"/>
        <v>18.45639804155088</v>
      </c>
      <c r="AX20" t="s">
        <v>173</v>
      </c>
      <c r="AY20">
        <v>4852</v>
      </c>
      <c r="AZ20">
        <v>32433</v>
      </c>
      <c r="BA20">
        <f t="shared" si="0"/>
        <v>14.960071532081521</v>
      </c>
    </row>
    <row r="21" spans="1:53" x14ac:dyDescent="0.35">
      <c r="A21" t="s">
        <v>174</v>
      </c>
      <c r="B21">
        <v>25908</v>
      </c>
      <c r="C21">
        <v>923</v>
      </c>
      <c r="D21">
        <v>24984</v>
      </c>
      <c r="E21">
        <v>891.6</v>
      </c>
      <c r="F21" t="e">
        <v>#N/A</v>
      </c>
      <c r="G21">
        <v>41031</v>
      </c>
      <c r="H21">
        <f t="shared" si="3"/>
        <v>3.5626061448201329</v>
      </c>
      <c r="L21" t="s">
        <v>174</v>
      </c>
      <c r="M21">
        <v>192469</v>
      </c>
      <c r="N21">
        <f t="shared" si="4"/>
        <v>215.86922386720502</v>
      </c>
      <c r="Q21" t="s">
        <v>174</v>
      </c>
      <c r="R21">
        <v>3235</v>
      </c>
      <c r="S21">
        <v>10596</v>
      </c>
      <c r="T21">
        <v>1304</v>
      </c>
      <c r="U21">
        <f t="shared" si="5"/>
        <v>16.975100942126513</v>
      </c>
      <c r="X21" t="s">
        <v>174</v>
      </c>
      <c r="Y21">
        <v>13255</v>
      </c>
      <c r="Z21">
        <v>221</v>
      </c>
      <c r="AA21">
        <v>112943</v>
      </c>
      <c r="AB21">
        <v>3577</v>
      </c>
      <c r="AC21">
        <f t="shared" si="6"/>
        <v>11.5653964984552</v>
      </c>
      <c r="AG21" t="s">
        <v>174</v>
      </c>
      <c r="AH21">
        <v>21132</v>
      </c>
      <c r="AI21">
        <v>215122</v>
      </c>
      <c r="AJ21">
        <f t="shared" si="1"/>
        <v>9.8232630786251516</v>
      </c>
      <c r="AK21">
        <f t="shared" si="7"/>
        <v>9.6602719612259857</v>
      </c>
      <c r="AM21" t="s">
        <v>174</v>
      </c>
      <c r="AN21" t="e">
        <v>#N/A</v>
      </c>
      <c r="AR21" t="s">
        <v>174</v>
      </c>
      <c r="AS21">
        <v>6286</v>
      </c>
      <c r="AT21">
        <v>29334</v>
      </c>
      <c r="AU21">
        <f t="shared" si="2"/>
        <v>21.429058430490215</v>
      </c>
      <c r="AX21" t="s">
        <v>174</v>
      </c>
      <c r="AY21">
        <v>5314</v>
      </c>
      <c r="AZ21">
        <v>33233</v>
      </c>
      <c r="BA21">
        <f t="shared" si="0"/>
        <v>15.99013029217946</v>
      </c>
    </row>
    <row r="22" spans="1:53" x14ac:dyDescent="0.35">
      <c r="A22" t="s">
        <v>175</v>
      </c>
      <c r="B22">
        <v>25940</v>
      </c>
      <c r="C22">
        <v>937</v>
      </c>
      <c r="D22">
        <v>25002</v>
      </c>
      <c r="E22">
        <v>889.6</v>
      </c>
      <c r="F22" t="e">
        <v>#N/A</v>
      </c>
      <c r="G22">
        <v>41070</v>
      </c>
      <c r="H22">
        <f t="shared" si="3"/>
        <v>3.6121819583654586</v>
      </c>
      <c r="L22" t="s">
        <v>175</v>
      </c>
      <c r="M22">
        <v>195275</v>
      </c>
      <c r="N22">
        <f t="shared" si="4"/>
        <v>219.50876798561151</v>
      </c>
      <c r="Q22" t="s">
        <v>175</v>
      </c>
      <c r="R22">
        <v>3346</v>
      </c>
      <c r="S22">
        <v>11121</v>
      </c>
      <c r="T22">
        <v>1352</v>
      </c>
      <c r="U22">
        <f t="shared" si="5"/>
        <v>17.782149280575538</v>
      </c>
      <c r="X22" t="s">
        <v>175</v>
      </c>
      <c r="Y22">
        <v>13866</v>
      </c>
      <c r="Z22">
        <v>242</v>
      </c>
      <c r="AA22">
        <v>113533</v>
      </c>
      <c r="AB22">
        <v>3483</v>
      </c>
      <c r="AC22">
        <f t="shared" si="6"/>
        <v>12.05647090996103</v>
      </c>
      <c r="AG22" t="s">
        <v>175</v>
      </c>
      <c r="AH22">
        <v>22651</v>
      </c>
      <c r="AI22">
        <v>218215</v>
      </c>
      <c r="AJ22">
        <f t="shared" si="1"/>
        <v>10.380129688609857</v>
      </c>
      <c r="AK22">
        <f t="shared" si="7"/>
        <v>17.105767227145119</v>
      </c>
      <c r="AM22" t="s">
        <v>175</v>
      </c>
      <c r="AN22" t="e">
        <v>#N/A</v>
      </c>
      <c r="AR22" t="s">
        <v>175</v>
      </c>
      <c r="AS22">
        <v>7002</v>
      </c>
      <c r="AT22">
        <v>30071</v>
      </c>
      <c r="AU22">
        <f t="shared" si="2"/>
        <v>23.28489242126966</v>
      </c>
      <c r="AX22" t="s">
        <v>175</v>
      </c>
      <c r="AY22">
        <v>5890</v>
      </c>
      <c r="AZ22">
        <v>34288</v>
      </c>
      <c r="BA22">
        <f t="shared" si="0"/>
        <v>17.178021465235652</v>
      </c>
    </row>
    <row r="23" spans="1:53" x14ac:dyDescent="0.35">
      <c r="A23" t="s">
        <v>176</v>
      </c>
      <c r="B23">
        <v>26024</v>
      </c>
      <c r="C23">
        <v>958</v>
      </c>
      <c r="D23">
        <v>25066</v>
      </c>
      <c r="E23">
        <v>888.1</v>
      </c>
      <c r="F23" t="e">
        <v>#N/A</v>
      </c>
      <c r="G23">
        <v>41112</v>
      </c>
      <c r="H23">
        <f t="shared" si="3"/>
        <v>3.6812173378419919</v>
      </c>
      <c r="L23" t="s">
        <v>176</v>
      </c>
      <c r="M23">
        <v>197004</v>
      </c>
      <c r="N23">
        <f t="shared" si="4"/>
        <v>221.82637090417745</v>
      </c>
      <c r="Q23" t="s">
        <v>176</v>
      </c>
      <c r="R23">
        <v>3566</v>
      </c>
      <c r="S23">
        <v>12083</v>
      </c>
      <c r="T23">
        <v>1551</v>
      </c>
      <c r="U23">
        <f t="shared" si="5"/>
        <v>19.367188379686972</v>
      </c>
      <c r="X23" t="s">
        <v>176</v>
      </c>
      <c r="Y23">
        <v>14628</v>
      </c>
      <c r="Z23">
        <v>229</v>
      </c>
      <c r="AA23">
        <v>114621</v>
      </c>
      <c r="AB23">
        <v>3607</v>
      </c>
      <c r="AC23">
        <f t="shared" si="6"/>
        <v>12.566397130967284</v>
      </c>
      <c r="AG23" t="s">
        <v>176</v>
      </c>
      <c r="AH23">
        <v>23896</v>
      </c>
      <c r="AI23">
        <v>219517</v>
      </c>
      <c r="AJ23">
        <f t="shared" si="1"/>
        <v>10.885717279299554</v>
      </c>
      <c r="AK23">
        <f t="shared" si="7"/>
        <v>17.616368008199991</v>
      </c>
      <c r="AM23" t="s">
        <v>176</v>
      </c>
      <c r="AN23" t="e">
        <v>#N/A</v>
      </c>
      <c r="AR23" t="s">
        <v>176</v>
      </c>
      <c r="AS23">
        <v>7117</v>
      </c>
      <c r="AT23">
        <v>29829</v>
      </c>
      <c r="AU23">
        <f t="shared" si="2"/>
        <v>23.859331523014514</v>
      </c>
      <c r="AX23" t="s">
        <v>176</v>
      </c>
      <c r="AY23">
        <v>6172</v>
      </c>
      <c r="AZ23">
        <v>34536</v>
      </c>
      <c r="BA23">
        <f t="shared" si="0"/>
        <v>17.871206856613387</v>
      </c>
    </row>
    <row r="24" spans="1:53" x14ac:dyDescent="0.35">
      <c r="A24" t="s">
        <v>177</v>
      </c>
      <c r="B24">
        <v>26041</v>
      </c>
      <c r="C24">
        <v>976</v>
      </c>
      <c r="D24">
        <v>25065</v>
      </c>
      <c r="E24">
        <v>883.5</v>
      </c>
      <c r="F24" t="e">
        <v>#N/A</v>
      </c>
      <c r="G24">
        <v>41158</v>
      </c>
      <c r="H24">
        <f t="shared" si="3"/>
        <v>3.7479359471602471</v>
      </c>
      <c r="L24" t="s">
        <v>177</v>
      </c>
      <c r="M24">
        <v>193817</v>
      </c>
      <c r="N24">
        <f t="shared" si="4"/>
        <v>219.3740803621958</v>
      </c>
      <c r="Q24" t="s">
        <v>177</v>
      </c>
      <c r="R24">
        <v>3813</v>
      </c>
      <c r="S24">
        <v>12912</v>
      </c>
      <c r="T24">
        <v>1700</v>
      </c>
      <c r="U24">
        <f t="shared" si="5"/>
        <v>20.854555744199207</v>
      </c>
      <c r="X24" t="s">
        <v>177</v>
      </c>
      <c r="Y24">
        <v>15484</v>
      </c>
      <c r="Z24">
        <v>237</v>
      </c>
      <c r="AA24">
        <v>114910</v>
      </c>
      <c r="AB24">
        <v>3553</v>
      </c>
      <c r="AC24">
        <f t="shared" si="6"/>
        <v>13.270810295197657</v>
      </c>
      <c r="AG24" t="s">
        <v>177</v>
      </c>
      <c r="AH24">
        <v>24994</v>
      </c>
      <c r="AI24">
        <v>216301</v>
      </c>
      <c r="AJ24">
        <f t="shared" si="1"/>
        <v>11.555193919584283</v>
      </c>
      <c r="AK24">
        <f t="shared" si="7"/>
        <v>19.951749369492667</v>
      </c>
      <c r="AM24" t="s">
        <v>177</v>
      </c>
      <c r="AN24" t="e">
        <v>#N/A</v>
      </c>
      <c r="AR24" t="s">
        <v>177</v>
      </c>
      <c r="AS24">
        <v>7208</v>
      </c>
      <c r="AT24">
        <v>29453</v>
      </c>
      <c r="AU24">
        <f t="shared" si="2"/>
        <v>24.472889009608529</v>
      </c>
      <c r="AX24" t="s">
        <v>177</v>
      </c>
      <c r="AY24">
        <v>6247</v>
      </c>
      <c r="AZ24">
        <v>33838</v>
      </c>
      <c r="BA24">
        <f t="shared" si="0"/>
        <v>18.461492996039954</v>
      </c>
    </row>
    <row r="25" spans="1:53" x14ac:dyDescent="0.35">
      <c r="A25" t="s">
        <v>178</v>
      </c>
      <c r="B25">
        <v>26025</v>
      </c>
      <c r="C25">
        <v>1029</v>
      </c>
      <c r="D25">
        <v>24996</v>
      </c>
      <c r="E25">
        <v>876.9</v>
      </c>
      <c r="F25" t="e">
        <v>#N/A</v>
      </c>
      <c r="G25">
        <v>41204</v>
      </c>
      <c r="H25">
        <f t="shared" si="3"/>
        <v>3.9538904899135447</v>
      </c>
      <c r="L25" t="s">
        <v>178</v>
      </c>
      <c r="M25">
        <v>193885</v>
      </c>
      <c r="N25">
        <f t="shared" si="4"/>
        <v>221.10274831793819</v>
      </c>
      <c r="Q25" t="s">
        <v>178</v>
      </c>
      <c r="R25">
        <v>4065</v>
      </c>
      <c r="S25">
        <v>14391</v>
      </c>
      <c r="T25">
        <v>1841</v>
      </c>
      <c r="U25">
        <f t="shared" si="5"/>
        <v>23.146310867829857</v>
      </c>
      <c r="X25" t="s">
        <v>178</v>
      </c>
      <c r="Y25">
        <v>16476</v>
      </c>
      <c r="Z25">
        <v>274</v>
      </c>
      <c r="AA25">
        <v>114521</v>
      </c>
      <c r="AB25">
        <v>3486</v>
      </c>
      <c r="AC25">
        <f t="shared" si="6"/>
        <v>14.194073232943808</v>
      </c>
      <c r="AG25" t="s">
        <v>178</v>
      </c>
      <c r="AH25">
        <v>26814</v>
      </c>
      <c r="AI25">
        <v>216390</v>
      </c>
      <c r="AJ25">
        <f t="shared" si="1"/>
        <v>12.391515319561902</v>
      </c>
      <c r="AK25">
        <f t="shared" si="7"/>
        <v>26.144593913249835</v>
      </c>
      <c r="AM25" t="s">
        <v>178</v>
      </c>
      <c r="AN25" t="e">
        <v>#N/A</v>
      </c>
      <c r="AR25" t="s">
        <v>178</v>
      </c>
      <c r="AS25">
        <v>7162</v>
      </c>
      <c r="AT25">
        <v>28207</v>
      </c>
      <c r="AU25">
        <f t="shared" si="2"/>
        <v>25.390860424717268</v>
      </c>
      <c r="AX25" t="s">
        <v>178</v>
      </c>
      <c r="AY25">
        <v>6665</v>
      </c>
      <c r="AZ25">
        <v>33589</v>
      </c>
      <c r="BA25">
        <f t="shared" si="0"/>
        <v>19.842805680431095</v>
      </c>
    </row>
    <row r="26" spans="1:53" x14ac:dyDescent="0.35">
      <c r="A26" t="s">
        <v>179</v>
      </c>
      <c r="B26">
        <v>26081</v>
      </c>
      <c r="C26">
        <v>1126</v>
      </c>
      <c r="D26">
        <v>24955</v>
      </c>
      <c r="E26">
        <v>871.4</v>
      </c>
      <c r="F26" t="e">
        <v>#N/A</v>
      </c>
      <c r="G26">
        <v>41250</v>
      </c>
      <c r="H26">
        <f t="shared" si="3"/>
        <v>4.3173191211993407</v>
      </c>
      <c r="L26" t="s">
        <v>179</v>
      </c>
      <c r="M26">
        <v>190945</v>
      </c>
      <c r="N26">
        <f t="shared" si="4"/>
        <v>219.12439752123021</v>
      </c>
      <c r="Q26" t="s">
        <v>179</v>
      </c>
      <c r="R26">
        <v>4142</v>
      </c>
      <c r="S26">
        <v>14659</v>
      </c>
      <c r="T26">
        <v>2044</v>
      </c>
      <c r="U26">
        <f t="shared" si="5"/>
        <v>23.921276107413359</v>
      </c>
      <c r="X26" t="s">
        <v>179</v>
      </c>
      <c r="Y26">
        <v>17407</v>
      </c>
      <c r="Z26">
        <v>286</v>
      </c>
      <c r="AA26">
        <v>114760</v>
      </c>
      <c r="AB26">
        <v>3451</v>
      </c>
      <c r="AC26">
        <f t="shared" si="6"/>
        <v>14.967304227186979</v>
      </c>
      <c r="AG26" t="s">
        <v>179</v>
      </c>
      <c r="AH26">
        <v>28129</v>
      </c>
      <c r="AI26">
        <v>212882</v>
      </c>
      <c r="AJ26">
        <f t="shared" si="1"/>
        <v>13.213423398878252</v>
      </c>
      <c r="AK26">
        <f t="shared" si="7"/>
        <v>27.295359453720259</v>
      </c>
      <c r="AM26" t="s">
        <v>179</v>
      </c>
      <c r="AN26" t="e">
        <v>#N/A</v>
      </c>
      <c r="AR26" t="s">
        <v>179</v>
      </c>
      <c r="AS26">
        <v>6905</v>
      </c>
      <c r="AT26">
        <v>26742</v>
      </c>
      <c r="AU26">
        <f t="shared" si="2"/>
        <v>25.820806222421659</v>
      </c>
      <c r="AX26" t="s">
        <v>179</v>
      </c>
      <c r="AY26">
        <v>6640</v>
      </c>
      <c r="AZ26">
        <v>32264</v>
      </c>
      <c r="BA26">
        <f t="shared" si="0"/>
        <v>20.580213240763701</v>
      </c>
    </row>
    <row r="27" spans="1:53" x14ac:dyDescent="0.35">
      <c r="A27" t="s">
        <v>180</v>
      </c>
      <c r="B27">
        <v>26139</v>
      </c>
      <c r="C27">
        <v>1221</v>
      </c>
      <c r="D27">
        <v>24918</v>
      </c>
      <c r="E27">
        <v>867.4</v>
      </c>
      <c r="F27" t="e">
        <v>#N/A</v>
      </c>
      <c r="G27">
        <v>41300</v>
      </c>
      <c r="H27">
        <f t="shared" si="3"/>
        <v>4.6711809939171349</v>
      </c>
      <c r="L27" t="s">
        <v>180</v>
      </c>
      <c r="M27">
        <v>189953</v>
      </c>
      <c r="N27">
        <f t="shared" si="4"/>
        <v>218.99123818307586</v>
      </c>
      <c r="Q27" t="s">
        <v>180</v>
      </c>
      <c r="R27">
        <v>4351</v>
      </c>
      <c r="S27">
        <v>15563</v>
      </c>
      <c r="T27">
        <v>2185</v>
      </c>
      <c r="U27">
        <f t="shared" si="5"/>
        <v>25.477288448236109</v>
      </c>
      <c r="X27" t="s">
        <v>180</v>
      </c>
      <c r="Y27">
        <v>17907</v>
      </c>
      <c r="Z27">
        <v>307</v>
      </c>
      <c r="AA27">
        <v>113546</v>
      </c>
      <c r="AB27">
        <v>3501</v>
      </c>
      <c r="AC27">
        <f t="shared" si="6"/>
        <v>15.561270258955805</v>
      </c>
      <c r="AG27" t="s">
        <v>180</v>
      </c>
      <c r="AH27">
        <v>29260</v>
      </c>
      <c r="AI27">
        <v>212192</v>
      </c>
      <c r="AJ27">
        <f t="shared" si="1"/>
        <v>13.789398280802292</v>
      </c>
      <c r="AK27">
        <f t="shared" si="7"/>
        <v>26.67422758649467</v>
      </c>
      <c r="AM27" t="s">
        <v>180</v>
      </c>
      <c r="AN27" t="e">
        <v>#N/A</v>
      </c>
      <c r="AR27" t="s">
        <v>180</v>
      </c>
      <c r="AS27">
        <v>7565</v>
      </c>
      <c r="AT27">
        <v>28223</v>
      </c>
      <c r="AU27">
        <f t="shared" si="2"/>
        <v>26.80437940686674</v>
      </c>
      <c r="AX27" t="s">
        <v>180</v>
      </c>
      <c r="AY27">
        <v>6925</v>
      </c>
      <c r="AZ27">
        <v>32206</v>
      </c>
      <c r="BA27">
        <f t="shared" si="0"/>
        <v>21.502204558156865</v>
      </c>
    </row>
    <row r="28" spans="1:53" x14ac:dyDescent="0.35">
      <c r="A28" t="s">
        <v>181</v>
      </c>
      <c r="B28">
        <v>26183</v>
      </c>
      <c r="C28">
        <v>1319</v>
      </c>
      <c r="D28">
        <v>24864</v>
      </c>
      <c r="E28">
        <v>863.6</v>
      </c>
      <c r="F28" t="e">
        <v>#N/A</v>
      </c>
      <c r="G28">
        <v>41358</v>
      </c>
      <c r="H28">
        <f t="shared" si="3"/>
        <v>5.0376198296604668</v>
      </c>
      <c r="L28" t="s">
        <v>181</v>
      </c>
      <c r="M28">
        <v>192360</v>
      </c>
      <c r="N28">
        <f t="shared" si="4"/>
        <v>222.74201018990271</v>
      </c>
      <c r="Q28" t="s">
        <v>181</v>
      </c>
      <c r="R28">
        <v>4711</v>
      </c>
      <c r="S28">
        <v>15848</v>
      </c>
      <c r="T28">
        <v>2299</v>
      </c>
      <c r="U28">
        <f t="shared" si="5"/>
        <v>26.468272348309402</v>
      </c>
      <c r="X28" t="s">
        <v>181</v>
      </c>
      <c r="Y28">
        <v>18684</v>
      </c>
      <c r="Z28">
        <v>299</v>
      </c>
      <c r="AA28">
        <v>112570</v>
      </c>
      <c r="AB28">
        <v>3533</v>
      </c>
      <c r="AC28">
        <f t="shared" si="6"/>
        <v>16.350137378017795</v>
      </c>
      <c r="AG28" t="s">
        <v>181</v>
      </c>
      <c r="AH28">
        <v>30890</v>
      </c>
      <c r="AI28">
        <v>214585</v>
      </c>
      <c r="AJ28">
        <f t="shared" si="1"/>
        <v>14.39522799822914</v>
      </c>
      <c r="AK28">
        <f t="shared" si="7"/>
        <v>24.577987166718462</v>
      </c>
      <c r="AM28" t="s">
        <v>181</v>
      </c>
      <c r="AN28" t="e">
        <v>#N/A</v>
      </c>
      <c r="AR28" t="s">
        <v>181</v>
      </c>
      <c r="AS28">
        <v>7732</v>
      </c>
      <c r="AT28">
        <v>27653</v>
      </c>
      <c r="AU28">
        <f t="shared" si="2"/>
        <v>27.960799913210138</v>
      </c>
      <c r="AX28" t="s">
        <v>181</v>
      </c>
      <c r="AY28">
        <v>7540</v>
      </c>
      <c r="AZ28">
        <v>33821</v>
      </c>
      <c r="BA28">
        <f t="shared" si="0"/>
        <v>22.293841104639128</v>
      </c>
    </row>
    <row r="29" spans="1:53" x14ac:dyDescent="0.35">
      <c r="A29" t="s">
        <v>182</v>
      </c>
      <c r="B29">
        <v>26187</v>
      </c>
      <c r="C29">
        <v>1379</v>
      </c>
      <c r="D29">
        <v>24809</v>
      </c>
      <c r="E29">
        <v>860.8</v>
      </c>
      <c r="F29" t="e">
        <v>#N/A</v>
      </c>
      <c r="G29">
        <v>41415</v>
      </c>
      <c r="H29">
        <f t="shared" si="3"/>
        <v>5.2659716653301256</v>
      </c>
      <c r="L29" t="s">
        <v>182</v>
      </c>
      <c r="M29">
        <v>195305</v>
      </c>
      <c r="N29">
        <f t="shared" si="4"/>
        <v>226.88777881040895</v>
      </c>
      <c r="Q29" t="s">
        <v>182</v>
      </c>
      <c r="R29">
        <v>5094</v>
      </c>
      <c r="S29">
        <v>16278</v>
      </c>
      <c r="T29">
        <v>2410</v>
      </c>
      <c r="U29">
        <f t="shared" si="5"/>
        <v>27.62778810408922</v>
      </c>
      <c r="X29" t="s">
        <v>182</v>
      </c>
      <c r="Y29">
        <v>19524</v>
      </c>
      <c r="Z29">
        <v>346</v>
      </c>
      <c r="AA29">
        <v>113322</v>
      </c>
      <c r="AB29">
        <v>3515</v>
      </c>
      <c r="AC29">
        <f t="shared" si="6"/>
        <v>17.006598936980581</v>
      </c>
      <c r="AG29" t="s">
        <v>182</v>
      </c>
      <c r="AH29">
        <v>32449</v>
      </c>
      <c r="AI29">
        <v>218180</v>
      </c>
      <c r="AJ29">
        <f t="shared" si="1"/>
        <v>14.87258227151893</v>
      </c>
      <c r="AK29">
        <f t="shared" si="7"/>
        <v>20.022304681658131</v>
      </c>
      <c r="AM29" t="s">
        <v>182</v>
      </c>
      <c r="AN29" t="e">
        <v>#N/A</v>
      </c>
      <c r="AR29" t="s">
        <v>182</v>
      </c>
      <c r="AS29">
        <v>7911</v>
      </c>
      <c r="AT29">
        <v>27224</v>
      </c>
      <c r="AU29">
        <f t="shared" si="2"/>
        <v>29.058918601234204</v>
      </c>
      <c r="AX29" t="s">
        <v>182</v>
      </c>
      <c r="AY29">
        <v>8049</v>
      </c>
      <c r="AZ29">
        <v>34455</v>
      </c>
      <c r="BA29">
        <f t="shared" si="0"/>
        <v>23.360905528950806</v>
      </c>
    </row>
    <row r="30" spans="1:53" x14ac:dyDescent="0.35">
      <c r="A30" t="s">
        <v>183</v>
      </c>
      <c r="B30">
        <v>26192</v>
      </c>
      <c r="C30">
        <v>1413</v>
      </c>
      <c r="D30">
        <v>24779</v>
      </c>
      <c r="E30">
        <v>860.1</v>
      </c>
      <c r="F30" t="e">
        <v>#N/A</v>
      </c>
      <c r="G30">
        <v>41473</v>
      </c>
      <c r="H30">
        <f t="shared" si="3"/>
        <v>5.3947770311545513</v>
      </c>
      <c r="L30" t="s">
        <v>183</v>
      </c>
      <c r="M30">
        <v>195023</v>
      </c>
      <c r="N30">
        <f t="shared" si="4"/>
        <v>226.7445645855133</v>
      </c>
      <c r="Q30" t="s">
        <v>183</v>
      </c>
      <c r="R30">
        <v>5164</v>
      </c>
      <c r="S30">
        <v>16723</v>
      </c>
      <c r="T30">
        <v>2585</v>
      </c>
      <c r="U30">
        <f t="shared" si="5"/>
        <v>28.452505522613649</v>
      </c>
      <c r="X30" t="s">
        <v>183</v>
      </c>
      <c r="Y30">
        <v>20139</v>
      </c>
      <c r="Z30">
        <v>350</v>
      </c>
      <c r="AA30">
        <v>114067</v>
      </c>
      <c r="AB30">
        <v>3538</v>
      </c>
      <c r="AC30">
        <f t="shared" si="6"/>
        <v>17.421878321499936</v>
      </c>
      <c r="AG30" t="s">
        <v>183</v>
      </c>
      <c r="AH30">
        <v>33322</v>
      </c>
      <c r="AI30">
        <v>217883</v>
      </c>
      <c r="AJ30">
        <f t="shared" si="1"/>
        <v>15.293529095890914</v>
      </c>
      <c r="AK30">
        <f t="shared" si="7"/>
        <v>15.742367698512204</v>
      </c>
      <c r="AM30" t="s">
        <v>183</v>
      </c>
      <c r="AN30" t="e">
        <v>#N/A</v>
      </c>
      <c r="AR30" t="s">
        <v>183</v>
      </c>
      <c r="AS30">
        <v>9227</v>
      </c>
      <c r="AT30">
        <v>29449</v>
      </c>
      <c r="AU30">
        <f t="shared" si="2"/>
        <v>31.332133518964991</v>
      </c>
      <c r="AX30" t="s">
        <v>183</v>
      </c>
      <c r="AY30">
        <v>8813</v>
      </c>
      <c r="AZ30">
        <v>35754</v>
      </c>
      <c r="BA30">
        <f t="shared" si="0"/>
        <v>24.64899032276109</v>
      </c>
    </row>
    <row r="31" spans="1:53" x14ac:dyDescent="0.35">
      <c r="A31" t="s">
        <v>184</v>
      </c>
      <c r="B31">
        <v>26198</v>
      </c>
      <c r="C31">
        <v>1430</v>
      </c>
      <c r="D31">
        <v>24768</v>
      </c>
      <c r="E31">
        <v>861</v>
      </c>
      <c r="F31" t="e">
        <v>#N/A</v>
      </c>
      <c r="G31">
        <v>41535</v>
      </c>
      <c r="H31">
        <f t="shared" si="3"/>
        <v>5.4584319413695699</v>
      </c>
      <c r="L31" t="s">
        <v>184</v>
      </c>
      <c r="M31">
        <v>197314</v>
      </c>
      <c r="N31">
        <f t="shared" si="4"/>
        <v>229.16840882694541</v>
      </c>
      <c r="Q31" t="s">
        <v>184</v>
      </c>
      <c r="R31">
        <v>5342</v>
      </c>
      <c r="S31">
        <v>17202</v>
      </c>
      <c r="T31">
        <v>2670</v>
      </c>
      <c r="U31">
        <f t="shared" si="5"/>
        <v>29.284552845528456</v>
      </c>
      <c r="X31" t="s">
        <v>184</v>
      </c>
      <c r="Y31">
        <v>20882</v>
      </c>
      <c r="Z31">
        <v>359</v>
      </c>
      <c r="AA31">
        <v>115146</v>
      </c>
      <c r="AB31">
        <v>3516</v>
      </c>
      <c r="AC31">
        <f t="shared" si="6"/>
        <v>17.900423050344678</v>
      </c>
      <c r="AG31" t="s">
        <v>184</v>
      </c>
      <c r="AH31">
        <v>34550</v>
      </c>
      <c r="AI31">
        <v>220587</v>
      </c>
      <c r="AJ31">
        <f t="shared" si="1"/>
        <v>15.662754378091185</v>
      </c>
      <c r="AK31">
        <f t="shared" si="7"/>
        <v>13.585481100339191</v>
      </c>
      <c r="AM31" t="s">
        <v>184</v>
      </c>
      <c r="AN31" t="e">
        <v>#N/A</v>
      </c>
      <c r="AR31" t="s">
        <v>184</v>
      </c>
      <c r="AS31">
        <v>9770</v>
      </c>
      <c r="AT31">
        <v>29774</v>
      </c>
      <c r="AU31">
        <f t="shared" si="2"/>
        <v>32.813864445489351</v>
      </c>
      <c r="AX31" t="s">
        <v>184</v>
      </c>
      <c r="AY31">
        <v>9285</v>
      </c>
      <c r="AZ31">
        <v>36029</v>
      </c>
      <c r="BA31">
        <f t="shared" si="0"/>
        <v>25.770906769546755</v>
      </c>
    </row>
    <row r="32" spans="1:53" x14ac:dyDescent="0.35">
      <c r="A32" t="s">
        <v>185</v>
      </c>
      <c r="B32">
        <v>26220</v>
      </c>
      <c r="C32">
        <v>1432</v>
      </c>
      <c r="D32">
        <v>24788</v>
      </c>
      <c r="E32">
        <v>863.4</v>
      </c>
      <c r="F32" t="e">
        <v>#N/A</v>
      </c>
      <c r="G32">
        <v>41604</v>
      </c>
      <c r="H32">
        <f t="shared" si="3"/>
        <v>5.4614797864225784</v>
      </c>
      <c r="L32" t="s">
        <v>185</v>
      </c>
      <c r="M32">
        <v>201128</v>
      </c>
      <c r="N32">
        <f t="shared" si="4"/>
        <v>232.94880704192727</v>
      </c>
      <c r="Q32" t="s">
        <v>185</v>
      </c>
      <c r="R32">
        <v>5548</v>
      </c>
      <c r="S32">
        <v>17685</v>
      </c>
      <c r="T32">
        <v>2751</v>
      </c>
      <c r="U32">
        <f t="shared" si="5"/>
        <v>30.094973361130414</v>
      </c>
      <c r="X32" t="s">
        <v>185</v>
      </c>
      <c r="Y32">
        <v>22025</v>
      </c>
      <c r="Z32">
        <v>367</v>
      </c>
      <c r="AA32">
        <v>115391</v>
      </c>
      <c r="AB32">
        <v>3507</v>
      </c>
      <c r="AC32">
        <f t="shared" si="6"/>
        <v>18.832949250618178</v>
      </c>
      <c r="AG32" t="s">
        <v>185</v>
      </c>
      <c r="AH32">
        <v>36678</v>
      </c>
      <c r="AI32">
        <v>225228</v>
      </c>
      <c r="AJ32">
        <f t="shared" si="1"/>
        <v>16.284831370877512</v>
      </c>
      <c r="AK32">
        <f t="shared" si="7"/>
        <v>13.126595652954066</v>
      </c>
      <c r="AM32" t="s">
        <v>185</v>
      </c>
      <c r="AN32" t="e">
        <v>#N/A</v>
      </c>
      <c r="AR32" t="s">
        <v>185</v>
      </c>
      <c r="AS32">
        <v>10470</v>
      </c>
      <c r="AT32">
        <v>29806</v>
      </c>
      <c r="AU32">
        <f t="shared" si="2"/>
        <v>35.127155606253773</v>
      </c>
      <c r="AX32" t="s">
        <v>185</v>
      </c>
      <c r="AY32">
        <v>10129</v>
      </c>
      <c r="AZ32">
        <v>37296</v>
      </c>
      <c r="BA32">
        <f t="shared" si="0"/>
        <v>27.158408408408409</v>
      </c>
    </row>
    <row r="33" spans="1:53" x14ac:dyDescent="0.35">
      <c r="A33" t="s">
        <v>186</v>
      </c>
      <c r="B33">
        <v>26239</v>
      </c>
      <c r="C33">
        <v>1436</v>
      </c>
      <c r="D33">
        <v>24803</v>
      </c>
      <c r="E33">
        <v>865.6</v>
      </c>
      <c r="F33" t="e">
        <v>#N/A</v>
      </c>
      <c r="G33">
        <v>41674</v>
      </c>
      <c r="H33">
        <f t="shared" si="3"/>
        <v>5.4727695415221618</v>
      </c>
      <c r="L33" t="s">
        <v>186</v>
      </c>
      <c r="M33">
        <v>202354</v>
      </c>
      <c r="N33">
        <f t="shared" si="4"/>
        <v>233.77310536044362</v>
      </c>
      <c r="Q33" t="s">
        <v>186</v>
      </c>
      <c r="R33">
        <v>5911</v>
      </c>
      <c r="S33">
        <v>18192</v>
      </c>
      <c r="T33">
        <v>2822</v>
      </c>
      <c r="U33">
        <f t="shared" si="5"/>
        <v>31.105591497227355</v>
      </c>
      <c r="X33" t="s">
        <v>186</v>
      </c>
      <c r="Y33">
        <v>22597</v>
      </c>
      <c r="Z33">
        <v>386</v>
      </c>
      <c r="AA33">
        <v>113050</v>
      </c>
      <c r="AB33">
        <v>3661</v>
      </c>
      <c r="AC33">
        <f t="shared" si="6"/>
        <v>19.692231237843906</v>
      </c>
      <c r="AG33" t="s">
        <v>186</v>
      </c>
      <c r="AH33">
        <v>38038</v>
      </c>
      <c r="AI33">
        <v>225362</v>
      </c>
      <c r="AJ33">
        <f t="shared" si="1"/>
        <v>16.878621950461923</v>
      </c>
      <c r="AK33">
        <f t="shared" si="7"/>
        <v>13.488173353625154</v>
      </c>
      <c r="AM33" t="s">
        <v>186</v>
      </c>
      <c r="AN33" t="e">
        <v>#N/A</v>
      </c>
      <c r="AR33" t="s">
        <v>186</v>
      </c>
      <c r="AS33">
        <v>10631</v>
      </c>
      <c r="AT33">
        <v>29501</v>
      </c>
      <c r="AU33">
        <f t="shared" si="2"/>
        <v>36.036066574014441</v>
      </c>
      <c r="AX33" t="s">
        <v>186</v>
      </c>
      <c r="AY33">
        <v>10533</v>
      </c>
      <c r="AZ33">
        <v>37327</v>
      </c>
      <c r="BA33">
        <f t="shared" si="0"/>
        <v>28.218179869799339</v>
      </c>
    </row>
    <row r="34" spans="1:53" x14ac:dyDescent="0.35">
      <c r="A34" t="s">
        <v>187</v>
      </c>
      <c r="B34">
        <v>26254</v>
      </c>
      <c r="C34">
        <v>1452</v>
      </c>
      <c r="D34">
        <v>24802</v>
      </c>
      <c r="E34">
        <v>866.7</v>
      </c>
      <c r="F34" t="e">
        <v>#N/A</v>
      </c>
      <c r="G34">
        <v>41743</v>
      </c>
      <c r="H34">
        <f t="shared" si="3"/>
        <v>5.5305858154947813</v>
      </c>
      <c r="L34" t="s">
        <v>187</v>
      </c>
      <c r="M34">
        <v>199834</v>
      </c>
      <c r="N34">
        <f t="shared" si="4"/>
        <v>230.56882427598939</v>
      </c>
      <c r="Q34" t="s">
        <v>187</v>
      </c>
      <c r="R34">
        <v>5789</v>
      </c>
      <c r="S34">
        <v>18494</v>
      </c>
      <c r="T34">
        <v>2871</v>
      </c>
      <c r="U34">
        <f t="shared" si="5"/>
        <v>31.33033344871351</v>
      </c>
      <c r="X34" t="s">
        <v>187</v>
      </c>
      <c r="Y34">
        <v>23291</v>
      </c>
      <c r="Z34">
        <v>388</v>
      </c>
      <c r="AA34">
        <v>112900</v>
      </c>
      <c r="AB34">
        <v>3288</v>
      </c>
      <c r="AC34">
        <f t="shared" si="6"/>
        <v>20.379901538885257</v>
      </c>
      <c r="AG34" t="s">
        <v>187</v>
      </c>
      <c r="AH34">
        <v>39244</v>
      </c>
      <c r="AI34">
        <v>223815</v>
      </c>
      <c r="AJ34">
        <f t="shared" si="1"/>
        <v>17.534124165047025</v>
      </c>
      <c r="AK34">
        <f t="shared" si="7"/>
        <v>14.650608470468196</v>
      </c>
      <c r="AM34" t="s">
        <v>187</v>
      </c>
      <c r="AN34" t="e">
        <v>#N/A</v>
      </c>
      <c r="AR34" t="s">
        <v>187</v>
      </c>
      <c r="AS34">
        <v>11084</v>
      </c>
      <c r="AT34">
        <v>30214</v>
      </c>
      <c r="AU34">
        <f t="shared" si="2"/>
        <v>36.684980472628581</v>
      </c>
      <c r="AX34" t="s">
        <v>187</v>
      </c>
      <c r="AY34">
        <v>11119</v>
      </c>
      <c r="AZ34">
        <v>38143</v>
      </c>
      <c r="BA34">
        <f t="shared" si="0"/>
        <v>29.15082715046011</v>
      </c>
    </row>
    <row r="35" spans="1:53" x14ac:dyDescent="0.35">
      <c r="A35" t="s">
        <v>188</v>
      </c>
      <c r="B35">
        <v>26302</v>
      </c>
      <c r="C35">
        <v>1493</v>
      </c>
      <c r="D35">
        <v>24809</v>
      </c>
      <c r="E35">
        <v>867.3</v>
      </c>
      <c r="F35" t="e">
        <v>#N/A</v>
      </c>
      <c r="G35">
        <v>41813</v>
      </c>
      <c r="H35">
        <f t="shared" si="3"/>
        <v>5.6763744201961828</v>
      </c>
      <c r="L35" t="s">
        <v>188</v>
      </c>
      <c r="M35">
        <v>200825</v>
      </c>
      <c r="N35">
        <f t="shared" si="4"/>
        <v>231.55194281102271</v>
      </c>
      <c r="Q35" t="s">
        <v>188</v>
      </c>
      <c r="R35">
        <v>5860</v>
      </c>
      <c r="S35">
        <v>18884</v>
      </c>
      <c r="T35">
        <v>2949</v>
      </c>
      <c r="U35">
        <f t="shared" si="5"/>
        <v>31.930127983396751</v>
      </c>
      <c r="X35" t="s">
        <v>188</v>
      </c>
      <c r="Y35">
        <v>24004</v>
      </c>
      <c r="Z35">
        <v>393</v>
      </c>
      <c r="AA35">
        <v>114293</v>
      </c>
      <c r="AB35">
        <v>3260</v>
      </c>
      <c r="AC35">
        <f t="shared" si="6"/>
        <v>20.754042857264384</v>
      </c>
      <c r="AG35" t="s">
        <v>188</v>
      </c>
      <c r="AH35">
        <v>40339</v>
      </c>
      <c r="AI35">
        <v>225295</v>
      </c>
      <c r="AJ35">
        <f t="shared" si="1"/>
        <v>17.904969040591226</v>
      </c>
      <c r="AK35">
        <f t="shared" si="7"/>
        <v>14.315583379360252</v>
      </c>
      <c r="AM35" t="s">
        <v>188</v>
      </c>
      <c r="AN35" t="e">
        <v>#N/A</v>
      </c>
      <c r="AR35" t="s">
        <v>188</v>
      </c>
      <c r="AS35">
        <v>10918</v>
      </c>
      <c r="AT35">
        <v>29463</v>
      </c>
      <c r="AU35">
        <f t="shared" si="2"/>
        <v>37.056647320367922</v>
      </c>
      <c r="AX35" t="s">
        <v>188</v>
      </c>
      <c r="AY35">
        <v>11693</v>
      </c>
      <c r="AZ35">
        <v>39518</v>
      </c>
      <c r="BA35">
        <f t="shared" si="0"/>
        <v>29.589048028746394</v>
      </c>
    </row>
    <row r="36" spans="1:53" x14ac:dyDescent="0.35">
      <c r="A36" t="s">
        <v>189</v>
      </c>
      <c r="B36">
        <v>26321</v>
      </c>
      <c r="C36">
        <v>1499</v>
      </c>
      <c r="D36">
        <v>24822</v>
      </c>
      <c r="E36">
        <v>867.8</v>
      </c>
      <c r="F36" t="e">
        <v>#N/A</v>
      </c>
      <c r="G36">
        <v>41886</v>
      </c>
      <c r="H36">
        <f t="shared" si="3"/>
        <v>5.6950723756696178</v>
      </c>
      <c r="L36" t="s">
        <v>189</v>
      </c>
      <c r="M36">
        <v>204036</v>
      </c>
      <c r="N36">
        <f t="shared" si="4"/>
        <v>235.11869094261351</v>
      </c>
      <c r="Q36" t="s">
        <v>189</v>
      </c>
      <c r="R36">
        <v>6137</v>
      </c>
      <c r="S36">
        <v>19532</v>
      </c>
      <c r="T36">
        <v>3069</v>
      </c>
      <c r="U36">
        <f t="shared" si="5"/>
        <v>33.115925328416687</v>
      </c>
      <c r="X36" t="s">
        <v>189</v>
      </c>
      <c r="Y36">
        <v>24919</v>
      </c>
      <c r="Z36">
        <v>403</v>
      </c>
      <c r="AA36">
        <v>116663</v>
      </c>
      <c r="AB36">
        <v>3269</v>
      </c>
      <c r="AC36">
        <f t="shared" si="6"/>
        <v>21.113631057599306</v>
      </c>
      <c r="AG36" t="s">
        <v>189</v>
      </c>
      <c r="AH36">
        <v>42165</v>
      </c>
      <c r="AI36">
        <v>229115</v>
      </c>
      <c r="AJ36">
        <f t="shared" si="1"/>
        <v>18.403421862383521</v>
      </c>
      <c r="AK36">
        <f t="shared" si="7"/>
        <v>13.009594285972925</v>
      </c>
      <c r="AM36" t="s">
        <v>189</v>
      </c>
      <c r="AN36" t="e">
        <v>#N/A</v>
      </c>
      <c r="AR36" t="s">
        <v>189</v>
      </c>
      <c r="AS36">
        <v>10665</v>
      </c>
      <c r="AT36">
        <v>29087</v>
      </c>
      <c r="AU36">
        <f t="shared" si="2"/>
        <v>36.665864475538903</v>
      </c>
      <c r="AX36" t="s">
        <v>189</v>
      </c>
      <c r="AY36">
        <v>11374</v>
      </c>
      <c r="AZ36">
        <v>38015</v>
      </c>
      <c r="BA36">
        <f t="shared" si="0"/>
        <v>29.919768512429304</v>
      </c>
    </row>
    <row r="37" spans="1:53" x14ac:dyDescent="0.35">
      <c r="A37" t="s">
        <v>190</v>
      </c>
      <c r="B37">
        <v>26336</v>
      </c>
      <c r="C37">
        <v>1474</v>
      </c>
      <c r="D37">
        <v>24862</v>
      </c>
      <c r="E37">
        <v>869</v>
      </c>
      <c r="F37" t="e">
        <v>#N/A</v>
      </c>
      <c r="G37">
        <v>41958</v>
      </c>
      <c r="H37">
        <f t="shared" si="3"/>
        <v>5.5969015795868771</v>
      </c>
      <c r="L37" t="s">
        <v>190</v>
      </c>
      <c r="M37">
        <v>206093</v>
      </c>
      <c r="N37">
        <f t="shared" si="4"/>
        <v>237.16110471806675</v>
      </c>
      <c r="Q37" t="s">
        <v>190</v>
      </c>
      <c r="R37">
        <v>6656</v>
      </c>
      <c r="S37">
        <v>20334</v>
      </c>
      <c r="T37">
        <v>3204</v>
      </c>
      <c r="U37">
        <f t="shared" si="5"/>
        <v>34.745684695051786</v>
      </c>
      <c r="X37" t="s">
        <v>190</v>
      </c>
      <c r="Y37">
        <v>26342</v>
      </c>
      <c r="Z37">
        <v>405</v>
      </c>
      <c r="AA37">
        <v>119499</v>
      </c>
      <c r="AB37">
        <v>2976</v>
      </c>
      <c r="AC37">
        <f t="shared" si="6"/>
        <v>21.838742600530722</v>
      </c>
      <c r="AG37" t="s">
        <v>190</v>
      </c>
      <c r="AH37">
        <v>44140</v>
      </c>
      <c r="AI37">
        <v>231258</v>
      </c>
      <c r="AJ37">
        <f t="shared" si="1"/>
        <v>19.086907263748714</v>
      </c>
      <c r="AK37">
        <f t="shared" si="7"/>
        <v>13.083327061699812</v>
      </c>
      <c r="AM37" t="s">
        <v>190</v>
      </c>
      <c r="AN37" t="e">
        <v>#N/A</v>
      </c>
      <c r="AR37" t="s">
        <v>190</v>
      </c>
      <c r="AS37">
        <v>11247</v>
      </c>
      <c r="AT37">
        <v>30942</v>
      </c>
      <c r="AU37">
        <f t="shared" si="2"/>
        <v>36.348652317238702</v>
      </c>
      <c r="AX37" t="s">
        <v>190</v>
      </c>
      <c r="AY37">
        <v>11696</v>
      </c>
      <c r="AZ37">
        <v>38326</v>
      </c>
      <c r="BA37">
        <f t="shared" si="0"/>
        <v>30.517142409852319</v>
      </c>
    </row>
    <row r="38" spans="1:53" x14ac:dyDescent="0.35">
      <c r="A38" t="s">
        <v>191</v>
      </c>
      <c r="B38">
        <v>26360</v>
      </c>
      <c r="C38">
        <v>1463</v>
      </c>
      <c r="D38">
        <v>24897</v>
      </c>
      <c r="E38">
        <v>870.2</v>
      </c>
      <c r="F38" t="e">
        <v>#N/A</v>
      </c>
      <c r="G38">
        <v>42030</v>
      </c>
      <c r="H38">
        <f t="shared" si="3"/>
        <v>5.5500758725341424</v>
      </c>
      <c r="L38" t="s">
        <v>191</v>
      </c>
      <c r="M38">
        <v>207848</v>
      </c>
      <c r="N38">
        <f t="shared" si="4"/>
        <v>238.85083888761204</v>
      </c>
      <c r="Q38" t="s">
        <v>191</v>
      </c>
      <c r="R38">
        <v>6745</v>
      </c>
      <c r="S38">
        <v>21257</v>
      </c>
      <c r="T38">
        <v>3202</v>
      </c>
      <c r="U38">
        <f t="shared" si="5"/>
        <v>35.8584233509538</v>
      </c>
      <c r="X38" t="s">
        <v>191</v>
      </c>
      <c r="Y38">
        <v>26858</v>
      </c>
      <c r="Z38">
        <v>428</v>
      </c>
      <c r="AA38">
        <v>119157</v>
      </c>
      <c r="AB38">
        <v>3668</v>
      </c>
      <c r="AC38">
        <f t="shared" si="6"/>
        <v>22.215347038469368</v>
      </c>
      <c r="AG38" t="s">
        <v>191</v>
      </c>
      <c r="AH38">
        <v>45905</v>
      </c>
      <c r="AI38">
        <v>233910</v>
      </c>
      <c r="AJ38">
        <f t="shared" si="1"/>
        <v>19.625069471164124</v>
      </c>
      <c r="AK38">
        <f t="shared" si="7"/>
        <v>11.925005699943902</v>
      </c>
      <c r="AM38" t="s">
        <v>191</v>
      </c>
      <c r="AN38" t="e">
        <v>#N/A</v>
      </c>
      <c r="AR38" t="s">
        <v>191</v>
      </c>
      <c r="AS38">
        <v>11385</v>
      </c>
      <c r="AT38">
        <v>31129</v>
      </c>
      <c r="AU38">
        <f t="shared" si="2"/>
        <v>36.573613029650808</v>
      </c>
      <c r="AX38" t="s">
        <v>191</v>
      </c>
      <c r="AY38">
        <v>12186</v>
      </c>
      <c r="AZ38">
        <v>38992</v>
      </c>
      <c r="BA38">
        <f t="shared" si="0"/>
        <v>31.252564628641771</v>
      </c>
    </row>
    <row r="39" spans="1:53" x14ac:dyDescent="0.35">
      <c r="A39" t="s">
        <v>192</v>
      </c>
      <c r="B39">
        <v>26396</v>
      </c>
      <c r="C39">
        <v>1455</v>
      </c>
      <c r="D39">
        <v>24941</v>
      </c>
      <c r="E39">
        <v>872</v>
      </c>
      <c r="F39" t="e">
        <v>#N/A</v>
      </c>
      <c r="G39">
        <v>42105</v>
      </c>
      <c r="H39">
        <f t="shared" si="3"/>
        <v>5.5121988180027275</v>
      </c>
      <c r="L39" t="s">
        <v>192</v>
      </c>
      <c r="M39">
        <v>210687</v>
      </c>
      <c r="N39">
        <f t="shared" si="4"/>
        <v>241.61353211009174</v>
      </c>
      <c r="Q39" t="s">
        <v>192</v>
      </c>
      <c r="R39">
        <v>7006</v>
      </c>
      <c r="S39">
        <v>21798</v>
      </c>
      <c r="T39">
        <v>3340</v>
      </c>
      <c r="U39">
        <f t="shared" si="5"/>
        <v>36.862385321100916</v>
      </c>
      <c r="X39" t="s">
        <v>192</v>
      </c>
      <c r="Y39">
        <v>27975</v>
      </c>
      <c r="Z39">
        <v>429</v>
      </c>
      <c r="AA39">
        <v>121858</v>
      </c>
      <c r="AB39">
        <v>3504</v>
      </c>
      <c r="AC39">
        <f t="shared" si="6"/>
        <v>22.657583637784974</v>
      </c>
      <c r="AG39" t="s">
        <v>192</v>
      </c>
      <c r="AH39">
        <v>47207</v>
      </c>
      <c r="AI39">
        <v>237107</v>
      </c>
      <c r="AJ39">
        <f t="shared" si="1"/>
        <v>19.909576689005387</v>
      </c>
      <c r="AK39">
        <f t="shared" si="7"/>
        <v>11.195817450840838</v>
      </c>
      <c r="AM39" t="s">
        <v>192</v>
      </c>
      <c r="AN39" t="e">
        <v>#N/A</v>
      </c>
      <c r="AR39" t="s">
        <v>192</v>
      </c>
      <c r="AS39">
        <v>11846</v>
      </c>
      <c r="AT39">
        <v>31077</v>
      </c>
      <c r="AU39">
        <f t="shared" si="2"/>
        <v>38.118222479647329</v>
      </c>
      <c r="AX39" t="s">
        <v>192</v>
      </c>
      <c r="AY39">
        <v>12453</v>
      </c>
      <c r="AZ39">
        <v>39138</v>
      </c>
      <c r="BA39">
        <f t="shared" si="0"/>
        <v>31.818181818181817</v>
      </c>
    </row>
    <row r="40" spans="1:53" x14ac:dyDescent="0.35">
      <c r="A40" t="s">
        <v>193</v>
      </c>
      <c r="B40">
        <v>26480</v>
      </c>
      <c r="C40">
        <v>1421</v>
      </c>
      <c r="D40">
        <v>25059</v>
      </c>
      <c r="E40">
        <v>876.6</v>
      </c>
      <c r="F40" t="e">
        <v>#N/A</v>
      </c>
      <c r="G40">
        <v>42186</v>
      </c>
      <c r="H40">
        <f t="shared" si="3"/>
        <v>5.3663141993957701</v>
      </c>
      <c r="L40" t="s">
        <v>193</v>
      </c>
      <c r="M40">
        <v>212463</v>
      </c>
      <c r="N40">
        <f t="shared" si="4"/>
        <v>242.37166324435319</v>
      </c>
      <c r="Q40" t="s">
        <v>193</v>
      </c>
      <c r="R40">
        <v>7420</v>
      </c>
      <c r="S40">
        <v>22479</v>
      </c>
      <c r="T40">
        <v>3480</v>
      </c>
      <c r="U40">
        <f t="shared" si="5"/>
        <v>38.077800593201005</v>
      </c>
      <c r="X40" t="s">
        <v>193</v>
      </c>
      <c r="Y40">
        <v>28742</v>
      </c>
      <c r="Z40">
        <v>440</v>
      </c>
      <c r="AA40">
        <v>121044</v>
      </c>
      <c r="AB40">
        <v>3663</v>
      </c>
      <c r="AC40">
        <f t="shared" si="6"/>
        <v>23.400450656338457</v>
      </c>
      <c r="AG40" t="s">
        <v>193</v>
      </c>
      <c r="AH40">
        <v>48906</v>
      </c>
      <c r="AI40">
        <v>239186</v>
      </c>
      <c r="AJ40">
        <f t="shared" si="1"/>
        <v>20.446848895838386</v>
      </c>
      <c r="AK40">
        <f t="shared" si="7"/>
        <v>11.103516773864852</v>
      </c>
      <c r="AM40" t="s">
        <v>193</v>
      </c>
      <c r="AN40" t="e">
        <v>#N/A</v>
      </c>
      <c r="AR40" t="s">
        <v>193</v>
      </c>
      <c r="AS40">
        <v>11880</v>
      </c>
      <c r="AT40">
        <v>29252</v>
      </c>
      <c r="AU40">
        <f t="shared" si="2"/>
        <v>40.612607684944621</v>
      </c>
      <c r="AX40" t="s">
        <v>193</v>
      </c>
      <c r="AY40">
        <v>12720</v>
      </c>
      <c r="AZ40">
        <v>39072</v>
      </c>
      <c r="BA40">
        <f t="shared" si="0"/>
        <v>32.555282555282552</v>
      </c>
    </row>
    <row r="41" spans="1:53" x14ac:dyDescent="0.35">
      <c r="A41" t="s">
        <v>194</v>
      </c>
      <c r="B41">
        <v>26533</v>
      </c>
      <c r="C41">
        <v>1420</v>
      </c>
      <c r="D41">
        <v>25113</v>
      </c>
      <c r="E41">
        <v>878.6</v>
      </c>
      <c r="F41" t="e">
        <v>#N/A</v>
      </c>
      <c r="G41">
        <v>42267</v>
      </c>
      <c r="H41">
        <f t="shared" si="3"/>
        <v>5.351826027965175</v>
      </c>
      <c r="L41" t="s">
        <v>194</v>
      </c>
      <c r="M41">
        <v>211222</v>
      </c>
      <c r="N41">
        <f t="shared" si="4"/>
        <v>240.40746642385614</v>
      </c>
      <c r="Q41" t="s">
        <v>194</v>
      </c>
      <c r="R41">
        <v>7983</v>
      </c>
      <c r="S41">
        <v>23365</v>
      </c>
      <c r="T41">
        <v>3655</v>
      </c>
      <c r="U41">
        <f t="shared" si="5"/>
        <v>39.839517414067835</v>
      </c>
      <c r="X41" t="s">
        <v>194</v>
      </c>
      <c r="Y41">
        <v>30045</v>
      </c>
      <c r="Z41">
        <v>475</v>
      </c>
      <c r="AA41">
        <v>123178</v>
      </c>
      <c r="AB41">
        <v>3099</v>
      </c>
      <c r="AC41">
        <f t="shared" si="6"/>
        <v>24.169088590954807</v>
      </c>
      <c r="AG41" t="s">
        <v>194</v>
      </c>
      <c r="AH41">
        <v>50459</v>
      </c>
      <c r="AI41">
        <v>238472</v>
      </c>
      <c r="AJ41">
        <f t="shared" si="1"/>
        <v>21.159297527592337</v>
      </c>
      <c r="AK41">
        <f t="shared" si="7"/>
        <v>10.857653548616874</v>
      </c>
      <c r="AM41" t="s">
        <v>194</v>
      </c>
      <c r="AN41" t="e">
        <v>#N/A</v>
      </c>
      <c r="AR41" t="s">
        <v>194</v>
      </c>
      <c r="AS41">
        <v>12524</v>
      </c>
      <c r="AT41">
        <v>31153</v>
      </c>
      <c r="AU41">
        <f t="shared" si="2"/>
        <v>40.20158572208134</v>
      </c>
      <c r="AX41" t="s">
        <v>194</v>
      </c>
      <c r="AY41">
        <v>12123</v>
      </c>
      <c r="AZ41">
        <v>36084</v>
      </c>
      <c r="BA41">
        <f t="shared" si="0"/>
        <v>33.596607914865317</v>
      </c>
    </row>
    <row r="42" spans="1:53" x14ac:dyDescent="0.35">
      <c r="A42" t="s">
        <v>195</v>
      </c>
      <c r="B42">
        <v>26565</v>
      </c>
      <c r="C42">
        <v>1405</v>
      </c>
      <c r="D42">
        <v>25159</v>
      </c>
      <c r="E42">
        <v>879.6</v>
      </c>
      <c r="F42" t="e">
        <v>#N/A</v>
      </c>
      <c r="G42">
        <v>42348</v>
      </c>
      <c r="H42">
        <f t="shared" si="3"/>
        <v>5.2889139845661584</v>
      </c>
      <c r="L42" t="s">
        <v>195</v>
      </c>
      <c r="M42">
        <v>219862</v>
      </c>
      <c r="N42">
        <f t="shared" si="4"/>
        <v>249.95679854479309</v>
      </c>
      <c r="Q42" t="s">
        <v>195</v>
      </c>
      <c r="R42">
        <v>8057</v>
      </c>
      <c r="S42">
        <v>24427</v>
      </c>
      <c r="T42">
        <v>3806</v>
      </c>
      <c r="U42">
        <f t="shared" si="5"/>
        <v>41.257389722601182</v>
      </c>
      <c r="X42" t="s">
        <v>195</v>
      </c>
      <c r="Y42">
        <v>32478</v>
      </c>
      <c r="Z42">
        <v>473</v>
      </c>
      <c r="AA42">
        <v>130122</v>
      </c>
      <c r="AB42">
        <v>3513</v>
      </c>
      <c r="AC42">
        <f t="shared" si="6"/>
        <v>24.657462491113854</v>
      </c>
      <c r="AG42" t="s">
        <v>195</v>
      </c>
      <c r="AH42">
        <v>53966</v>
      </c>
      <c r="AI42">
        <v>248867</v>
      </c>
      <c r="AJ42">
        <f t="shared" si="1"/>
        <v>21.684674946859165</v>
      </c>
      <c r="AK42">
        <f t="shared" si="7"/>
        <v>10.494767820930772</v>
      </c>
      <c r="AM42" t="s">
        <v>195</v>
      </c>
      <c r="AN42" t="e">
        <v>#N/A</v>
      </c>
      <c r="AR42" t="s">
        <v>195</v>
      </c>
      <c r="AS42">
        <v>14093</v>
      </c>
      <c r="AT42">
        <v>33810</v>
      </c>
      <c r="AU42">
        <f t="shared" si="2"/>
        <v>41.682934043182492</v>
      </c>
      <c r="AX42" t="s">
        <v>195</v>
      </c>
      <c r="AY42">
        <v>14637</v>
      </c>
      <c r="AZ42">
        <v>42558</v>
      </c>
      <c r="BA42">
        <f t="shared" si="0"/>
        <v>34.393063583815028</v>
      </c>
    </row>
    <row r="43" spans="1:53" x14ac:dyDescent="0.35">
      <c r="A43" t="s">
        <v>196</v>
      </c>
      <c r="B43">
        <v>26659</v>
      </c>
      <c r="C43">
        <v>1430</v>
      </c>
      <c r="D43">
        <v>25229</v>
      </c>
      <c r="E43">
        <v>880.6</v>
      </c>
      <c r="F43" t="e">
        <v>#N/A</v>
      </c>
      <c r="G43">
        <v>42432</v>
      </c>
      <c r="H43">
        <f t="shared" si="3"/>
        <v>5.3640421621216099</v>
      </c>
      <c r="L43" t="s">
        <v>196</v>
      </c>
      <c r="M43">
        <v>216120</v>
      </c>
      <c r="N43">
        <f t="shared" si="4"/>
        <v>245.42357483533954</v>
      </c>
      <c r="Q43" t="s">
        <v>196</v>
      </c>
      <c r="R43">
        <v>8490</v>
      </c>
      <c r="S43">
        <v>25749</v>
      </c>
      <c r="T43">
        <v>3977</v>
      </c>
      <c r="U43">
        <f t="shared" si="5"/>
        <v>43.397683397683394</v>
      </c>
      <c r="X43" t="s">
        <v>196</v>
      </c>
      <c r="Y43">
        <v>33291</v>
      </c>
      <c r="Z43">
        <v>490</v>
      </c>
      <c r="AA43">
        <v>124691</v>
      </c>
      <c r="AB43">
        <v>3857</v>
      </c>
      <c r="AC43">
        <f t="shared" si="6"/>
        <v>26.278899710613935</v>
      </c>
      <c r="AG43" t="s">
        <v>196</v>
      </c>
      <c r="AH43">
        <v>56767</v>
      </c>
      <c r="AI43">
        <v>243369</v>
      </c>
      <c r="AJ43">
        <f t="shared" si="1"/>
        <v>23.325485168612271</v>
      </c>
      <c r="AK43">
        <f t="shared" si="7"/>
        <v>17.157112544202114</v>
      </c>
      <c r="AM43" t="s">
        <v>196</v>
      </c>
      <c r="AN43" t="e">
        <v>#N/A</v>
      </c>
      <c r="AR43" t="s">
        <v>196</v>
      </c>
      <c r="AS43">
        <v>13953</v>
      </c>
      <c r="AT43">
        <v>34487</v>
      </c>
      <c r="AU43">
        <f t="shared" si="2"/>
        <v>40.458723577000029</v>
      </c>
      <c r="AX43" t="s">
        <v>196</v>
      </c>
      <c r="AY43">
        <v>14604</v>
      </c>
      <c r="AZ43">
        <v>41059</v>
      </c>
      <c r="BA43">
        <f t="shared" si="0"/>
        <v>35.568328502886089</v>
      </c>
    </row>
    <row r="44" spans="1:53" x14ac:dyDescent="0.35">
      <c r="A44" t="s">
        <v>197</v>
      </c>
      <c r="B44">
        <v>26750</v>
      </c>
      <c r="C44">
        <v>1471</v>
      </c>
      <c r="D44">
        <v>25280</v>
      </c>
      <c r="E44">
        <v>879.8</v>
      </c>
      <c r="F44" t="e">
        <v>#N/A</v>
      </c>
      <c r="G44">
        <v>42521</v>
      </c>
      <c r="H44">
        <f t="shared" si="3"/>
        <v>5.4990654205607479</v>
      </c>
      <c r="L44" t="s">
        <v>197</v>
      </c>
      <c r="M44">
        <v>217666</v>
      </c>
      <c r="N44">
        <f t="shared" si="4"/>
        <v>247.40395544441921</v>
      </c>
      <c r="Q44" t="s">
        <v>197</v>
      </c>
      <c r="R44">
        <v>8914</v>
      </c>
      <c r="S44">
        <v>27095</v>
      </c>
      <c r="T44">
        <v>4170</v>
      </c>
      <c r="U44">
        <f t="shared" si="5"/>
        <v>45.668333712207321</v>
      </c>
      <c r="X44" t="s">
        <v>197</v>
      </c>
      <c r="Y44">
        <v>35171</v>
      </c>
      <c r="Z44">
        <v>514</v>
      </c>
      <c r="AA44">
        <v>126389</v>
      </c>
      <c r="AB44">
        <v>3563</v>
      </c>
      <c r="AC44">
        <f t="shared" si="6"/>
        <v>27.460139128293523</v>
      </c>
      <c r="AG44" t="s">
        <v>197</v>
      </c>
      <c r="AH44">
        <v>59789</v>
      </c>
      <c r="AI44">
        <v>245858</v>
      </c>
      <c r="AJ44">
        <f t="shared" si="1"/>
        <v>24.318509058074174</v>
      </c>
      <c r="AK44">
        <f t="shared" si="7"/>
        <v>18.935241229389632</v>
      </c>
      <c r="AM44" t="s">
        <v>197</v>
      </c>
      <c r="AN44" t="e">
        <v>#N/A</v>
      </c>
      <c r="AR44" t="s">
        <v>197</v>
      </c>
      <c r="AS44">
        <v>14924</v>
      </c>
      <c r="AT44">
        <v>34338</v>
      </c>
      <c r="AU44">
        <f t="shared" si="2"/>
        <v>43.462053701438641</v>
      </c>
      <c r="AX44" t="s">
        <v>197</v>
      </c>
      <c r="AY44">
        <v>15426</v>
      </c>
      <c r="AZ44">
        <v>41365</v>
      </c>
      <c r="BA44">
        <f t="shared" si="0"/>
        <v>37.292396953946572</v>
      </c>
    </row>
    <row r="45" spans="1:53" x14ac:dyDescent="0.35">
      <c r="A45" t="s">
        <v>198</v>
      </c>
      <c r="B45">
        <v>26808</v>
      </c>
      <c r="C45">
        <v>1558</v>
      </c>
      <c r="D45">
        <v>25250</v>
      </c>
      <c r="E45">
        <v>875.1</v>
      </c>
      <c r="F45" t="e">
        <v>#N/A</v>
      </c>
      <c r="G45">
        <v>42610</v>
      </c>
      <c r="H45">
        <f t="shared" si="3"/>
        <v>5.8116980005968371</v>
      </c>
      <c r="L45" t="s">
        <v>198</v>
      </c>
      <c r="M45">
        <v>214944</v>
      </c>
      <c r="N45">
        <f t="shared" si="4"/>
        <v>245.62221460404524</v>
      </c>
      <c r="Q45" t="s">
        <v>198</v>
      </c>
      <c r="R45">
        <v>9485</v>
      </c>
      <c r="S45">
        <v>28290</v>
      </c>
      <c r="T45">
        <v>4412</v>
      </c>
      <c r="U45">
        <f t="shared" si="5"/>
        <v>48.208204776596958</v>
      </c>
      <c r="X45" t="s">
        <v>198</v>
      </c>
      <c r="Y45">
        <v>37122</v>
      </c>
      <c r="Z45">
        <v>593</v>
      </c>
      <c r="AA45">
        <v>128541</v>
      </c>
      <c r="AB45">
        <v>3435</v>
      </c>
      <c r="AC45">
        <f t="shared" si="6"/>
        <v>28.577165545250651</v>
      </c>
      <c r="AG45" t="s">
        <v>198</v>
      </c>
      <c r="AH45">
        <v>62107</v>
      </c>
      <c r="AI45">
        <v>243513</v>
      </c>
      <c r="AJ45">
        <f t="shared" si="1"/>
        <v>25.504593183936791</v>
      </c>
      <c r="AK45">
        <f t="shared" si="7"/>
        <v>20.536105467008369</v>
      </c>
      <c r="AM45" t="s">
        <v>198</v>
      </c>
      <c r="AN45" t="e">
        <v>#N/A</v>
      </c>
      <c r="AR45" t="s">
        <v>198</v>
      </c>
      <c r="AS45">
        <v>15609</v>
      </c>
      <c r="AT45">
        <v>34772</v>
      </c>
      <c r="AU45">
        <f t="shared" si="2"/>
        <v>44.88956631772691</v>
      </c>
      <c r="AX45" t="s">
        <v>198</v>
      </c>
      <c r="AY45">
        <v>16285</v>
      </c>
      <c r="AZ45">
        <v>41929</v>
      </c>
      <c r="BA45">
        <f t="shared" si="0"/>
        <v>38.83946671754633</v>
      </c>
    </row>
    <row r="46" spans="1:53" x14ac:dyDescent="0.35">
      <c r="A46" t="s">
        <v>199</v>
      </c>
      <c r="B46">
        <v>26890</v>
      </c>
      <c r="C46">
        <v>1700</v>
      </c>
      <c r="D46">
        <v>25190</v>
      </c>
      <c r="E46">
        <v>868.2</v>
      </c>
      <c r="F46" t="e">
        <v>#N/A</v>
      </c>
      <c r="G46">
        <v>42699</v>
      </c>
      <c r="H46">
        <f t="shared" si="3"/>
        <v>6.3220528077352176</v>
      </c>
      <c r="L46" t="s">
        <v>199</v>
      </c>
      <c r="M46">
        <v>211991</v>
      </c>
      <c r="N46">
        <f t="shared" si="4"/>
        <v>244.17300161253166</v>
      </c>
      <c r="Q46" t="s">
        <v>199</v>
      </c>
      <c r="R46">
        <v>9527</v>
      </c>
      <c r="S46">
        <v>29578</v>
      </c>
      <c r="T46">
        <v>4632</v>
      </c>
      <c r="U46">
        <f t="shared" si="5"/>
        <v>50.376641326883203</v>
      </c>
      <c r="X46" t="s">
        <v>199</v>
      </c>
      <c r="Y46">
        <v>37527</v>
      </c>
      <c r="Z46">
        <v>560</v>
      </c>
      <c r="AA46">
        <v>125194</v>
      </c>
      <c r="AB46">
        <v>3591</v>
      </c>
      <c r="AC46">
        <f t="shared" si="6"/>
        <v>29.574096362153977</v>
      </c>
      <c r="AG46" t="s">
        <v>199</v>
      </c>
      <c r="AH46">
        <v>63704</v>
      </c>
      <c r="AI46">
        <v>238722</v>
      </c>
      <c r="AJ46">
        <f t="shared" si="1"/>
        <v>26.685433265471971</v>
      </c>
      <c r="AK46">
        <f t="shared" si="7"/>
        <v>23.061255614242548</v>
      </c>
      <c r="AM46" t="s">
        <v>199</v>
      </c>
      <c r="AN46" t="e">
        <v>#N/A</v>
      </c>
      <c r="AR46" t="s">
        <v>199</v>
      </c>
      <c r="AS46">
        <v>15433</v>
      </c>
      <c r="AT46">
        <v>33523</v>
      </c>
      <c r="AU46">
        <f t="shared" si="2"/>
        <v>46.037049190108284</v>
      </c>
      <c r="AX46" t="s">
        <v>199</v>
      </c>
      <c r="AY46">
        <v>16226</v>
      </c>
      <c r="AZ46">
        <v>40209</v>
      </c>
      <c r="BA46">
        <f t="shared" si="0"/>
        <v>40.35414956850456</v>
      </c>
    </row>
    <row r="47" spans="1:53" x14ac:dyDescent="0.35">
      <c r="A47" t="s">
        <v>200</v>
      </c>
      <c r="B47">
        <v>26955</v>
      </c>
      <c r="C47">
        <v>1905</v>
      </c>
      <c r="D47">
        <v>25050</v>
      </c>
      <c r="E47">
        <v>857.4</v>
      </c>
      <c r="F47" t="e">
        <v>#N/A</v>
      </c>
      <c r="G47">
        <v>42784</v>
      </c>
      <c r="H47">
        <f t="shared" si="3"/>
        <v>7.0673344462993875</v>
      </c>
      <c r="L47" t="s">
        <v>200</v>
      </c>
      <c r="M47">
        <v>211697</v>
      </c>
      <c r="N47">
        <f t="shared" si="4"/>
        <v>246.90576160485188</v>
      </c>
      <c r="Q47" t="s">
        <v>200</v>
      </c>
      <c r="R47">
        <v>9970</v>
      </c>
      <c r="S47">
        <v>30485</v>
      </c>
      <c r="T47">
        <v>4867</v>
      </c>
      <c r="U47">
        <f t="shared" si="5"/>
        <v>52.859808724049451</v>
      </c>
      <c r="X47" t="s">
        <v>200</v>
      </c>
      <c r="Y47">
        <v>38828</v>
      </c>
      <c r="Z47">
        <v>630</v>
      </c>
      <c r="AA47">
        <v>126835</v>
      </c>
      <c r="AB47">
        <v>3465</v>
      </c>
      <c r="AC47">
        <f t="shared" si="6"/>
        <v>30.282425172678433</v>
      </c>
      <c r="AG47" t="s">
        <v>200</v>
      </c>
      <c r="AH47">
        <v>66021</v>
      </c>
      <c r="AI47">
        <v>238432</v>
      </c>
      <c r="AJ47">
        <f t="shared" si="1"/>
        <v>27.689655750905917</v>
      </c>
      <c r="AK47">
        <f t="shared" si="7"/>
        <v>18.70988127683728</v>
      </c>
      <c r="AM47" t="s">
        <v>200</v>
      </c>
      <c r="AN47" t="e">
        <v>#N/A</v>
      </c>
      <c r="AR47" t="s">
        <v>200</v>
      </c>
      <c r="AS47">
        <v>14110</v>
      </c>
      <c r="AT47">
        <v>30723</v>
      </c>
      <c r="AU47">
        <f t="shared" si="2"/>
        <v>45.926504573121115</v>
      </c>
      <c r="AX47" t="s">
        <v>200</v>
      </c>
      <c r="AY47">
        <v>16095</v>
      </c>
      <c r="AZ47">
        <v>39182</v>
      </c>
      <c r="BA47">
        <f t="shared" si="0"/>
        <v>41.077535603083049</v>
      </c>
    </row>
    <row r="48" spans="1:53" x14ac:dyDescent="0.35">
      <c r="A48" t="s">
        <v>201</v>
      </c>
      <c r="B48">
        <v>27024</v>
      </c>
      <c r="C48">
        <v>2169</v>
      </c>
      <c r="D48">
        <v>24855</v>
      </c>
      <c r="E48">
        <v>844.6</v>
      </c>
      <c r="F48" t="e">
        <v>#N/A</v>
      </c>
      <c r="G48">
        <v>42862</v>
      </c>
      <c r="H48">
        <f t="shared" si="3"/>
        <v>8.0261989342806395</v>
      </c>
      <c r="L48" t="s">
        <v>201</v>
      </c>
      <c r="M48">
        <v>208820</v>
      </c>
      <c r="N48">
        <f t="shared" si="4"/>
        <v>247.24129765569501</v>
      </c>
      <c r="Q48" t="s">
        <v>201</v>
      </c>
      <c r="R48">
        <v>10607</v>
      </c>
      <c r="S48">
        <v>30980</v>
      </c>
      <c r="T48">
        <v>5112</v>
      </c>
      <c r="U48">
        <f t="shared" si="5"/>
        <v>55.291262135922331</v>
      </c>
      <c r="X48" t="s">
        <v>201</v>
      </c>
      <c r="Y48">
        <v>39756</v>
      </c>
      <c r="Z48">
        <v>646</v>
      </c>
      <c r="AA48">
        <v>124422</v>
      </c>
      <c r="AB48">
        <v>3626</v>
      </c>
      <c r="AC48">
        <f t="shared" si="6"/>
        <v>31.552230413594902</v>
      </c>
      <c r="AG48" t="s">
        <v>201</v>
      </c>
      <c r="AH48">
        <v>68138</v>
      </c>
      <c r="AI48">
        <v>235866</v>
      </c>
      <c r="AJ48">
        <f t="shared" si="1"/>
        <v>28.888436654710727</v>
      </c>
      <c r="AK48">
        <f t="shared" si="7"/>
        <v>18.791972755086551</v>
      </c>
      <c r="AM48" t="s">
        <v>201</v>
      </c>
      <c r="AN48" t="e">
        <v>#N/A</v>
      </c>
      <c r="AR48" t="s">
        <v>201</v>
      </c>
      <c r="AS48">
        <v>13823</v>
      </c>
      <c r="AT48">
        <v>30011</v>
      </c>
      <c r="AU48">
        <f t="shared" si="2"/>
        <v>46.059778081370162</v>
      </c>
      <c r="AX48" t="s">
        <v>201</v>
      </c>
      <c r="AY48">
        <v>16176</v>
      </c>
      <c r="AZ48">
        <v>38915</v>
      </c>
      <c r="BA48">
        <f t="shared" si="0"/>
        <v>41.567518951561098</v>
      </c>
    </row>
    <row r="49" spans="1:53" x14ac:dyDescent="0.35">
      <c r="A49" t="s">
        <v>202</v>
      </c>
      <c r="B49">
        <v>27063</v>
      </c>
      <c r="C49">
        <v>2403</v>
      </c>
      <c r="D49">
        <v>24661</v>
      </c>
      <c r="E49">
        <v>832.8</v>
      </c>
      <c r="F49" t="e">
        <v>#N/A</v>
      </c>
      <c r="G49">
        <v>42940</v>
      </c>
      <c r="H49">
        <f t="shared" si="3"/>
        <v>8.8792816760891249</v>
      </c>
      <c r="L49" t="s">
        <v>202</v>
      </c>
      <c r="M49">
        <v>208735</v>
      </c>
      <c r="N49">
        <f t="shared" si="4"/>
        <v>250.64241114313162</v>
      </c>
      <c r="Q49" t="s">
        <v>202</v>
      </c>
      <c r="R49">
        <v>11075</v>
      </c>
      <c r="S49">
        <v>31183</v>
      </c>
      <c r="T49">
        <v>5483</v>
      </c>
      <c r="U49">
        <f t="shared" si="5"/>
        <v>57.325888568683958</v>
      </c>
      <c r="X49" t="s">
        <v>202</v>
      </c>
      <c r="Y49">
        <v>41488</v>
      </c>
      <c r="Z49">
        <v>681</v>
      </c>
      <c r="AA49">
        <v>126694</v>
      </c>
      <c r="AB49">
        <v>3256</v>
      </c>
      <c r="AC49">
        <f t="shared" si="6"/>
        <v>32.450173143516736</v>
      </c>
      <c r="AG49" t="s">
        <v>202</v>
      </c>
      <c r="AH49">
        <v>69939</v>
      </c>
      <c r="AI49">
        <v>235712</v>
      </c>
      <c r="AJ49">
        <f t="shared" si="1"/>
        <v>29.671378631550368</v>
      </c>
      <c r="AK49">
        <f t="shared" si="7"/>
        <v>16.337392318172263</v>
      </c>
      <c r="AM49" t="s">
        <v>202</v>
      </c>
      <c r="AN49" t="e">
        <v>#N/A</v>
      </c>
      <c r="AR49" t="s">
        <v>202</v>
      </c>
      <c r="AS49">
        <v>13352</v>
      </c>
      <c r="AT49">
        <v>28723</v>
      </c>
      <c r="AU49">
        <f t="shared" si="2"/>
        <v>46.48539497963305</v>
      </c>
      <c r="AX49" t="s">
        <v>202</v>
      </c>
      <c r="AY49">
        <v>16325</v>
      </c>
      <c r="AZ49">
        <v>38608</v>
      </c>
      <c r="BA49">
        <f t="shared" si="0"/>
        <v>42.283982594280978</v>
      </c>
    </row>
    <row r="50" spans="1:53" x14ac:dyDescent="0.35">
      <c r="A50" t="s">
        <v>203</v>
      </c>
      <c r="B50">
        <v>27082</v>
      </c>
      <c r="C50">
        <v>2588</v>
      </c>
      <c r="D50">
        <v>24495</v>
      </c>
      <c r="E50">
        <v>823.7</v>
      </c>
      <c r="F50" t="e">
        <v>#N/A</v>
      </c>
      <c r="G50">
        <v>43017</v>
      </c>
      <c r="H50">
        <f t="shared" si="3"/>
        <v>9.5561627649361203</v>
      </c>
      <c r="L50" t="s">
        <v>203</v>
      </c>
      <c r="M50">
        <v>209905</v>
      </c>
      <c r="N50">
        <f t="shared" si="4"/>
        <v>254.83185625834648</v>
      </c>
      <c r="Q50" t="s">
        <v>203</v>
      </c>
      <c r="R50">
        <v>11026</v>
      </c>
      <c r="S50">
        <v>31633</v>
      </c>
      <c r="T50">
        <v>5569</v>
      </c>
      <c r="U50">
        <f t="shared" si="5"/>
        <v>58.550443122496048</v>
      </c>
      <c r="X50" t="s">
        <v>203</v>
      </c>
      <c r="Y50">
        <v>42629</v>
      </c>
      <c r="Z50">
        <v>672</v>
      </c>
      <c r="AA50">
        <v>126635</v>
      </c>
      <c r="AB50">
        <v>3654</v>
      </c>
      <c r="AC50">
        <f t="shared" si="6"/>
        <v>33.234578513919054</v>
      </c>
      <c r="AG50" t="s">
        <v>203</v>
      </c>
      <c r="AH50">
        <v>71334</v>
      </c>
      <c r="AI50">
        <v>236272</v>
      </c>
      <c r="AJ50">
        <f t="shared" si="1"/>
        <v>30.191474233087288</v>
      </c>
      <c r="AK50">
        <f t="shared" si="7"/>
        <v>13.138407507708516</v>
      </c>
      <c r="AM50" t="s">
        <v>203</v>
      </c>
      <c r="AN50" t="e">
        <v>#N/A</v>
      </c>
      <c r="AR50" t="s">
        <v>203</v>
      </c>
      <c r="AS50">
        <v>14596</v>
      </c>
      <c r="AT50">
        <v>30327</v>
      </c>
      <c r="AU50">
        <f t="shared" si="2"/>
        <v>48.128730174432022</v>
      </c>
      <c r="AX50" t="s">
        <v>203</v>
      </c>
      <c r="AY50">
        <v>16939</v>
      </c>
      <c r="AZ50">
        <v>39083</v>
      </c>
      <c r="BA50">
        <f t="shared" si="0"/>
        <v>43.341094593557301</v>
      </c>
    </row>
    <row r="51" spans="1:53" x14ac:dyDescent="0.35">
      <c r="A51" t="s">
        <v>204</v>
      </c>
      <c r="B51">
        <v>27039</v>
      </c>
      <c r="C51">
        <v>2684</v>
      </c>
      <c r="D51">
        <v>24355</v>
      </c>
      <c r="E51">
        <v>817.8</v>
      </c>
      <c r="F51" t="e">
        <v>#N/A</v>
      </c>
      <c r="G51">
        <v>43084</v>
      </c>
      <c r="H51">
        <f t="shared" si="3"/>
        <v>9.9264026036465847</v>
      </c>
      <c r="L51" t="s">
        <v>204</v>
      </c>
      <c r="M51">
        <v>212262</v>
      </c>
      <c r="N51">
        <f t="shared" si="4"/>
        <v>259.55245781364636</v>
      </c>
      <c r="Q51" t="s">
        <v>204</v>
      </c>
      <c r="R51">
        <v>11438</v>
      </c>
      <c r="S51">
        <v>32287</v>
      </c>
      <c r="T51">
        <v>5730</v>
      </c>
      <c r="U51">
        <f t="shared" si="5"/>
        <v>60.473220836390318</v>
      </c>
      <c r="X51" t="s">
        <v>204</v>
      </c>
      <c r="Y51">
        <v>43659</v>
      </c>
      <c r="Z51">
        <v>695</v>
      </c>
      <c r="AA51">
        <v>126723</v>
      </c>
      <c r="AB51">
        <v>3941</v>
      </c>
      <c r="AC51">
        <f t="shared" si="6"/>
        <v>33.945080511847181</v>
      </c>
      <c r="AG51" t="s">
        <v>204</v>
      </c>
      <c r="AH51">
        <v>73310</v>
      </c>
      <c r="AI51">
        <v>238846</v>
      </c>
      <c r="AJ51">
        <f t="shared" si="1"/>
        <v>30.6934175158889</v>
      </c>
      <c r="AK51">
        <f t="shared" si="7"/>
        <v>10.847956334324271</v>
      </c>
      <c r="AM51" t="s">
        <v>204</v>
      </c>
      <c r="AN51" t="e">
        <v>#N/A</v>
      </c>
      <c r="AR51" t="s">
        <v>204</v>
      </c>
      <c r="AS51">
        <v>16994</v>
      </c>
      <c r="AT51">
        <v>33672</v>
      </c>
      <c r="AU51">
        <f t="shared" si="2"/>
        <v>50.469232596816347</v>
      </c>
      <c r="AX51" t="s">
        <v>204</v>
      </c>
      <c r="AY51">
        <v>18202</v>
      </c>
      <c r="AZ51">
        <v>40887</v>
      </c>
      <c r="BA51">
        <f t="shared" si="0"/>
        <v>44.517817399173332</v>
      </c>
    </row>
    <row r="52" spans="1:53" x14ac:dyDescent="0.35">
      <c r="A52" t="s">
        <v>205</v>
      </c>
      <c r="B52">
        <v>26970</v>
      </c>
      <c r="C52">
        <v>2761</v>
      </c>
      <c r="D52">
        <v>24209</v>
      </c>
      <c r="E52">
        <v>812.7</v>
      </c>
      <c r="F52" t="e">
        <v>#N/A</v>
      </c>
      <c r="G52">
        <v>43130</v>
      </c>
      <c r="H52">
        <f t="shared" si="3"/>
        <v>10.237300704486467</v>
      </c>
      <c r="L52" t="s">
        <v>205</v>
      </c>
      <c r="M52">
        <v>213011</v>
      </c>
      <c r="N52">
        <f t="shared" si="4"/>
        <v>262.10286698658791</v>
      </c>
      <c r="Q52" t="s">
        <v>205</v>
      </c>
      <c r="R52">
        <v>12019</v>
      </c>
      <c r="S52">
        <v>32870</v>
      </c>
      <c r="T52">
        <v>5832</v>
      </c>
      <c r="U52">
        <f t="shared" si="5"/>
        <v>62.41048357327427</v>
      </c>
      <c r="X52" t="s">
        <v>205</v>
      </c>
      <c r="Y52">
        <v>44945</v>
      </c>
      <c r="Z52">
        <v>788</v>
      </c>
      <c r="AA52">
        <v>126374</v>
      </c>
      <c r="AB52">
        <v>4019</v>
      </c>
      <c r="AC52">
        <f t="shared" si="6"/>
        <v>35.073201782304267</v>
      </c>
      <c r="AG52" t="s">
        <v>205</v>
      </c>
      <c r="AH52">
        <v>75597</v>
      </c>
      <c r="AI52">
        <v>239131</v>
      </c>
      <c r="AJ52">
        <f t="shared" si="1"/>
        <v>31.613216186943557</v>
      </c>
      <c r="AK52">
        <f t="shared" si="7"/>
        <v>9.4320768022194468</v>
      </c>
      <c r="AM52" t="s">
        <v>205</v>
      </c>
      <c r="AN52" t="e">
        <v>#N/A</v>
      </c>
      <c r="AR52" t="s">
        <v>205</v>
      </c>
      <c r="AS52">
        <v>17066</v>
      </c>
      <c r="AT52">
        <v>32629</v>
      </c>
      <c r="AU52">
        <f t="shared" si="2"/>
        <v>52.303165895369148</v>
      </c>
      <c r="AX52" t="s">
        <v>205</v>
      </c>
      <c r="AY52">
        <v>18624</v>
      </c>
      <c r="AZ52">
        <v>40688</v>
      </c>
      <c r="BA52">
        <f t="shared" si="0"/>
        <v>45.772709398348404</v>
      </c>
    </row>
    <row r="53" spans="1:53" x14ac:dyDescent="0.35">
      <c r="A53" t="s">
        <v>206</v>
      </c>
      <c r="B53">
        <v>26923</v>
      </c>
      <c r="C53">
        <v>2803</v>
      </c>
      <c r="D53">
        <v>24120</v>
      </c>
      <c r="E53">
        <v>810.2</v>
      </c>
      <c r="F53" t="e">
        <v>#N/A</v>
      </c>
      <c r="G53">
        <v>43176</v>
      </c>
      <c r="H53">
        <f t="shared" si="3"/>
        <v>10.411172603350295</v>
      </c>
      <c r="L53" t="s">
        <v>206</v>
      </c>
      <c r="M53">
        <v>213011</v>
      </c>
      <c r="N53">
        <f t="shared" si="4"/>
        <v>262.91162675882498</v>
      </c>
      <c r="Q53" t="s">
        <v>206</v>
      </c>
      <c r="R53">
        <v>12500</v>
      </c>
      <c r="S53">
        <v>33383</v>
      </c>
      <c r="T53">
        <v>6005</v>
      </c>
      <c r="U53">
        <f t="shared" si="5"/>
        <v>64.043446062700568</v>
      </c>
      <c r="X53" t="s">
        <v>206</v>
      </c>
      <c r="Y53">
        <v>46102</v>
      </c>
      <c r="Z53">
        <v>792</v>
      </c>
      <c r="AA53">
        <v>126800</v>
      </c>
      <c r="AB53">
        <v>3241</v>
      </c>
      <c r="AC53">
        <f t="shared" si="6"/>
        <v>36.060934628309532</v>
      </c>
      <c r="AG53" t="s">
        <v>206</v>
      </c>
      <c r="AH53">
        <v>77468</v>
      </c>
      <c r="AI53">
        <v>239578</v>
      </c>
      <c r="AJ53">
        <f t="shared" si="1"/>
        <v>32.335189374650426</v>
      </c>
      <c r="AK53">
        <f t="shared" si="7"/>
        <v>8.9777114039034203</v>
      </c>
      <c r="AM53" t="s">
        <v>206</v>
      </c>
      <c r="AN53" t="e">
        <v>#N/A</v>
      </c>
      <c r="AR53" t="s">
        <v>206</v>
      </c>
      <c r="AS53">
        <v>16812</v>
      </c>
      <c r="AT53">
        <v>32342</v>
      </c>
      <c r="AU53">
        <f t="shared" si="2"/>
        <v>51.98194298435471</v>
      </c>
      <c r="AX53" t="s">
        <v>206</v>
      </c>
      <c r="AY53">
        <v>18377</v>
      </c>
      <c r="AZ53">
        <v>39770</v>
      </c>
      <c r="BA53">
        <f t="shared" si="0"/>
        <v>46.208197133517729</v>
      </c>
    </row>
    <row r="54" spans="1:53" x14ac:dyDescent="0.35">
      <c r="A54" t="s">
        <v>207</v>
      </c>
      <c r="B54">
        <v>26868</v>
      </c>
      <c r="C54">
        <v>2841</v>
      </c>
      <c r="D54">
        <v>24027</v>
      </c>
      <c r="E54">
        <v>807</v>
      </c>
      <c r="F54" t="e">
        <v>#N/A</v>
      </c>
      <c r="G54">
        <v>43222</v>
      </c>
      <c r="H54">
        <f t="shared" si="3"/>
        <v>10.573916927199642</v>
      </c>
      <c r="L54" t="s">
        <v>207</v>
      </c>
      <c r="M54">
        <v>215621</v>
      </c>
      <c r="N54">
        <f t="shared" si="4"/>
        <v>267.18835192069395</v>
      </c>
      <c r="Q54" t="s">
        <v>207</v>
      </c>
      <c r="R54">
        <v>12584</v>
      </c>
      <c r="S54">
        <v>33923</v>
      </c>
      <c r="T54">
        <v>5913</v>
      </c>
      <c r="U54">
        <f t="shared" si="5"/>
        <v>64.956629491945478</v>
      </c>
      <c r="X54" t="s">
        <v>207</v>
      </c>
      <c r="Y54">
        <v>46860</v>
      </c>
      <c r="Z54">
        <v>778</v>
      </c>
      <c r="AA54">
        <v>126707</v>
      </c>
      <c r="AB54">
        <v>4141</v>
      </c>
      <c r="AC54">
        <f t="shared" si="6"/>
        <v>36.407128882367324</v>
      </c>
      <c r="AG54" t="s">
        <v>207</v>
      </c>
      <c r="AH54">
        <v>78993</v>
      </c>
      <c r="AI54">
        <v>242095</v>
      </c>
      <c r="AJ54">
        <f t="shared" si="1"/>
        <v>32.628926661021502</v>
      </c>
      <c r="AK54">
        <f t="shared" si="7"/>
        <v>8.0733137080897244</v>
      </c>
      <c r="AM54" t="s">
        <v>207</v>
      </c>
      <c r="AN54" t="e">
        <v>#N/A</v>
      </c>
      <c r="AR54" t="s">
        <v>207</v>
      </c>
      <c r="AS54">
        <v>17811</v>
      </c>
      <c r="AT54">
        <v>33719</v>
      </c>
      <c r="AU54">
        <f t="shared" si="2"/>
        <v>52.821851181826268</v>
      </c>
      <c r="AX54" t="s">
        <v>207</v>
      </c>
      <c r="AY54">
        <v>18916</v>
      </c>
      <c r="AZ54">
        <v>40610</v>
      </c>
      <c r="BA54">
        <f t="shared" si="0"/>
        <v>46.579660182221126</v>
      </c>
    </row>
    <row r="55" spans="1:53" x14ac:dyDescent="0.35">
      <c r="A55" t="s">
        <v>208</v>
      </c>
      <c r="B55">
        <v>26797</v>
      </c>
      <c r="C55">
        <v>2897</v>
      </c>
      <c r="D55">
        <v>23901</v>
      </c>
      <c r="E55">
        <v>802.2</v>
      </c>
      <c r="F55" t="e">
        <v>#N/A</v>
      </c>
      <c r="G55">
        <v>43274</v>
      </c>
      <c r="H55">
        <f t="shared" si="3"/>
        <v>10.810911669216704</v>
      </c>
      <c r="L55" t="s">
        <v>208</v>
      </c>
      <c r="M55">
        <v>216578</v>
      </c>
      <c r="N55">
        <f t="shared" si="4"/>
        <v>269.98005484916479</v>
      </c>
      <c r="Q55" t="s">
        <v>208</v>
      </c>
      <c r="R55">
        <v>12844</v>
      </c>
      <c r="S55">
        <v>34218</v>
      </c>
      <c r="T55">
        <v>5942</v>
      </c>
      <c r="U55">
        <f t="shared" si="5"/>
        <v>66.073298429319365</v>
      </c>
      <c r="X55" t="s">
        <v>208</v>
      </c>
      <c r="Y55">
        <v>48190</v>
      </c>
      <c r="Z55">
        <v>794</v>
      </c>
      <c r="AA55">
        <v>128840</v>
      </c>
      <c r="AB55">
        <v>4127</v>
      </c>
      <c r="AC55">
        <f t="shared" si="6"/>
        <v>36.839215745260105</v>
      </c>
      <c r="AG55" t="s">
        <v>208</v>
      </c>
      <c r="AH55">
        <v>80430</v>
      </c>
      <c r="AI55">
        <v>242639</v>
      </c>
      <c r="AJ55">
        <f t="shared" si="1"/>
        <v>33.148010006635374</v>
      </c>
      <c r="AK55">
        <f t="shared" si="7"/>
        <v>7.9971299692379372</v>
      </c>
      <c r="AM55" t="s">
        <v>208</v>
      </c>
      <c r="AN55" t="e">
        <v>#N/A</v>
      </c>
      <c r="AR55" t="s">
        <v>208</v>
      </c>
      <c r="AS55">
        <v>17406</v>
      </c>
      <c r="AT55">
        <v>32692</v>
      </c>
      <c r="AU55">
        <f t="shared" si="2"/>
        <v>53.24238345772666</v>
      </c>
      <c r="AX55" t="s">
        <v>208</v>
      </c>
      <c r="AY55">
        <v>18910</v>
      </c>
      <c r="AZ55">
        <v>39781</v>
      </c>
      <c r="BA55">
        <f t="shared" si="0"/>
        <v>47.535255523993868</v>
      </c>
    </row>
    <row r="56" spans="1:53" x14ac:dyDescent="0.35">
      <c r="A56" t="s">
        <v>209</v>
      </c>
      <c r="B56">
        <v>26714</v>
      </c>
      <c r="C56">
        <v>2960</v>
      </c>
      <c r="D56">
        <v>23755</v>
      </c>
      <c r="E56">
        <v>796.3</v>
      </c>
      <c r="F56" t="e">
        <v>#N/A</v>
      </c>
      <c r="G56">
        <v>43337</v>
      </c>
      <c r="H56">
        <f t="shared" si="3"/>
        <v>11.0803324099723</v>
      </c>
      <c r="L56" t="s">
        <v>209</v>
      </c>
      <c r="M56">
        <v>217696</v>
      </c>
      <c r="N56">
        <f t="shared" si="4"/>
        <v>273.38440286324249</v>
      </c>
      <c r="Q56" t="s">
        <v>209</v>
      </c>
      <c r="R56">
        <v>13335</v>
      </c>
      <c r="S56">
        <v>34584</v>
      </c>
      <c r="T56">
        <v>6063</v>
      </c>
      <c r="U56">
        <f t="shared" si="5"/>
        <v>67.791033530076604</v>
      </c>
      <c r="X56" t="s">
        <v>209</v>
      </c>
      <c r="Y56">
        <v>49731</v>
      </c>
      <c r="Z56">
        <v>798</v>
      </c>
      <c r="AA56">
        <v>129938</v>
      </c>
      <c r="AB56">
        <v>4297</v>
      </c>
      <c r="AC56">
        <f t="shared" si="6"/>
        <v>37.642194658621072</v>
      </c>
      <c r="AG56" t="s">
        <v>209</v>
      </c>
      <c r="AH56">
        <v>82667</v>
      </c>
      <c r="AI56">
        <v>244317</v>
      </c>
      <c r="AJ56">
        <f t="shared" si="1"/>
        <v>33.83595902045294</v>
      </c>
      <c r="AK56">
        <f t="shared" si="7"/>
        <v>7.031055683690246</v>
      </c>
      <c r="AM56" t="s">
        <v>209</v>
      </c>
      <c r="AN56" t="e">
        <v>#N/A</v>
      </c>
      <c r="AR56" t="s">
        <v>209</v>
      </c>
      <c r="AS56">
        <v>17534</v>
      </c>
      <c r="AT56">
        <v>32279</v>
      </c>
      <c r="AU56">
        <f t="shared" si="2"/>
        <v>54.320146225099911</v>
      </c>
      <c r="AX56" t="s">
        <v>209</v>
      </c>
      <c r="AY56">
        <v>19613</v>
      </c>
      <c r="AZ56">
        <v>40486</v>
      </c>
      <c r="BA56">
        <f t="shared" si="0"/>
        <v>48.443906535592554</v>
      </c>
    </row>
    <row r="57" spans="1:53" x14ac:dyDescent="0.35">
      <c r="A57" t="s">
        <v>210</v>
      </c>
      <c r="B57">
        <v>26649</v>
      </c>
      <c r="C57">
        <v>2998</v>
      </c>
      <c r="D57">
        <v>23651</v>
      </c>
      <c r="E57">
        <v>791.7</v>
      </c>
      <c r="F57" t="e">
        <v>#N/A</v>
      </c>
      <c r="G57">
        <v>43399</v>
      </c>
      <c r="H57">
        <f t="shared" si="3"/>
        <v>11.249953093924725</v>
      </c>
      <c r="L57" t="s">
        <v>210</v>
      </c>
      <c r="M57">
        <v>222369</v>
      </c>
      <c r="N57">
        <f t="shared" si="4"/>
        <v>280.87533156498671</v>
      </c>
      <c r="Q57" t="s">
        <v>210</v>
      </c>
      <c r="R57">
        <v>14301</v>
      </c>
      <c r="S57">
        <v>35662</v>
      </c>
      <c r="T57">
        <v>5985</v>
      </c>
      <c r="U57">
        <f t="shared" si="5"/>
        <v>70.668182392320318</v>
      </c>
      <c r="X57" t="s">
        <v>210</v>
      </c>
      <c r="Y57">
        <v>51139</v>
      </c>
      <c r="Z57">
        <v>870</v>
      </c>
      <c r="AA57">
        <v>131895</v>
      </c>
      <c r="AB57">
        <v>3680</v>
      </c>
      <c r="AC57">
        <f t="shared" si="6"/>
        <v>38.361792365849162</v>
      </c>
      <c r="AG57" t="s">
        <v>210</v>
      </c>
      <c r="AH57">
        <v>85727</v>
      </c>
      <c r="AI57">
        <v>249032</v>
      </c>
      <c r="AJ57">
        <f t="shared" si="1"/>
        <v>34.424090076777283</v>
      </c>
      <c r="AK57">
        <f t="shared" si="7"/>
        <v>6.4601468014425123</v>
      </c>
      <c r="AM57" t="s">
        <v>210</v>
      </c>
      <c r="AN57" t="e">
        <v>#N/A</v>
      </c>
      <c r="AR57" t="s">
        <v>210</v>
      </c>
      <c r="AS57">
        <v>18910</v>
      </c>
      <c r="AT57">
        <v>33707</v>
      </c>
      <c r="AU57">
        <f t="shared" si="2"/>
        <v>56.101106595069275</v>
      </c>
      <c r="AX57" t="s">
        <v>210</v>
      </c>
      <c r="AY57">
        <v>20107</v>
      </c>
      <c r="AZ57">
        <v>40357</v>
      </c>
      <c r="BA57">
        <f t="shared" si="0"/>
        <v>49.822831231260999</v>
      </c>
    </row>
    <row r="58" spans="1:53" x14ac:dyDescent="0.35">
      <c r="A58" t="s">
        <v>211</v>
      </c>
      <c r="B58">
        <v>26696</v>
      </c>
      <c r="C58">
        <v>3049</v>
      </c>
      <c r="D58">
        <v>23647</v>
      </c>
      <c r="E58">
        <v>790.8</v>
      </c>
      <c r="F58" t="e">
        <v>#N/A</v>
      </c>
      <c r="G58">
        <v>43462</v>
      </c>
      <c r="H58">
        <f t="shared" si="3"/>
        <v>11.421186694635901</v>
      </c>
      <c r="L58" t="s">
        <v>211</v>
      </c>
      <c r="M58">
        <v>223160</v>
      </c>
      <c r="N58">
        <f t="shared" si="4"/>
        <v>282.19524532119374</v>
      </c>
      <c r="Q58" t="s">
        <v>211</v>
      </c>
      <c r="R58">
        <v>14239</v>
      </c>
      <c r="S58">
        <v>36167</v>
      </c>
      <c r="T58">
        <v>6123</v>
      </c>
      <c r="U58">
        <f t="shared" si="5"/>
        <v>71.483308042488616</v>
      </c>
      <c r="X58" t="s">
        <v>211</v>
      </c>
      <c r="Y58">
        <v>52019</v>
      </c>
      <c r="Z58">
        <v>872</v>
      </c>
      <c r="AA58">
        <v>132737</v>
      </c>
      <c r="AB58">
        <v>4230</v>
      </c>
      <c r="AC58">
        <f t="shared" si="6"/>
        <v>38.615870976220549</v>
      </c>
      <c r="AG58" t="s">
        <v>211</v>
      </c>
      <c r="AH58">
        <v>86288</v>
      </c>
      <c r="AI58">
        <v>250761</v>
      </c>
      <c r="AJ58">
        <f t="shared" si="1"/>
        <v>34.410454576269835</v>
      </c>
      <c r="AK58">
        <f t="shared" si="7"/>
        <v>5.4599648151360869</v>
      </c>
      <c r="AM58" t="s">
        <v>211</v>
      </c>
      <c r="AN58" t="e">
        <v>#N/A</v>
      </c>
      <c r="AR58" t="s">
        <v>211</v>
      </c>
      <c r="AS58">
        <v>19718</v>
      </c>
      <c r="AT58">
        <v>34587</v>
      </c>
      <c r="AU58">
        <f t="shared" si="2"/>
        <v>57.009859195651543</v>
      </c>
      <c r="AX58" t="s">
        <v>211</v>
      </c>
      <c r="AY58">
        <v>20399</v>
      </c>
      <c r="AZ58">
        <v>40310</v>
      </c>
      <c r="BA58">
        <f t="shared" si="0"/>
        <v>50.605308856363187</v>
      </c>
    </row>
    <row r="59" spans="1:53" x14ac:dyDescent="0.35">
      <c r="A59" t="s">
        <v>212</v>
      </c>
      <c r="B59">
        <v>26918</v>
      </c>
      <c r="C59">
        <v>3109</v>
      </c>
      <c r="D59">
        <v>23809</v>
      </c>
      <c r="E59">
        <v>796.1</v>
      </c>
      <c r="F59" t="e">
        <v>#N/A</v>
      </c>
      <c r="G59">
        <v>43527</v>
      </c>
      <c r="H59">
        <f t="shared" si="3"/>
        <v>11.549892265398618</v>
      </c>
      <c r="L59" t="s">
        <v>212</v>
      </c>
      <c r="M59">
        <v>225775</v>
      </c>
      <c r="N59">
        <f t="shared" si="4"/>
        <v>283.60130636854666</v>
      </c>
      <c r="Q59" t="s">
        <v>212</v>
      </c>
      <c r="R59">
        <v>14221</v>
      </c>
      <c r="S59">
        <v>36728</v>
      </c>
      <c r="T59">
        <v>6496</v>
      </c>
      <c r="U59">
        <f t="shared" si="5"/>
        <v>72.15802034920236</v>
      </c>
      <c r="X59" t="s">
        <v>212</v>
      </c>
      <c r="Y59">
        <v>53359</v>
      </c>
      <c r="Z59">
        <v>914</v>
      </c>
      <c r="AA59">
        <v>134897</v>
      </c>
      <c r="AB59">
        <v>4349</v>
      </c>
      <c r="AC59">
        <f t="shared" si="6"/>
        <v>38.97634402424486</v>
      </c>
      <c r="AG59" t="s">
        <v>212</v>
      </c>
      <c r="AH59">
        <v>88637</v>
      </c>
      <c r="AI59">
        <v>253655</v>
      </c>
      <c r="AJ59">
        <f t="shared" si="1"/>
        <v>34.943919891190788</v>
      </c>
      <c r="AK59">
        <f t="shared" si="7"/>
        <v>5.417851280351127</v>
      </c>
      <c r="AM59" t="s">
        <v>212</v>
      </c>
      <c r="AN59" t="e">
        <v>#N/A</v>
      </c>
      <c r="AR59" t="s">
        <v>212</v>
      </c>
      <c r="AS59">
        <v>20022</v>
      </c>
      <c r="AT59">
        <v>34796</v>
      </c>
      <c r="AU59">
        <f t="shared" si="2"/>
        <v>57.541096677779052</v>
      </c>
      <c r="AX59" t="s">
        <v>212</v>
      </c>
      <c r="AY59">
        <v>21259</v>
      </c>
      <c r="AZ59">
        <v>41098</v>
      </c>
      <c r="BA59">
        <f t="shared" si="0"/>
        <v>51.727577984330139</v>
      </c>
    </row>
    <row r="60" spans="1:53" x14ac:dyDescent="0.35">
      <c r="A60" t="s">
        <v>213</v>
      </c>
      <c r="B60">
        <v>27161</v>
      </c>
      <c r="C60">
        <v>3167</v>
      </c>
      <c r="D60">
        <v>23994</v>
      </c>
      <c r="E60">
        <v>802.8</v>
      </c>
      <c r="F60" t="e">
        <v>#N/A</v>
      </c>
      <c r="G60">
        <v>43595</v>
      </c>
      <c r="H60">
        <f t="shared" si="3"/>
        <v>11.660100879938147</v>
      </c>
      <c r="L60" t="s">
        <v>213</v>
      </c>
      <c r="M60">
        <v>227239</v>
      </c>
      <c r="N60">
        <f t="shared" si="4"/>
        <v>283.05804683607374</v>
      </c>
      <c r="Q60" t="s">
        <v>213</v>
      </c>
      <c r="R60">
        <v>14742</v>
      </c>
      <c r="S60">
        <v>37382</v>
      </c>
      <c r="T60">
        <v>6537</v>
      </c>
      <c r="U60">
        <f t="shared" si="5"/>
        <v>73.070503238664685</v>
      </c>
      <c r="X60" t="s">
        <v>213</v>
      </c>
      <c r="Y60">
        <v>54205</v>
      </c>
      <c r="Z60">
        <v>883</v>
      </c>
      <c r="AA60">
        <v>134949</v>
      </c>
      <c r="AB60">
        <v>4296</v>
      </c>
      <c r="AC60">
        <f t="shared" si="6"/>
        <v>39.561923228841252</v>
      </c>
      <c r="AG60" t="s">
        <v>213</v>
      </c>
      <c r="AH60">
        <v>90695</v>
      </c>
      <c r="AI60">
        <v>255533</v>
      </c>
      <c r="AJ60">
        <f t="shared" si="1"/>
        <v>35.492480423272141</v>
      </c>
      <c r="AK60">
        <f t="shared" si="7"/>
        <v>4.8957424313520459</v>
      </c>
      <c r="AM60" t="s">
        <v>213</v>
      </c>
      <c r="AN60" t="e">
        <v>#N/A</v>
      </c>
      <c r="AR60" t="s">
        <v>213</v>
      </c>
      <c r="AS60">
        <v>20919</v>
      </c>
      <c r="AT60">
        <v>36023</v>
      </c>
      <c r="AU60">
        <f t="shared" si="2"/>
        <v>58.07123226827305</v>
      </c>
      <c r="AX60" t="s">
        <v>213</v>
      </c>
      <c r="AY60">
        <v>21767</v>
      </c>
      <c r="AZ60">
        <v>41726</v>
      </c>
      <c r="BA60">
        <f t="shared" si="0"/>
        <v>52.166514882806887</v>
      </c>
    </row>
    <row r="61" spans="1:53" x14ac:dyDescent="0.35">
      <c r="A61" t="s">
        <v>214</v>
      </c>
      <c r="B61">
        <v>27368</v>
      </c>
      <c r="C61">
        <v>3243</v>
      </c>
      <c r="D61">
        <v>24125</v>
      </c>
      <c r="E61">
        <v>808.2</v>
      </c>
      <c r="F61" t="e">
        <v>#N/A</v>
      </c>
      <c r="G61">
        <v>43664</v>
      </c>
      <c r="H61">
        <f t="shared" si="3"/>
        <v>11.849605378544286</v>
      </c>
      <c r="L61" t="s">
        <v>214</v>
      </c>
      <c r="M61">
        <v>229323</v>
      </c>
      <c r="N61">
        <f t="shared" si="4"/>
        <v>283.7453600593912</v>
      </c>
      <c r="Q61" t="s">
        <v>214</v>
      </c>
      <c r="R61">
        <v>15064</v>
      </c>
      <c r="S61">
        <v>38028</v>
      </c>
      <c r="T61">
        <v>6505</v>
      </c>
      <c r="U61">
        <f t="shared" si="5"/>
        <v>73.740410789408557</v>
      </c>
      <c r="X61" t="s">
        <v>214</v>
      </c>
      <c r="Y61">
        <v>55234</v>
      </c>
      <c r="Z61">
        <v>926</v>
      </c>
      <c r="AA61">
        <v>135773</v>
      </c>
      <c r="AB61">
        <v>4535</v>
      </c>
      <c r="AC61">
        <f t="shared" si="6"/>
        <v>40.026228012657867</v>
      </c>
      <c r="AG61" t="s">
        <v>214</v>
      </c>
      <c r="AH61">
        <v>91663</v>
      </c>
      <c r="AI61">
        <v>257683</v>
      </c>
      <c r="AJ61">
        <f t="shared" si="1"/>
        <v>35.572001257358849</v>
      </c>
      <c r="AK61">
        <f t="shared" si="7"/>
        <v>3.3346158984052687</v>
      </c>
      <c r="AM61" t="s">
        <v>214</v>
      </c>
      <c r="AN61" t="e">
        <v>#N/A</v>
      </c>
      <c r="AR61" t="s">
        <v>214</v>
      </c>
      <c r="AS61">
        <v>21596</v>
      </c>
      <c r="AT61">
        <v>36356</v>
      </c>
      <c r="AU61">
        <f t="shared" si="2"/>
        <v>59.401474309605014</v>
      </c>
      <c r="AX61" t="s">
        <v>214</v>
      </c>
      <c r="AY61">
        <v>22673</v>
      </c>
      <c r="AZ61">
        <v>42687</v>
      </c>
      <c r="BA61">
        <f t="shared" si="0"/>
        <v>53.114531356150586</v>
      </c>
    </row>
    <row r="62" spans="1:53" x14ac:dyDescent="0.35">
      <c r="A62" t="s">
        <v>215</v>
      </c>
      <c r="B62">
        <v>27510</v>
      </c>
      <c r="C62">
        <v>3265</v>
      </c>
      <c r="D62">
        <v>24245</v>
      </c>
      <c r="E62">
        <v>813.4</v>
      </c>
      <c r="F62" t="e">
        <v>#N/A</v>
      </c>
      <c r="G62">
        <v>43732</v>
      </c>
      <c r="H62">
        <f t="shared" si="3"/>
        <v>11.868411486732098</v>
      </c>
      <c r="L62" t="s">
        <v>215</v>
      </c>
      <c r="M62">
        <v>226639</v>
      </c>
      <c r="N62">
        <f t="shared" si="4"/>
        <v>278.631669535284</v>
      </c>
      <c r="Q62" t="s">
        <v>215</v>
      </c>
      <c r="R62">
        <v>15326</v>
      </c>
      <c r="S62">
        <v>38664</v>
      </c>
      <c r="T62">
        <v>6461</v>
      </c>
      <c r="U62">
        <f t="shared" si="5"/>
        <v>74.318908286206053</v>
      </c>
      <c r="X62" t="s">
        <v>215</v>
      </c>
      <c r="Y62">
        <v>56523</v>
      </c>
      <c r="Z62">
        <v>967</v>
      </c>
      <c r="AA62">
        <v>136860</v>
      </c>
      <c r="AB62">
        <v>4202</v>
      </c>
      <c r="AC62">
        <f t="shared" si="6"/>
        <v>40.755128950390606</v>
      </c>
      <c r="AG62" t="s">
        <v>215</v>
      </c>
      <c r="AH62">
        <v>93433</v>
      </c>
      <c r="AI62">
        <v>255100</v>
      </c>
      <c r="AJ62">
        <f t="shared" si="1"/>
        <v>36.626029008232067</v>
      </c>
      <c r="AK62">
        <f t="shared" si="7"/>
        <v>6.4386665600463688</v>
      </c>
      <c r="AM62" t="s">
        <v>215</v>
      </c>
      <c r="AN62" t="e">
        <v>#N/A</v>
      </c>
      <c r="AR62" t="s">
        <v>215</v>
      </c>
      <c r="AS62">
        <v>23261</v>
      </c>
      <c r="AT62">
        <v>37935</v>
      </c>
      <c r="AU62">
        <f t="shared" si="2"/>
        <v>61.318044022670357</v>
      </c>
      <c r="AX62" t="s">
        <v>215</v>
      </c>
      <c r="AY62">
        <v>23268</v>
      </c>
      <c r="AZ62">
        <v>42588</v>
      </c>
      <c r="BA62">
        <f t="shared" si="0"/>
        <v>54.635108481262328</v>
      </c>
    </row>
    <row r="63" spans="1:53" x14ac:dyDescent="0.35">
      <c r="A63" t="s">
        <v>216</v>
      </c>
      <c r="B63">
        <v>27573</v>
      </c>
      <c r="C63">
        <v>3238</v>
      </c>
      <c r="D63">
        <v>24335</v>
      </c>
      <c r="E63">
        <v>817.7</v>
      </c>
      <c r="F63" t="e">
        <v>#N/A</v>
      </c>
      <c r="G63">
        <v>43801</v>
      </c>
      <c r="H63">
        <f t="shared" si="3"/>
        <v>11.743372139411743</v>
      </c>
      <c r="L63" t="s">
        <v>216</v>
      </c>
      <c r="M63">
        <v>227950</v>
      </c>
      <c r="N63">
        <f t="shared" si="4"/>
        <v>278.76971994619049</v>
      </c>
      <c r="Q63" t="s">
        <v>216</v>
      </c>
      <c r="R63">
        <v>15802</v>
      </c>
      <c r="S63">
        <v>39158</v>
      </c>
      <c r="T63">
        <v>6852</v>
      </c>
      <c r="U63">
        <f t="shared" si="5"/>
        <v>75.592515592515582</v>
      </c>
      <c r="X63" t="s">
        <v>216</v>
      </c>
      <c r="Y63">
        <v>56869</v>
      </c>
      <c r="Z63">
        <v>1005</v>
      </c>
      <c r="AA63">
        <v>136138</v>
      </c>
      <c r="AB63">
        <v>4290</v>
      </c>
      <c r="AC63">
        <f t="shared" si="6"/>
        <v>41.212578688010936</v>
      </c>
      <c r="AG63" t="s">
        <v>216</v>
      </c>
      <c r="AH63">
        <v>94862</v>
      </c>
      <c r="AI63">
        <v>256975</v>
      </c>
      <c r="AJ63">
        <f t="shared" si="1"/>
        <v>36.914874987839283</v>
      </c>
      <c r="AK63">
        <f t="shared" si="7"/>
        <v>5.6403377262359333</v>
      </c>
      <c r="AM63" t="s">
        <v>216</v>
      </c>
      <c r="AN63" t="e">
        <v>#N/A</v>
      </c>
      <c r="AR63" t="s">
        <v>216</v>
      </c>
      <c r="AS63">
        <v>24246</v>
      </c>
      <c r="AT63">
        <v>38209</v>
      </c>
      <c r="AU63">
        <f t="shared" si="2"/>
        <v>63.456253762202621</v>
      </c>
      <c r="AX63" t="s">
        <v>216</v>
      </c>
      <c r="AY63">
        <v>24314</v>
      </c>
      <c r="AZ63">
        <v>43887</v>
      </c>
      <c r="BA63">
        <f t="shared" si="0"/>
        <v>55.401371704605012</v>
      </c>
    </row>
    <row r="64" spans="1:53" x14ac:dyDescent="0.35">
      <c r="A64" t="s">
        <v>217</v>
      </c>
      <c r="B64">
        <v>27652</v>
      </c>
      <c r="C64">
        <v>3217</v>
      </c>
      <c r="D64">
        <v>24435</v>
      </c>
      <c r="E64">
        <v>821.9</v>
      </c>
      <c r="F64" t="e">
        <v>#N/A</v>
      </c>
      <c r="G64">
        <v>43869</v>
      </c>
      <c r="H64">
        <f t="shared" si="3"/>
        <v>11.633878200491827</v>
      </c>
      <c r="L64" t="s">
        <v>217</v>
      </c>
      <c r="M64">
        <v>231701</v>
      </c>
      <c r="N64">
        <f t="shared" si="4"/>
        <v>281.90899136147948</v>
      </c>
      <c r="Q64" t="s">
        <v>217</v>
      </c>
      <c r="R64">
        <v>15957</v>
      </c>
      <c r="S64">
        <v>40507</v>
      </c>
      <c r="T64">
        <v>6690</v>
      </c>
      <c r="U64">
        <f t="shared" si="5"/>
        <v>76.839031512349436</v>
      </c>
      <c r="X64" t="s">
        <v>217</v>
      </c>
      <c r="Y64">
        <v>58690</v>
      </c>
      <c r="Z64">
        <v>1042</v>
      </c>
      <c r="AA64">
        <v>138708</v>
      </c>
      <c r="AB64">
        <v>4409</v>
      </c>
      <c r="AC64">
        <f t="shared" si="6"/>
        <v>41.736481340441735</v>
      </c>
      <c r="AG64" t="s">
        <v>217</v>
      </c>
      <c r="AH64">
        <v>97962</v>
      </c>
      <c r="AI64">
        <v>261627</v>
      </c>
      <c r="AJ64">
        <f t="shared" si="1"/>
        <v>37.443383137061545</v>
      </c>
      <c r="AK64">
        <f t="shared" si="7"/>
        <v>5.4966649006312096</v>
      </c>
      <c r="AM64" t="s">
        <v>217</v>
      </c>
      <c r="AN64" t="e">
        <v>#N/A</v>
      </c>
      <c r="AR64" t="s">
        <v>217</v>
      </c>
      <c r="AS64">
        <v>25884</v>
      </c>
      <c r="AT64">
        <v>39769</v>
      </c>
      <c r="AU64">
        <f t="shared" si="2"/>
        <v>65.085870904473339</v>
      </c>
      <c r="AX64" t="s">
        <v>217</v>
      </c>
      <c r="AY64">
        <v>25645</v>
      </c>
      <c r="AZ64">
        <v>44853</v>
      </c>
      <c r="BA64">
        <f t="shared" si="0"/>
        <v>57.175662720442332</v>
      </c>
    </row>
    <row r="65" spans="1:53" x14ac:dyDescent="0.35">
      <c r="A65" t="s">
        <v>218</v>
      </c>
      <c r="B65">
        <v>27695</v>
      </c>
      <c r="C65">
        <v>3180</v>
      </c>
      <c r="D65">
        <v>24515</v>
      </c>
      <c r="E65">
        <v>825</v>
      </c>
      <c r="F65" t="e">
        <v>#N/A</v>
      </c>
      <c r="G65">
        <v>43937</v>
      </c>
      <c r="H65">
        <f t="shared" si="3"/>
        <v>11.482217006679907</v>
      </c>
      <c r="L65" t="s">
        <v>218</v>
      </c>
      <c r="M65">
        <v>234828</v>
      </c>
      <c r="N65">
        <f t="shared" si="4"/>
        <v>284.64</v>
      </c>
      <c r="Q65" t="s">
        <v>218</v>
      </c>
      <c r="R65">
        <v>16444</v>
      </c>
      <c r="S65">
        <v>41815</v>
      </c>
      <c r="T65">
        <v>5993</v>
      </c>
      <c r="U65">
        <f t="shared" si="5"/>
        <v>77.881212121212116</v>
      </c>
      <c r="X65" t="s">
        <v>218</v>
      </c>
      <c r="Y65">
        <v>59893</v>
      </c>
      <c r="Z65">
        <v>1178</v>
      </c>
      <c r="AA65">
        <v>141904</v>
      </c>
      <c r="AB65">
        <v>4602</v>
      </c>
      <c r="AC65">
        <f t="shared" si="6"/>
        <v>41.684982185029966</v>
      </c>
      <c r="AG65" t="s">
        <v>218</v>
      </c>
      <c r="AH65">
        <v>99412</v>
      </c>
      <c r="AI65">
        <v>264127</v>
      </c>
      <c r="AJ65">
        <f t="shared" si="1"/>
        <v>37.637954468872927</v>
      </c>
      <c r="AK65">
        <f t="shared" si="7"/>
        <v>5.8078070912209068</v>
      </c>
      <c r="AM65" t="s">
        <v>218</v>
      </c>
      <c r="AN65" t="e">
        <v>#N/A</v>
      </c>
      <c r="AR65" t="s">
        <v>218</v>
      </c>
      <c r="AS65">
        <v>27022</v>
      </c>
      <c r="AT65">
        <v>39808</v>
      </c>
      <c r="AU65">
        <f t="shared" si="2"/>
        <v>67.880827974276528</v>
      </c>
      <c r="AX65" t="s">
        <v>218</v>
      </c>
      <c r="AY65">
        <v>26922</v>
      </c>
      <c r="AZ65">
        <v>45257</v>
      </c>
      <c r="BA65">
        <f t="shared" si="0"/>
        <v>59.486930198643307</v>
      </c>
    </row>
    <row r="66" spans="1:53" x14ac:dyDescent="0.35">
      <c r="A66" t="s">
        <v>219</v>
      </c>
      <c r="B66">
        <v>27722</v>
      </c>
      <c r="C66">
        <v>3152</v>
      </c>
      <c r="D66">
        <v>24570</v>
      </c>
      <c r="E66">
        <v>826.6</v>
      </c>
      <c r="F66" t="e">
        <v>#N/A</v>
      </c>
      <c r="G66">
        <v>44006</v>
      </c>
      <c r="H66">
        <f t="shared" si="3"/>
        <v>11.370031022292764</v>
      </c>
      <c r="L66" t="s">
        <v>219</v>
      </c>
      <c r="M66">
        <v>240248</v>
      </c>
      <c r="N66">
        <f t="shared" si="4"/>
        <v>290.64601984030969</v>
      </c>
      <c r="Q66" t="s">
        <v>219</v>
      </c>
      <c r="R66">
        <v>16440</v>
      </c>
      <c r="S66">
        <v>42291</v>
      </c>
      <c r="T66">
        <v>6499</v>
      </c>
      <c r="U66">
        <f t="shared" si="5"/>
        <v>78.913622066295673</v>
      </c>
      <c r="X66" t="s">
        <v>219</v>
      </c>
      <c r="Y66">
        <v>61233</v>
      </c>
      <c r="Z66">
        <v>1070</v>
      </c>
      <c r="AA66">
        <v>142653</v>
      </c>
      <c r="AB66">
        <v>4517</v>
      </c>
      <c r="AC66">
        <f t="shared" si="6"/>
        <v>42.334035469185295</v>
      </c>
      <c r="AG66" t="s">
        <v>219</v>
      </c>
      <c r="AH66">
        <v>103208</v>
      </c>
      <c r="AI66">
        <v>269787</v>
      </c>
      <c r="AJ66">
        <f t="shared" si="1"/>
        <v>38.255364417114244</v>
      </c>
      <c r="AK66">
        <f t="shared" si="7"/>
        <v>4.4485723759896789</v>
      </c>
      <c r="AM66" t="s">
        <v>219</v>
      </c>
      <c r="AN66" t="e">
        <v>#N/A</v>
      </c>
      <c r="AR66" t="s">
        <v>219</v>
      </c>
      <c r="AS66">
        <v>25667</v>
      </c>
      <c r="AT66">
        <v>38768</v>
      </c>
      <c r="AU66">
        <f t="shared" si="2"/>
        <v>66.206665290961624</v>
      </c>
      <c r="AX66" t="s">
        <v>219</v>
      </c>
      <c r="AY66">
        <v>27722</v>
      </c>
      <c r="AZ66">
        <v>46990</v>
      </c>
      <c r="BA66">
        <f t="shared" si="0"/>
        <v>58.995530964034899</v>
      </c>
    </row>
    <row r="67" spans="1:53" x14ac:dyDescent="0.35">
      <c r="A67" t="s">
        <v>220</v>
      </c>
      <c r="B67">
        <v>27762</v>
      </c>
      <c r="C67">
        <v>3137</v>
      </c>
      <c r="D67">
        <v>24625</v>
      </c>
      <c r="E67">
        <v>827.6</v>
      </c>
      <c r="F67" t="e">
        <v>#N/A</v>
      </c>
      <c r="G67">
        <v>44069</v>
      </c>
      <c r="H67">
        <f t="shared" si="3"/>
        <v>11.299618183128016</v>
      </c>
      <c r="L67" t="s">
        <v>220</v>
      </c>
      <c r="M67">
        <v>239923</v>
      </c>
      <c r="N67">
        <f t="shared" si="4"/>
        <v>289.90212663122281</v>
      </c>
      <c r="Q67" t="s">
        <v>220</v>
      </c>
      <c r="R67">
        <v>16834</v>
      </c>
      <c r="S67">
        <v>42933</v>
      </c>
      <c r="T67">
        <v>7107</v>
      </c>
      <c r="U67">
        <f t="shared" si="5"/>
        <v>80.804736587723539</v>
      </c>
      <c r="X67" t="s">
        <v>220</v>
      </c>
      <c r="Y67">
        <v>63040</v>
      </c>
      <c r="Z67">
        <v>1076</v>
      </c>
      <c r="AA67">
        <v>144683</v>
      </c>
      <c r="AB67">
        <v>4622</v>
      </c>
      <c r="AC67">
        <f t="shared" si="6"/>
        <v>42.942969090117543</v>
      </c>
      <c r="AG67" t="s">
        <v>220</v>
      </c>
      <c r="AH67">
        <v>105169</v>
      </c>
      <c r="AI67">
        <v>269737</v>
      </c>
      <c r="AJ67">
        <f t="shared" si="1"/>
        <v>38.989460103730671</v>
      </c>
      <c r="AK67">
        <f t="shared" si="7"/>
        <v>5.6199164065293683</v>
      </c>
      <c r="AM67" t="s">
        <v>220</v>
      </c>
      <c r="AN67" t="e">
        <v>#N/A</v>
      </c>
      <c r="AR67" t="s">
        <v>220</v>
      </c>
      <c r="AS67">
        <v>24241</v>
      </c>
      <c r="AT67">
        <v>38014</v>
      </c>
      <c r="AU67">
        <f t="shared" si="2"/>
        <v>63.768611564160572</v>
      </c>
      <c r="AX67" t="s">
        <v>220</v>
      </c>
      <c r="AY67">
        <v>26071</v>
      </c>
      <c r="AZ67">
        <v>45662</v>
      </c>
      <c r="BA67">
        <f t="shared" si="0"/>
        <v>57.095615610354344</v>
      </c>
    </row>
    <row r="68" spans="1:53" x14ac:dyDescent="0.35">
      <c r="A68" t="s">
        <v>221</v>
      </c>
      <c r="B68">
        <v>27795</v>
      </c>
      <c r="C68">
        <v>3135</v>
      </c>
      <c r="D68">
        <v>24660</v>
      </c>
      <c r="E68">
        <v>827.7</v>
      </c>
      <c r="F68" t="e">
        <v>#N/A</v>
      </c>
      <c r="G68">
        <v>44122</v>
      </c>
      <c r="H68">
        <f t="shared" si="3"/>
        <v>11.279007015650297</v>
      </c>
      <c r="L68" t="s">
        <v>221</v>
      </c>
      <c r="M68">
        <v>239913</v>
      </c>
      <c r="N68">
        <f t="shared" si="4"/>
        <v>289.85501993475896</v>
      </c>
      <c r="Q68" t="s">
        <v>221</v>
      </c>
      <c r="R68">
        <v>17319</v>
      </c>
      <c r="S68">
        <v>43938</v>
      </c>
      <c r="T68">
        <v>6624</v>
      </c>
      <c r="U68">
        <f t="shared" si="5"/>
        <v>82.011598405219274</v>
      </c>
      <c r="X68" t="s">
        <v>221</v>
      </c>
      <c r="Y68">
        <v>64498</v>
      </c>
      <c r="Z68">
        <v>1090</v>
      </c>
      <c r="AA68">
        <v>145821</v>
      </c>
      <c r="AB68">
        <v>4718</v>
      </c>
      <c r="AC68">
        <f t="shared" si="6"/>
        <v>43.568776197530205</v>
      </c>
      <c r="AG68" t="s">
        <v>221</v>
      </c>
      <c r="AH68">
        <v>106841</v>
      </c>
      <c r="AI68">
        <v>269896</v>
      </c>
      <c r="AJ68">
        <f t="shared" si="1"/>
        <v>39.585988677120078</v>
      </c>
      <c r="AK68">
        <f t="shared" si="7"/>
        <v>5.7222541355719025</v>
      </c>
      <c r="AM68" t="s">
        <v>221</v>
      </c>
      <c r="AN68" t="e">
        <v>#N/A</v>
      </c>
      <c r="AR68" t="s">
        <v>221</v>
      </c>
      <c r="AS68">
        <v>24410</v>
      </c>
      <c r="AT68">
        <v>39245</v>
      </c>
      <c r="AU68">
        <f t="shared" si="2"/>
        <v>62.199006242833484</v>
      </c>
      <c r="AX68" t="s">
        <v>221</v>
      </c>
      <c r="AY68">
        <v>26025</v>
      </c>
      <c r="AZ68">
        <v>45944</v>
      </c>
      <c r="BA68">
        <f t="shared" si="0"/>
        <v>56.64504614313077</v>
      </c>
    </row>
    <row r="69" spans="1:53" x14ac:dyDescent="0.35">
      <c r="A69" t="s">
        <v>222</v>
      </c>
      <c r="B69">
        <v>27820</v>
      </c>
      <c r="C69">
        <v>3150</v>
      </c>
      <c r="D69">
        <v>24670</v>
      </c>
      <c r="E69">
        <v>827.2</v>
      </c>
      <c r="F69" t="e">
        <v>#N/A</v>
      </c>
      <c r="G69">
        <v>44175</v>
      </c>
      <c r="H69">
        <f t="shared" si="3"/>
        <v>11.322789360172537</v>
      </c>
      <c r="L69" t="s">
        <v>222</v>
      </c>
      <c r="M69">
        <v>241346</v>
      </c>
      <c r="N69">
        <f t="shared" si="4"/>
        <v>291.7625725338491</v>
      </c>
      <c r="Q69" t="s">
        <v>222</v>
      </c>
      <c r="R69">
        <v>17874</v>
      </c>
      <c r="S69">
        <v>44894</v>
      </c>
      <c r="T69">
        <v>6866</v>
      </c>
      <c r="U69">
        <f t="shared" si="5"/>
        <v>84.180367504835587</v>
      </c>
      <c r="X69" t="s">
        <v>222</v>
      </c>
      <c r="Y69">
        <v>66362</v>
      </c>
      <c r="Z69">
        <v>1227</v>
      </c>
      <c r="AA69">
        <v>149830</v>
      </c>
      <c r="AB69">
        <v>4447</v>
      </c>
      <c r="AC69">
        <f t="shared" si="6"/>
        <v>43.81015964790604</v>
      </c>
      <c r="AG69" t="s">
        <v>222</v>
      </c>
      <c r="AH69">
        <v>108753</v>
      </c>
      <c r="AI69">
        <v>272720</v>
      </c>
      <c r="AJ69">
        <f t="shared" si="1"/>
        <v>39.877163391023764</v>
      </c>
      <c r="AK69">
        <f t="shared" si="7"/>
        <v>5.9493374540390942</v>
      </c>
      <c r="AM69" t="s">
        <v>222</v>
      </c>
      <c r="AN69" t="e">
        <v>#N/A</v>
      </c>
      <c r="AR69" t="s">
        <v>222</v>
      </c>
      <c r="AS69">
        <v>24889</v>
      </c>
      <c r="AT69">
        <v>40205</v>
      </c>
      <c r="AU69">
        <f t="shared" si="2"/>
        <v>61.905235667205574</v>
      </c>
      <c r="AX69" t="s">
        <v>222</v>
      </c>
      <c r="AY69">
        <v>25673</v>
      </c>
      <c r="AZ69">
        <v>46937</v>
      </c>
      <c r="BA69">
        <f t="shared" si="0"/>
        <v>54.696721136843003</v>
      </c>
    </row>
    <row r="70" spans="1:53" x14ac:dyDescent="0.35">
      <c r="A70" t="s">
        <v>223</v>
      </c>
      <c r="B70">
        <v>27853</v>
      </c>
      <c r="C70">
        <v>3159</v>
      </c>
      <c r="D70">
        <v>24695</v>
      </c>
      <c r="E70">
        <v>827.4</v>
      </c>
      <c r="F70" t="e">
        <v>#N/A</v>
      </c>
      <c r="G70">
        <v>44228</v>
      </c>
      <c r="H70">
        <f t="shared" si="3"/>
        <v>11.341686712382867</v>
      </c>
      <c r="L70" t="s">
        <v>223</v>
      </c>
      <c r="M70">
        <v>244025</v>
      </c>
      <c r="N70">
        <f t="shared" si="4"/>
        <v>294.9299008943679</v>
      </c>
      <c r="Q70" t="s">
        <v>223</v>
      </c>
      <c r="R70">
        <v>18100</v>
      </c>
      <c r="S70">
        <v>45788</v>
      </c>
      <c r="T70">
        <v>6994</v>
      </c>
      <c r="U70">
        <f t="shared" si="5"/>
        <v>85.66835871404399</v>
      </c>
      <c r="X70" t="s">
        <v>223</v>
      </c>
      <c r="Y70">
        <v>68065</v>
      </c>
      <c r="Z70">
        <v>1257</v>
      </c>
      <c r="AA70">
        <v>152193</v>
      </c>
      <c r="AB70">
        <v>4581</v>
      </c>
      <c r="AC70">
        <f t="shared" si="6"/>
        <v>44.217791215380103</v>
      </c>
      <c r="AG70" t="s">
        <v>223</v>
      </c>
      <c r="AH70">
        <v>110079</v>
      </c>
      <c r="AI70">
        <v>275136</v>
      </c>
      <c r="AJ70">
        <f t="shared" si="1"/>
        <v>40.008941032798326</v>
      </c>
      <c r="AK70">
        <f t="shared" si="7"/>
        <v>4.583871157425401</v>
      </c>
      <c r="AM70" t="s">
        <v>223</v>
      </c>
      <c r="AN70" t="e">
        <v>#N/A</v>
      </c>
      <c r="AR70" t="s">
        <v>223</v>
      </c>
      <c r="AS70">
        <v>25418</v>
      </c>
      <c r="AT70">
        <v>41612</v>
      </c>
      <c r="AU70">
        <f t="shared" si="2"/>
        <v>61.083341343843124</v>
      </c>
      <c r="AX70" t="s">
        <v>223</v>
      </c>
      <c r="AY70">
        <v>25207</v>
      </c>
      <c r="AZ70">
        <v>47610</v>
      </c>
      <c r="BA70">
        <f t="shared" ref="BA70:BA133" si="8">100*AY70/AZ70</f>
        <v>52.944759504305821</v>
      </c>
    </row>
    <row r="71" spans="1:53" x14ac:dyDescent="0.35">
      <c r="A71" t="s">
        <v>224</v>
      </c>
      <c r="B71">
        <v>27947</v>
      </c>
      <c r="C71">
        <v>3177</v>
      </c>
      <c r="D71">
        <v>24770</v>
      </c>
      <c r="E71">
        <v>829.9</v>
      </c>
      <c r="F71" t="e">
        <v>#N/A</v>
      </c>
      <c r="G71">
        <v>44282</v>
      </c>
      <c r="H71">
        <f t="shared" si="3"/>
        <v>11.367946470104126</v>
      </c>
      <c r="L71" t="s">
        <v>224</v>
      </c>
      <c r="M71">
        <v>246252</v>
      </c>
      <c r="N71">
        <f t="shared" si="4"/>
        <v>296.72490661525484</v>
      </c>
      <c r="Q71" t="s">
        <v>224</v>
      </c>
      <c r="R71">
        <v>18493</v>
      </c>
      <c r="S71">
        <v>46565</v>
      </c>
      <c r="T71">
        <v>6961</v>
      </c>
      <c r="U71">
        <f t="shared" si="5"/>
        <v>86.780334980118084</v>
      </c>
      <c r="X71" t="s">
        <v>224</v>
      </c>
      <c r="Y71">
        <v>69253</v>
      </c>
      <c r="Z71">
        <v>1292</v>
      </c>
      <c r="AA71">
        <v>153185</v>
      </c>
      <c r="AB71">
        <v>4641</v>
      </c>
      <c r="AC71">
        <f t="shared" si="6"/>
        <v>44.697958511271906</v>
      </c>
      <c r="AG71" t="s">
        <v>224</v>
      </c>
      <c r="AH71">
        <v>111989</v>
      </c>
      <c r="AI71">
        <v>276863</v>
      </c>
      <c r="AJ71">
        <f t="shared" ref="AJ71:AJ134" si="9">100*AH71/AI71</f>
        <v>40.449247461741002</v>
      </c>
      <c r="AK71">
        <f t="shared" si="7"/>
        <v>3.744056352990266</v>
      </c>
      <c r="AM71" t="s">
        <v>224</v>
      </c>
      <c r="AN71" t="e">
        <v>#N/A</v>
      </c>
      <c r="AR71" t="s">
        <v>224</v>
      </c>
      <c r="AS71">
        <v>25985</v>
      </c>
      <c r="AT71">
        <v>41908</v>
      </c>
      <c r="AU71">
        <f t="shared" ref="AU71:AU134" si="10">100*AS71/AT71</f>
        <v>62.004867805669562</v>
      </c>
      <c r="AX71" t="s">
        <v>224</v>
      </c>
      <c r="AY71">
        <v>25045</v>
      </c>
      <c r="AZ71">
        <v>47659</v>
      </c>
      <c r="BA71">
        <f t="shared" si="8"/>
        <v>52.550410205837302</v>
      </c>
    </row>
    <row r="72" spans="1:53" x14ac:dyDescent="0.35">
      <c r="A72" t="s">
        <v>225</v>
      </c>
      <c r="B72">
        <v>28006</v>
      </c>
      <c r="C72">
        <v>3156</v>
      </c>
      <c r="D72">
        <v>24850</v>
      </c>
      <c r="E72">
        <v>832.9</v>
      </c>
      <c r="F72" t="e">
        <v>#N/A</v>
      </c>
      <c r="G72">
        <v>44335</v>
      </c>
      <c r="H72">
        <f t="shared" si="3"/>
        <v>11.269013782760837</v>
      </c>
      <c r="L72" t="s">
        <v>225</v>
      </c>
      <c r="M72">
        <v>250283</v>
      </c>
      <c r="N72">
        <f t="shared" si="4"/>
        <v>300.49585784607996</v>
      </c>
      <c r="Q72" t="s">
        <v>225</v>
      </c>
      <c r="R72">
        <v>18965</v>
      </c>
      <c r="S72">
        <v>47221</v>
      </c>
      <c r="T72">
        <v>7077</v>
      </c>
      <c r="U72">
        <f t="shared" si="5"/>
        <v>87.96133989674631</v>
      </c>
      <c r="X72" t="s">
        <v>225</v>
      </c>
      <c r="Y72">
        <v>70506</v>
      </c>
      <c r="Z72">
        <v>1295</v>
      </c>
      <c r="AA72">
        <v>153935</v>
      </c>
      <c r="AB72">
        <v>4737</v>
      </c>
      <c r="AC72">
        <f t="shared" si="6"/>
        <v>45.25121004335989</v>
      </c>
      <c r="AG72" t="s">
        <v>225</v>
      </c>
      <c r="AH72">
        <v>115779</v>
      </c>
      <c r="AI72">
        <v>282193</v>
      </c>
      <c r="AJ72">
        <f t="shared" si="9"/>
        <v>41.028303324320589</v>
      </c>
      <c r="AK72">
        <f t="shared" si="7"/>
        <v>3.6434978521431738</v>
      </c>
      <c r="AM72" t="s">
        <v>225</v>
      </c>
      <c r="AN72" t="e">
        <v>#N/A</v>
      </c>
      <c r="AR72" t="s">
        <v>225</v>
      </c>
      <c r="AS72">
        <v>27421</v>
      </c>
      <c r="AT72">
        <v>42495</v>
      </c>
      <c r="AU72">
        <f t="shared" si="10"/>
        <v>64.527591481350754</v>
      </c>
      <c r="AX72" t="s">
        <v>225</v>
      </c>
      <c r="AY72">
        <v>26679</v>
      </c>
      <c r="AZ72">
        <v>48954</v>
      </c>
      <c r="BA72">
        <f t="shared" si="8"/>
        <v>54.498100257384486</v>
      </c>
    </row>
    <row r="73" spans="1:53" x14ac:dyDescent="0.35">
      <c r="A73" t="s">
        <v>226</v>
      </c>
      <c r="B73">
        <v>28038</v>
      </c>
      <c r="C73">
        <v>3113</v>
      </c>
      <c r="D73">
        <v>24925</v>
      </c>
      <c r="E73">
        <v>836.4</v>
      </c>
      <c r="F73" t="e">
        <v>#N/A</v>
      </c>
      <c r="G73">
        <v>44389</v>
      </c>
      <c r="H73">
        <f t="shared" si="3"/>
        <v>11.102789071973749</v>
      </c>
      <c r="L73" t="s">
        <v>226</v>
      </c>
      <c r="M73">
        <v>251611</v>
      </c>
      <c r="N73">
        <f t="shared" si="4"/>
        <v>300.82615973218554</v>
      </c>
      <c r="Q73" t="s">
        <v>226</v>
      </c>
      <c r="R73">
        <v>20108</v>
      </c>
      <c r="S73">
        <v>47918</v>
      </c>
      <c r="T73">
        <v>6888</v>
      </c>
      <c r="U73">
        <f t="shared" si="5"/>
        <v>89.567192730750833</v>
      </c>
      <c r="X73" t="s">
        <v>226</v>
      </c>
      <c r="Y73">
        <v>72016</v>
      </c>
      <c r="Z73">
        <v>1453</v>
      </c>
      <c r="AA73">
        <v>155770</v>
      </c>
      <c r="AB73">
        <v>4765</v>
      </c>
      <c r="AC73">
        <f t="shared" si="6"/>
        <v>45.765097953717259</v>
      </c>
      <c r="AG73" t="s">
        <v>226</v>
      </c>
      <c r="AH73">
        <v>118136</v>
      </c>
      <c r="AI73">
        <v>284172</v>
      </c>
      <c r="AJ73">
        <f t="shared" si="9"/>
        <v>41.572005686696791</v>
      </c>
      <c r="AK73">
        <f t="shared" si="7"/>
        <v>4.2501576129021501</v>
      </c>
      <c r="AM73" t="s">
        <v>226</v>
      </c>
      <c r="AN73" t="e">
        <v>#N/A</v>
      </c>
      <c r="AR73" t="s">
        <v>226</v>
      </c>
      <c r="AS73">
        <v>27209</v>
      </c>
      <c r="AT73">
        <v>41973</v>
      </c>
      <c r="AU73">
        <f t="shared" si="10"/>
        <v>64.825006551830938</v>
      </c>
      <c r="AX73" t="s">
        <v>226</v>
      </c>
      <c r="AY73">
        <v>27796</v>
      </c>
      <c r="AZ73">
        <v>50280</v>
      </c>
      <c r="BA73">
        <f t="shared" si="8"/>
        <v>55.282418456642802</v>
      </c>
    </row>
    <row r="74" spans="1:53" x14ac:dyDescent="0.35">
      <c r="A74" t="s">
        <v>227</v>
      </c>
      <c r="B74">
        <v>28131</v>
      </c>
      <c r="C74">
        <v>3021</v>
      </c>
      <c r="D74">
        <v>25110</v>
      </c>
      <c r="E74">
        <v>843.3</v>
      </c>
      <c r="F74" t="e">
        <v>#N/A</v>
      </c>
      <c r="G74">
        <v>44443</v>
      </c>
      <c r="H74">
        <f t="shared" ref="H74:H137" si="11">100*C74/B74</f>
        <v>10.739042337634638</v>
      </c>
      <c r="L74" t="s">
        <v>227</v>
      </c>
      <c r="M74">
        <v>256283</v>
      </c>
      <c r="N74">
        <f t="shared" ref="N74:N137" si="12">M74/E74</f>
        <v>303.90489742677579</v>
      </c>
      <c r="Q74" t="s">
        <v>227</v>
      </c>
      <c r="R74">
        <v>20628</v>
      </c>
      <c r="S74">
        <v>49142</v>
      </c>
      <c r="T74">
        <v>6964</v>
      </c>
      <c r="U74">
        <f t="shared" ref="U74:U137" si="13">SUM(R74:T74)/E74</f>
        <v>90.992529348986125</v>
      </c>
      <c r="X74" t="s">
        <v>227</v>
      </c>
      <c r="Y74">
        <v>73996</v>
      </c>
      <c r="Z74">
        <v>1406</v>
      </c>
      <c r="AA74">
        <v>158407</v>
      </c>
      <c r="AB74">
        <v>4773</v>
      </c>
      <c r="AC74">
        <f t="shared" ref="AC74:AC137" si="14">100*SUM(Y74:Z74)/SUM(AA74:AB74)</f>
        <v>46.207868611349433</v>
      </c>
      <c r="AG74" t="s">
        <v>227</v>
      </c>
      <c r="AH74">
        <v>121739</v>
      </c>
      <c r="AI74">
        <v>288385</v>
      </c>
      <c r="AJ74">
        <f t="shared" si="9"/>
        <v>42.214054129028902</v>
      </c>
      <c r="AK74">
        <f t="shared" si="7"/>
        <v>5.5115507666720687</v>
      </c>
      <c r="AM74" t="s">
        <v>227</v>
      </c>
      <c r="AN74" t="e">
        <v>#N/A</v>
      </c>
      <c r="AR74" t="s">
        <v>227</v>
      </c>
      <c r="AS74">
        <v>28143</v>
      </c>
      <c r="AT74">
        <v>44067</v>
      </c>
      <c r="AU74">
        <f t="shared" si="10"/>
        <v>63.86411600517394</v>
      </c>
      <c r="AX74" t="s">
        <v>227</v>
      </c>
      <c r="AY74">
        <v>27670</v>
      </c>
      <c r="AZ74">
        <v>49855</v>
      </c>
      <c r="BA74">
        <f t="shared" si="8"/>
        <v>55.500952763012734</v>
      </c>
    </row>
    <row r="75" spans="1:53" x14ac:dyDescent="0.35">
      <c r="A75" t="s">
        <v>228</v>
      </c>
      <c r="B75">
        <v>28230</v>
      </c>
      <c r="C75">
        <v>2885</v>
      </c>
      <c r="D75">
        <v>25345</v>
      </c>
      <c r="E75">
        <v>852.3</v>
      </c>
      <c r="F75" t="e">
        <v>#N/A</v>
      </c>
      <c r="G75">
        <v>44491</v>
      </c>
      <c r="H75">
        <f t="shared" si="11"/>
        <v>10.219624512929508</v>
      </c>
      <c r="L75" t="s">
        <v>228</v>
      </c>
      <c r="M75">
        <v>261769</v>
      </c>
      <c r="N75">
        <f t="shared" si="12"/>
        <v>307.13246509445031</v>
      </c>
      <c r="Q75" t="s">
        <v>228</v>
      </c>
      <c r="R75">
        <v>21324</v>
      </c>
      <c r="S75">
        <v>50573</v>
      </c>
      <c r="T75">
        <v>7009</v>
      </c>
      <c r="U75">
        <f t="shared" si="13"/>
        <v>92.580077437522007</v>
      </c>
      <c r="X75" t="s">
        <v>228</v>
      </c>
      <c r="Y75">
        <v>76243</v>
      </c>
      <c r="Z75">
        <v>1423</v>
      </c>
      <c r="AA75">
        <v>161697</v>
      </c>
      <c r="AB75">
        <v>4904</v>
      </c>
      <c r="AC75">
        <f t="shared" si="14"/>
        <v>46.617967479186802</v>
      </c>
      <c r="AG75" t="s">
        <v>228</v>
      </c>
      <c r="AH75">
        <v>127119</v>
      </c>
      <c r="AI75">
        <v>295493</v>
      </c>
      <c r="AJ75">
        <f t="shared" si="9"/>
        <v>43.019293181225954</v>
      </c>
      <c r="AK75">
        <f t="shared" ref="AK75:AK138" si="15">((AJ75/AJ71)-1)*100</f>
        <v>6.353754101150666</v>
      </c>
      <c r="AM75" t="s">
        <v>228</v>
      </c>
      <c r="AN75" t="e">
        <v>#N/A</v>
      </c>
      <c r="AR75" t="s">
        <v>228</v>
      </c>
      <c r="AS75">
        <v>29648</v>
      </c>
      <c r="AT75">
        <v>46106</v>
      </c>
      <c r="AU75">
        <f t="shared" si="10"/>
        <v>64.303995141630153</v>
      </c>
      <c r="AX75" t="s">
        <v>228</v>
      </c>
      <c r="AY75">
        <v>28990</v>
      </c>
      <c r="AZ75">
        <v>51694</v>
      </c>
      <c r="BA75">
        <f t="shared" si="8"/>
        <v>56.080009285410299</v>
      </c>
    </row>
    <row r="76" spans="1:53" x14ac:dyDescent="0.35">
      <c r="A76" t="s">
        <v>229</v>
      </c>
      <c r="B76">
        <v>28316</v>
      </c>
      <c r="C76">
        <v>2741</v>
      </c>
      <c r="D76">
        <v>25575</v>
      </c>
      <c r="E76">
        <v>860.8</v>
      </c>
      <c r="F76" t="e">
        <v>#N/A</v>
      </c>
      <c r="G76">
        <v>44528</v>
      </c>
      <c r="H76">
        <f t="shared" si="11"/>
        <v>9.6800395536092676</v>
      </c>
      <c r="L76" t="s">
        <v>229</v>
      </c>
      <c r="M76">
        <v>264737</v>
      </c>
      <c r="N76">
        <f t="shared" si="12"/>
        <v>307.5476301115242</v>
      </c>
      <c r="Q76" t="s">
        <v>229</v>
      </c>
      <c r="R76">
        <v>21698</v>
      </c>
      <c r="S76">
        <v>52081</v>
      </c>
      <c r="T76">
        <v>7069</v>
      </c>
      <c r="U76">
        <f t="shared" si="13"/>
        <v>93.921933085501863</v>
      </c>
      <c r="X76" t="s">
        <v>229</v>
      </c>
      <c r="Y76">
        <v>78869</v>
      </c>
      <c r="Z76">
        <v>1444</v>
      </c>
      <c r="AA76">
        <v>165212</v>
      </c>
      <c r="AB76">
        <v>4982</v>
      </c>
      <c r="AC76">
        <f t="shared" si="14"/>
        <v>47.189090097183211</v>
      </c>
      <c r="AG76" t="s">
        <v>229</v>
      </c>
      <c r="AH76">
        <v>129815</v>
      </c>
      <c r="AI76">
        <v>298855</v>
      </c>
      <c r="AJ76">
        <f t="shared" si="9"/>
        <v>43.43745294540831</v>
      </c>
      <c r="AK76">
        <f t="shared" si="15"/>
        <v>5.8719211517080483</v>
      </c>
      <c r="AM76" t="s">
        <v>229</v>
      </c>
      <c r="AN76" t="e">
        <v>#N/A</v>
      </c>
      <c r="AR76" t="s">
        <v>229</v>
      </c>
      <c r="AS76">
        <v>29989</v>
      </c>
      <c r="AT76">
        <v>46998</v>
      </c>
      <c r="AU76">
        <f t="shared" si="10"/>
        <v>63.809098259500402</v>
      </c>
      <c r="AX76" t="s">
        <v>229</v>
      </c>
      <c r="AY76">
        <v>28252</v>
      </c>
      <c r="AZ76">
        <v>51486</v>
      </c>
      <c r="BA76">
        <f t="shared" si="8"/>
        <v>54.87316940527522</v>
      </c>
    </row>
    <row r="77" spans="1:53" x14ac:dyDescent="0.35">
      <c r="A77" t="s">
        <v>230</v>
      </c>
      <c r="B77">
        <v>28407</v>
      </c>
      <c r="C77">
        <v>2613</v>
      </c>
      <c r="D77">
        <v>25795</v>
      </c>
      <c r="E77">
        <v>869.4</v>
      </c>
      <c r="F77" t="e">
        <v>#N/A</v>
      </c>
      <c r="G77">
        <v>44565</v>
      </c>
      <c r="H77">
        <f t="shared" si="11"/>
        <v>9.1984370049635658</v>
      </c>
      <c r="L77" t="s">
        <v>230</v>
      </c>
      <c r="M77">
        <v>268749</v>
      </c>
      <c r="N77">
        <f t="shared" si="12"/>
        <v>309.12008281573497</v>
      </c>
      <c r="Q77" t="s">
        <v>230</v>
      </c>
      <c r="R77">
        <v>22364</v>
      </c>
      <c r="S77">
        <v>53600</v>
      </c>
      <c r="T77">
        <v>7168</v>
      </c>
      <c r="U77">
        <f t="shared" si="13"/>
        <v>95.619967793880846</v>
      </c>
      <c r="X77" t="s">
        <v>230</v>
      </c>
      <c r="Y77">
        <v>81070</v>
      </c>
      <c r="Z77">
        <v>1666</v>
      </c>
      <c r="AA77">
        <v>167485</v>
      </c>
      <c r="AB77">
        <v>5203</v>
      </c>
      <c r="AC77">
        <f t="shared" si="14"/>
        <v>47.910682849995368</v>
      </c>
      <c r="AG77" t="s">
        <v>230</v>
      </c>
      <c r="AH77">
        <v>133283</v>
      </c>
      <c r="AI77">
        <v>303698</v>
      </c>
      <c r="AJ77">
        <f t="shared" si="9"/>
        <v>43.886690067106137</v>
      </c>
      <c r="AK77">
        <f t="shared" si="15"/>
        <v>5.5678920037049329</v>
      </c>
      <c r="AM77" t="s">
        <v>230</v>
      </c>
      <c r="AN77">
        <v>48.554000000000002</v>
      </c>
      <c r="AR77" t="s">
        <v>230</v>
      </c>
      <c r="AS77">
        <v>29980</v>
      </c>
      <c r="AT77">
        <v>47470</v>
      </c>
      <c r="AU77">
        <f t="shared" si="10"/>
        <v>63.155677269854642</v>
      </c>
      <c r="AX77" t="s">
        <v>230</v>
      </c>
      <c r="AY77">
        <v>27645</v>
      </c>
      <c r="AZ77">
        <v>50622</v>
      </c>
      <c r="BA77">
        <f t="shared" si="8"/>
        <v>54.610643593694441</v>
      </c>
    </row>
    <row r="78" spans="1:53" x14ac:dyDescent="0.35">
      <c r="A78" t="s">
        <v>231</v>
      </c>
      <c r="B78">
        <v>28460</v>
      </c>
      <c r="C78">
        <v>2490</v>
      </c>
      <c r="D78">
        <v>25970</v>
      </c>
      <c r="E78">
        <v>876.2</v>
      </c>
      <c r="F78" t="e">
        <v>#N/A</v>
      </c>
      <c r="G78">
        <v>44603</v>
      </c>
      <c r="H78">
        <f t="shared" si="11"/>
        <v>8.7491215741391422</v>
      </c>
      <c r="L78" t="s">
        <v>231</v>
      </c>
      <c r="M78">
        <v>270127</v>
      </c>
      <c r="N78">
        <f t="shared" si="12"/>
        <v>308.29376854599406</v>
      </c>
      <c r="Q78" t="s">
        <v>231</v>
      </c>
      <c r="R78">
        <v>22929</v>
      </c>
      <c r="S78">
        <v>54866</v>
      </c>
      <c r="T78">
        <v>7387</v>
      </c>
      <c r="U78">
        <f t="shared" si="13"/>
        <v>97.217530244236471</v>
      </c>
      <c r="X78" t="s">
        <v>231</v>
      </c>
      <c r="Y78">
        <v>83439</v>
      </c>
      <c r="Z78">
        <v>1571</v>
      </c>
      <c r="AA78">
        <v>169883</v>
      </c>
      <c r="AB78">
        <v>5097</v>
      </c>
      <c r="AC78">
        <f t="shared" si="14"/>
        <v>48.582695165161731</v>
      </c>
      <c r="AG78" t="s">
        <v>231</v>
      </c>
      <c r="AH78">
        <v>136629</v>
      </c>
      <c r="AI78">
        <v>305281</v>
      </c>
      <c r="AJ78">
        <f t="shared" si="9"/>
        <v>44.755160000131028</v>
      </c>
      <c r="AK78">
        <f t="shared" si="15"/>
        <v>6.019573157638769</v>
      </c>
      <c r="AM78" t="s">
        <v>231</v>
      </c>
      <c r="AN78">
        <v>49.512999999999998</v>
      </c>
      <c r="AP78">
        <f t="shared" ref="AP78:AP80" si="16">((AN78/AN77)-1)*100</f>
        <v>1.9751204844091097</v>
      </c>
      <c r="AR78" t="s">
        <v>231</v>
      </c>
      <c r="AS78">
        <v>31477</v>
      </c>
      <c r="AT78">
        <v>49433</v>
      </c>
      <c r="AU78">
        <f t="shared" si="10"/>
        <v>63.676086824590861</v>
      </c>
      <c r="AX78" t="s">
        <v>231</v>
      </c>
      <c r="AY78">
        <v>28577</v>
      </c>
      <c r="AZ78">
        <v>51653</v>
      </c>
      <c r="BA78">
        <f t="shared" si="8"/>
        <v>55.324956924089598</v>
      </c>
    </row>
    <row r="79" spans="1:53" x14ac:dyDescent="0.35">
      <c r="A79" t="s">
        <v>232</v>
      </c>
      <c r="B79">
        <v>28545</v>
      </c>
      <c r="C79">
        <v>2385</v>
      </c>
      <c r="D79">
        <v>26160</v>
      </c>
      <c r="E79">
        <v>883.1</v>
      </c>
      <c r="F79" t="e">
        <v>#N/A</v>
      </c>
      <c r="G79">
        <v>44640</v>
      </c>
      <c r="H79">
        <f t="shared" si="11"/>
        <v>8.3552285864424594</v>
      </c>
      <c r="L79" t="s">
        <v>232</v>
      </c>
      <c r="M79">
        <v>273599</v>
      </c>
      <c r="N79">
        <f t="shared" si="12"/>
        <v>309.81655531649869</v>
      </c>
      <c r="Q79" t="s">
        <v>232</v>
      </c>
      <c r="R79">
        <v>23398</v>
      </c>
      <c r="S79">
        <v>56587</v>
      </c>
      <c r="T79">
        <v>7628</v>
      </c>
      <c r="U79">
        <f t="shared" si="13"/>
        <v>99.210734911108588</v>
      </c>
      <c r="X79" t="s">
        <v>232</v>
      </c>
      <c r="Y79">
        <v>86186</v>
      </c>
      <c r="Z79">
        <v>1611</v>
      </c>
      <c r="AA79">
        <v>173832</v>
      </c>
      <c r="AB79">
        <v>5246</v>
      </c>
      <c r="AC79">
        <f t="shared" si="14"/>
        <v>49.027239526910058</v>
      </c>
      <c r="AG79" t="s">
        <v>232</v>
      </c>
      <c r="AH79">
        <v>140802</v>
      </c>
      <c r="AI79">
        <v>309097</v>
      </c>
      <c r="AJ79">
        <f t="shared" si="9"/>
        <v>45.552690579332705</v>
      </c>
      <c r="AK79">
        <f t="shared" si="15"/>
        <v>5.8889795967460135</v>
      </c>
      <c r="AM79" t="s">
        <v>232</v>
      </c>
      <c r="AN79">
        <v>49.906999999999996</v>
      </c>
      <c r="AP79">
        <f t="shared" si="16"/>
        <v>0.7957506109506518</v>
      </c>
      <c r="AR79" t="s">
        <v>232</v>
      </c>
      <c r="AS79">
        <v>33095</v>
      </c>
      <c r="AT79">
        <v>50733</v>
      </c>
      <c r="AU79">
        <f t="shared" si="10"/>
        <v>65.233674334259746</v>
      </c>
      <c r="AX79" t="s">
        <v>232</v>
      </c>
      <c r="AY79">
        <v>29435</v>
      </c>
      <c r="AZ79">
        <v>51954</v>
      </c>
      <c r="BA79">
        <f t="shared" si="8"/>
        <v>56.655887900835353</v>
      </c>
    </row>
    <row r="80" spans="1:53" x14ac:dyDescent="0.35">
      <c r="A80" t="s">
        <v>233</v>
      </c>
      <c r="B80">
        <v>28648</v>
      </c>
      <c r="C80">
        <v>2293</v>
      </c>
      <c r="D80">
        <v>26355</v>
      </c>
      <c r="E80">
        <v>890.2</v>
      </c>
      <c r="F80" t="e">
        <v>#N/A</v>
      </c>
      <c r="G80">
        <v>44676</v>
      </c>
      <c r="H80">
        <f t="shared" si="11"/>
        <v>8.0040491482826024</v>
      </c>
      <c r="L80" t="s">
        <v>233</v>
      </c>
      <c r="M80">
        <v>276132</v>
      </c>
      <c r="N80">
        <f t="shared" si="12"/>
        <v>310.19096832172545</v>
      </c>
      <c r="Q80" t="s">
        <v>233</v>
      </c>
      <c r="R80">
        <v>23581</v>
      </c>
      <c r="S80">
        <v>58368</v>
      </c>
      <c r="T80">
        <v>7891</v>
      </c>
      <c r="U80">
        <f t="shared" si="13"/>
        <v>100.92114131655808</v>
      </c>
      <c r="X80" t="s">
        <v>233</v>
      </c>
      <c r="Y80">
        <v>87978</v>
      </c>
      <c r="Z80">
        <v>1634</v>
      </c>
      <c r="AA80">
        <v>175394</v>
      </c>
      <c r="AB80">
        <v>5321</v>
      </c>
      <c r="AC80">
        <f t="shared" si="14"/>
        <v>49.587471986276732</v>
      </c>
      <c r="AG80" t="s">
        <v>233</v>
      </c>
      <c r="AH80">
        <v>144969</v>
      </c>
      <c r="AI80">
        <v>311574</v>
      </c>
      <c r="AJ80">
        <f t="shared" si="9"/>
        <v>46.527951626258933</v>
      </c>
      <c r="AK80">
        <f t="shared" si="15"/>
        <v>7.114824814278875</v>
      </c>
      <c r="AM80" t="s">
        <v>233</v>
      </c>
      <c r="AN80">
        <v>50.496000000000002</v>
      </c>
      <c r="AP80">
        <f t="shared" si="16"/>
        <v>1.1801951630032059</v>
      </c>
      <c r="AR80" t="s">
        <v>233</v>
      </c>
      <c r="AS80">
        <v>33944</v>
      </c>
      <c r="AT80">
        <v>53644</v>
      </c>
      <c r="AU80">
        <f t="shared" si="10"/>
        <v>63.276414883304753</v>
      </c>
      <c r="AX80" t="s">
        <v>233</v>
      </c>
      <c r="AY80">
        <v>29079</v>
      </c>
      <c r="AZ80">
        <v>50899</v>
      </c>
      <c r="BA80">
        <f t="shared" si="8"/>
        <v>57.130788424134067</v>
      </c>
    </row>
    <row r="81" spans="1:53" x14ac:dyDescent="0.35">
      <c r="A81" t="s">
        <v>234</v>
      </c>
      <c r="B81">
        <v>28769</v>
      </c>
      <c r="C81">
        <v>2179</v>
      </c>
      <c r="D81">
        <v>26590</v>
      </c>
      <c r="E81">
        <v>898.9</v>
      </c>
      <c r="F81" t="e">
        <v>#N/A</v>
      </c>
      <c r="G81">
        <v>44713</v>
      </c>
      <c r="H81">
        <f t="shared" si="11"/>
        <v>7.574124926135771</v>
      </c>
      <c r="L81" t="s">
        <v>234</v>
      </c>
      <c r="M81">
        <v>277459</v>
      </c>
      <c r="N81">
        <f t="shared" si="12"/>
        <v>308.66503504283014</v>
      </c>
      <c r="Q81" t="s">
        <v>234</v>
      </c>
      <c r="R81">
        <v>24074</v>
      </c>
      <c r="S81">
        <v>59745</v>
      </c>
      <c r="T81">
        <v>8154</v>
      </c>
      <c r="U81">
        <f t="shared" si="13"/>
        <v>102.31727667148738</v>
      </c>
      <c r="X81" t="s">
        <v>234</v>
      </c>
      <c r="Y81">
        <v>89742</v>
      </c>
      <c r="Z81">
        <v>1822</v>
      </c>
      <c r="AA81">
        <v>176901</v>
      </c>
      <c r="AB81">
        <v>5308</v>
      </c>
      <c r="AC81">
        <f t="shared" si="14"/>
        <v>50.252182932785978</v>
      </c>
      <c r="AD81">
        <f t="shared" ref="AD81:AD144" si="17">((AC81/AC80)-1)*100</f>
        <v>1.3404816173996581</v>
      </c>
      <c r="AG81" t="s">
        <v>234</v>
      </c>
      <c r="AH81">
        <v>148623</v>
      </c>
      <c r="AI81">
        <v>313083</v>
      </c>
      <c r="AJ81">
        <f t="shared" si="9"/>
        <v>47.470798478358773</v>
      </c>
      <c r="AK81">
        <f t="shared" si="15"/>
        <v>8.1667321134773587</v>
      </c>
      <c r="AM81" t="s">
        <v>234</v>
      </c>
      <c r="AN81">
        <v>50.960999999999999</v>
      </c>
      <c r="AO81">
        <f>((AN81/AN77)-1)*100</f>
        <v>4.9573670552374605</v>
      </c>
      <c r="AP81">
        <f t="shared" ref="AP81:AP144" si="18">((AN81/AN80)-1)*100</f>
        <v>0.9208650190114076</v>
      </c>
      <c r="AR81" t="s">
        <v>234</v>
      </c>
      <c r="AS81">
        <v>35443</v>
      </c>
      <c r="AT81">
        <v>54330</v>
      </c>
      <c r="AU81">
        <f t="shared" si="10"/>
        <v>65.236517577765511</v>
      </c>
      <c r="AX81" t="s">
        <v>234</v>
      </c>
      <c r="AY81">
        <v>30824</v>
      </c>
      <c r="AZ81">
        <v>53240</v>
      </c>
      <c r="BA81">
        <f t="shared" si="8"/>
        <v>57.896318557475581</v>
      </c>
    </row>
    <row r="82" spans="1:53" x14ac:dyDescent="0.35">
      <c r="A82" t="s">
        <v>235</v>
      </c>
      <c r="B82">
        <v>28813</v>
      </c>
      <c r="C82">
        <v>2083</v>
      </c>
      <c r="D82">
        <v>26730</v>
      </c>
      <c r="E82">
        <v>904.1</v>
      </c>
      <c r="F82" t="e">
        <v>#N/A</v>
      </c>
      <c r="G82">
        <v>44750</v>
      </c>
      <c r="H82">
        <f t="shared" si="11"/>
        <v>7.2293756290563289</v>
      </c>
      <c r="L82" t="s">
        <v>235</v>
      </c>
      <c r="M82">
        <v>278691</v>
      </c>
      <c r="N82">
        <f t="shared" si="12"/>
        <v>308.25240570733325</v>
      </c>
      <c r="Q82" t="s">
        <v>235</v>
      </c>
      <c r="R82">
        <v>24658</v>
      </c>
      <c r="S82">
        <v>61400</v>
      </c>
      <c r="T82">
        <v>8251</v>
      </c>
      <c r="U82">
        <f t="shared" si="13"/>
        <v>104.31257604247317</v>
      </c>
      <c r="X82" t="s">
        <v>235</v>
      </c>
      <c r="Y82">
        <v>91974</v>
      </c>
      <c r="Z82">
        <v>1867</v>
      </c>
      <c r="AA82">
        <v>178428</v>
      </c>
      <c r="AB82">
        <v>5261</v>
      </c>
      <c r="AC82">
        <f t="shared" si="14"/>
        <v>51.08689143062459</v>
      </c>
      <c r="AD82">
        <f t="shared" si="17"/>
        <v>1.6610392805324725</v>
      </c>
      <c r="AG82" t="s">
        <v>235</v>
      </c>
      <c r="AH82">
        <v>151262</v>
      </c>
      <c r="AI82">
        <v>315039</v>
      </c>
      <c r="AJ82">
        <f t="shared" si="9"/>
        <v>48.01373798164672</v>
      </c>
      <c r="AK82">
        <f t="shared" si="15"/>
        <v>7.2808989656302225</v>
      </c>
      <c r="AM82" t="s">
        <v>235</v>
      </c>
      <c r="AN82">
        <v>52.125999999999998</v>
      </c>
      <c r="AO82">
        <f t="shared" ref="AO82:AO145" si="19">((AN82/AN78)-1)*100</f>
        <v>5.2774018944519607</v>
      </c>
      <c r="AP82">
        <f t="shared" si="18"/>
        <v>2.2860618904652519</v>
      </c>
      <c r="AR82" t="s">
        <v>235</v>
      </c>
      <c r="AS82">
        <v>36345</v>
      </c>
      <c r="AT82">
        <v>53221</v>
      </c>
      <c r="AU82">
        <f t="shared" si="10"/>
        <v>68.29071231280885</v>
      </c>
      <c r="AX82" t="s">
        <v>235</v>
      </c>
      <c r="AY82">
        <v>31754</v>
      </c>
      <c r="AZ82">
        <v>52396</v>
      </c>
      <c r="BA82">
        <f t="shared" si="8"/>
        <v>60.603862890296966</v>
      </c>
    </row>
    <row r="83" spans="1:53" x14ac:dyDescent="0.35">
      <c r="A83" t="s">
        <v>236</v>
      </c>
      <c r="B83">
        <v>28840</v>
      </c>
      <c r="C83">
        <v>2045</v>
      </c>
      <c r="D83">
        <v>26795</v>
      </c>
      <c r="E83">
        <v>906.6</v>
      </c>
      <c r="F83" t="e">
        <v>#N/A</v>
      </c>
      <c r="G83">
        <v>44782</v>
      </c>
      <c r="H83">
        <f t="shared" si="11"/>
        <v>7.0908460471567265</v>
      </c>
      <c r="L83" t="s">
        <v>236</v>
      </c>
      <c r="M83">
        <v>279307</v>
      </c>
      <c r="N83">
        <f t="shared" si="12"/>
        <v>308.08184425325391</v>
      </c>
      <c r="Q83" t="s">
        <v>236</v>
      </c>
      <c r="R83">
        <v>25315</v>
      </c>
      <c r="S83">
        <v>63022</v>
      </c>
      <c r="T83">
        <v>8450</v>
      </c>
      <c r="U83">
        <f t="shared" si="13"/>
        <v>106.75821751599382</v>
      </c>
      <c r="X83" t="s">
        <v>236</v>
      </c>
      <c r="Y83">
        <v>93435</v>
      </c>
      <c r="Z83">
        <v>1857</v>
      </c>
      <c r="AA83">
        <v>178277</v>
      </c>
      <c r="AB83">
        <v>5374</v>
      </c>
      <c r="AC83">
        <f t="shared" si="14"/>
        <v>51.887547576653546</v>
      </c>
      <c r="AD83">
        <f t="shared" si="17"/>
        <v>1.5672438146216772</v>
      </c>
      <c r="AG83" t="s">
        <v>236</v>
      </c>
      <c r="AH83">
        <v>155370</v>
      </c>
      <c r="AI83">
        <v>315554</v>
      </c>
      <c r="AJ83">
        <f t="shared" si="9"/>
        <v>49.237214549649188</v>
      </c>
      <c r="AK83">
        <f t="shared" si="15"/>
        <v>8.088488129805782</v>
      </c>
      <c r="AM83" t="s">
        <v>236</v>
      </c>
      <c r="AN83">
        <v>52.460999999999999</v>
      </c>
      <c r="AO83">
        <f t="shared" si="19"/>
        <v>5.1175185845673044</v>
      </c>
      <c r="AP83">
        <f t="shared" si="18"/>
        <v>0.64267352185090054</v>
      </c>
      <c r="AR83" t="s">
        <v>236</v>
      </c>
      <c r="AS83">
        <v>37741</v>
      </c>
      <c r="AT83">
        <v>54463</v>
      </c>
      <c r="AU83">
        <f t="shared" si="10"/>
        <v>69.296586673521475</v>
      </c>
      <c r="AX83" t="s">
        <v>236</v>
      </c>
      <c r="AY83">
        <v>33012</v>
      </c>
      <c r="AZ83">
        <v>53714</v>
      </c>
      <c r="BA83">
        <f t="shared" si="8"/>
        <v>61.45883754700823</v>
      </c>
    </row>
    <row r="84" spans="1:53" x14ac:dyDescent="0.35">
      <c r="A84" t="s">
        <v>237</v>
      </c>
      <c r="B84">
        <v>28901</v>
      </c>
      <c r="C84">
        <v>2021</v>
      </c>
      <c r="D84">
        <v>26880</v>
      </c>
      <c r="E84">
        <v>908.8</v>
      </c>
      <c r="F84" t="e">
        <v>#N/A</v>
      </c>
      <c r="G84">
        <v>44805</v>
      </c>
      <c r="H84">
        <f t="shared" si="11"/>
        <v>6.992837618075499</v>
      </c>
      <c r="L84" t="s">
        <v>237</v>
      </c>
      <c r="M84">
        <v>279968</v>
      </c>
      <c r="N84">
        <f t="shared" si="12"/>
        <v>308.06338028169017</v>
      </c>
      <c r="Q84" t="s">
        <v>237</v>
      </c>
      <c r="R84">
        <v>25774</v>
      </c>
      <c r="S84">
        <v>65073</v>
      </c>
      <c r="T84">
        <v>8638</v>
      </c>
      <c r="U84">
        <f t="shared" si="13"/>
        <v>109.46852992957747</v>
      </c>
      <c r="X84" t="s">
        <v>237</v>
      </c>
      <c r="Y84">
        <v>95574</v>
      </c>
      <c r="Z84">
        <v>1900</v>
      </c>
      <c r="AA84">
        <v>179012</v>
      </c>
      <c r="AB84">
        <v>5506</v>
      </c>
      <c r="AC84">
        <f t="shared" si="14"/>
        <v>52.826282530701612</v>
      </c>
      <c r="AD84">
        <f t="shared" si="17"/>
        <v>1.8091719456605038</v>
      </c>
      <c r="AG84" t="s">
        <v>237</v>
      </c>
      <c r="AH84">
        <v>159376</v>
      </c>
      <c r="AI84">
        <v>315515</v>
      </c>
      <c r="AJ84">
        <f t="shared" si="9"/>
        <v>50.512970857170025</v>
      </c>
      <c r="AK84">
        <f t="shared" si="15"/>
        <v>8.5647854496609064</v>
      </c>
      <c r="AM84" t="s">
        <v>237</v>
      </c>
      <c r="AN84">
        <v>53.276000000000003</v>
      </c>
      <c r="AO84">
        <f t="shared" si="19"/>
        <v>5.5053865652725076</v>
      </c>
      <c r="AP84">
        <f t="shared" si="18"/>
        <v>1.5535350069575626</v>
      </c>
      <c r="AR84" t="s">
        <v>237</v>
      </c>
      <c r="AS84">
        <v>37416</v>
      </c>
      <c r="AT84">
        <v>53591</v>
      </c>
      <c r="AU84">
        <f t="shared" si="10"/>
        <v>69.817693269392251</v>
      </c>
      <c r="AX84" t="s">
        <v>237</v>
      </c>
      <c r="AY84">
        <v>34550</v>
      </c>
      <c r="AZ84">
        <v>55182</v>
      </c>
      <c r="BA84">
        <f t="shared" si="8"/>
        <v>62.610996339386034</v>
      </c>
    </row>
    <row r="85" spans="1:53" x14ac:dyDescent="0.35">
      <c r="A85" t="s">
        <v>238</v>
      </c>
      <c r="B85">
        <v>28904</v>
      </c>
      <c r="C85">
        <v>2004</v>
      </c>
      <c r="D85">
        <v>26900</v>
      </c>
      <c r="E85">
        <v>908.1</v>
      </c>
      <c r="F85" t="e">
        <v>#N/A</v>
      </c>
      <c r="G85">
        <v>44829</v>
      </c>
      <c r="H85">
        <f t="shared" si="11"/>
        <v>6.9332964295599222</v>
      </c>
      <c r="L85" t="s">
        <v>238</v>
      </c>
      <c r="M85">
        <v>281310</v>
      </c>
      <c r="N85">
        <f t="shared" si="12"/>
        <v>309.77865873802443</v>
      </c>
      <c r="Q85" t="s">
        <v>238</v>
      </c>
      <c r="R85">
        <v>26839</v>
      </c>
      <c r="S85">
        <v>67024</v>
      </c>
      <c r="T85">
        <v>8789</v>
      </c>
      <c r="U85">
        <f t="shared" si="13"/>
        <v>113.04041405131593</v>
      </c>
      <c r="X85" t="s">
        <v>238</v>
      </c>
      <c r="Y85">
        <v>98144</v>
      </c>
      <c r="Z85">
        <v>2116</v>
      </c>
      <c r="AA85">
        <v>180832</v>
      </c>
      <c r="AB85">
        <v>5784</v>
      </c>
      <c r="AC85">
        <f t="shared" si="14"/>
        <v>53.725296866292283</v>
      </c>
      <c r="AD85">
        <f t="shared" si="17"/>
        <v>1.7018315363534819</v>
      </c>
      <c r="AG85" t="s">
        <v>238</v>
      </c>
      <c r="AH85">
        <v>163056</v>
      </c>
      <c r="AI85">
        <v>317117</v>
      </c>
      <c r="AJ85">
        <f t="shared" si="9"/>
        <v>51.418246262420496</v>
      </c>
      <c r="AK85">
        <f t="shared" si="15"/>
        <v>8.3155285156227166</v>
      </c>
      <c r="AM85" t="s">
        <v>238</v>
      </c>
      <c r="AN85">
        <v>53.936</v>
      </c>
      <c r="AO85">
        <f t="shared" si="19"/>
        <v>5.837797531445621</v>
      </c>
      <c r="AP85">
        <f t="shared" si="18"/>
        <v>1.2388317441249352</v>
      </c>
      <c r="AR85" t="s">
        <v>238</v>
      </c>
      <c r="AS85">
        <v>39120</v>
      </c>
      <c r="AT85">
        <v>54926</v>
      </c>
      <c r="AU85">
        <f t="shared" si="10"/>
        <v>71.22310017113935</v>
      </c>
      <c r="AX85" t="s">
        <v>238</v>
      </c>
      <c r="AY85">
        <v>35666</v>
      </c>
      <c r="AZ85">
        <v>56416</v>
      </c>
      <c r="BA85">
        <f t="shared" si="8"/>
        <v>63.219653998865567</v>
      </c>
    </row>
    <row r="86" spans="1:53" x14ac:dyDescent="0.35">
      <c r="A86" t="s">
        <v>239</v>
      </c>
      <c r="B86">
        <v>28937</v>
      </c>
      <c r="C86">
        <v>2002</v>
      </c>
      <c r="D86">
        <v>26935</v>
      </c>
      <c r="E86">
        <v>906.6</v>
      </c>
      <c r="F86" t="e">
        <v>#N/A</v>
      </c>
      <c r="G86">
        <v>44852</v>
      </c>
      <c r="H86">
        <f t="shared" si="11"/>
        <v>6.9184780730552582</v>
      </c>
      <c r="L86" t="s">
        <v>239</v>
      </c>
      <c r="M86">
        <v>282871</v>
      </c>
      <c r="N86">
        <f t="shared" si="12"/>
        <v>312.01301566291636</v>
      </c>
      <c r="Q86" t="s">
        <v>239</v>
      </c>
      <c r="R86">
        <v>27505</v>
      </c>
      <c r="S86">
        <v>68633</v>
      </c>
      <c r="T86">
        <v>9000</v>
      </c>
      <c r="U86">
        <f t="shared" si="13"/>
        <v>115.96955658504301</v>
      </c>
      <c r="X86" t="s">
        <v>239</v>
      </c>
      <c r="Y86">
        <v>100606</v>
      </c>
      <c r="Z86">
        <v>2017</v>
      </c>
      <c r="AA86">
        <v>181430</v>
      </c>
      <c r="AB86">
        <v>5529</v>
      </c>
      <c r="AC86">
        <f t="shared" si="14"/>
        <v>54.890644472852337</v>
      </c>
      <c r="AD86">
        <f t="shared" si="17"/>
        <v>2.1690854672432813</v>
      </c>
      <c r="AG86" t="s">
        <v>239</v>
      </c>
      <c r="AH86">
        <v>166719</v>
      </c>
      <c r="AI86">
        <v>319239</v>
      </c>
      <c r="AJ86">
        <f t="shared" si="9"/>
        <v>52.223882420380967</v>
      </c>
      <c r="AK86">
        <f t="shared" si="15"/>
        <v>8.7686245972841803</v>
      </c>
      <c r="AM86" t="s">
        <v>239</v>
      </c>
      <c r="AN86">
        <v>55.625</v>
      </c>
      <c r="AO86">
        <f t="shared" si="19"/>
        <v>6.7125810536008856</v>
      </c>
      <c r="AP86">
        <f t="shared" si="18"/>
        <v>3.1314891723524196</v>
      </c>
      <c r="AR86" t="s">
        <v>239</v>
      </c>
      <c r="AS86">
        <v>39287</v>
      </c>
      <c r="AT86">
        <v>54779</v>
      </c>
      <c r="AU86">
        <f t="shared" si="10"/>
        <v>71.719089432081631</v>
      </c>
      <c r="AX86" t="s">
        <v>239</v>
      </c>
      <c r="AY86">
        <v>36102</v>
      </c>
      <c r="AZ86">
        <v>56289</v>
      </c>
      <c r="BA86">
        <f t="shared" si="8"/>
        <v>64.136865106859247</v>
      </c>
    </row>
    <row r="87" spans="1:53" x14ac:dyDescent="0.35">
      <c r="A87" t="s">
        <v>240</v>
      </c>
      <c r="B87">
        <v>28949</v>
      </c>
      <c r="C87">
        <v>2049</v>
      </c>
      <c r="D87">
        <v>26900</v>
      </c>
      <c r="E87">
        <v>901.8</v>
      </c>
      <c r="F87" t="e">
        <v>#N/A</v>
      </c>
      <c r="G87">
        <v>44875</v>
      </c>
      <c r="H87">
        <f t="shared" si="11"/>
        <v>7.077964696535286</v>
      </c>
      <c r="L87" t="s">
        <v>240</v>
      </c>
      <c r="M87">
        <v>280432</v>
      </c>
      <c r="N87">
        <f t="shared" si="12"/>
        <v>310.96917276557997</v>
      </c>
      <c r="Q87" t="s">
        <v>240</v>
      </c>
      <c r="R87">
        <v>29012</v>
      </c>
      <c r="S87">
        <v>69705</v>
      </c>
      <c r="T87">
        <v>9253</v>
      </c>
      <c r="U87">
        <f t="shared" si="13"/>
        <v>119.7272122421823</v>
      </c>
      <c r="X87" t="s">
        <v>240</v>
      </c>
      <c r="Y87">
        <v>102143</v>
      </c>
      <c r="Z87">
        <v>2066</v>
      </c>
      <c r="AA87">
        <v>180289</v>
      </c>
      <c r="AB87">
        <v>5663</v>
      </c>
      <c r="AC87">
        <f t="shared" si="14"/>
        <v>56.040806229564616</v>
      </c>
      <c r="AD87">
        <f t="shared" si="17"/>
        <v>2.0953693798970052</v>
      </c>
      <c r="AG87" t="s">
        <v>240</v>
      </c>
      <c r="AH87">
        <v>170068</v>
      </c>
      <c r="AI87">
        <v>315744</v>
      </c>
      <c r="AJ87">
        <f t="shared" si="9"/>
        <v>53.862622884362018</v>
      </c>
      <c r="AK87">
        <f t="shared" si="15"/>
        <v>9.3941307952112538</v>
      </c>
      <c r="AM87" t="s">
        <v>240</v>
      </c>
      <c r="AN87">
        <v>56.42</v>
      </c>
      <c r="AO87">
        <f t="shared" si="19"/>
        <v>7.5465583957606608</v>
      </c>
      <c r="AP87">
        <f t="shared" si="18"/>
        <v>1.4292134831460634</v>
      </c>
      <c r="AR87" t="s">
        <v>240</v>
      </c>
      <c r="AS87">
        <v>37392</v>
      </c>
      <c r="AT87">
        <v>53850</v>
      </c>
      <c r="AU87">
        <f t="shared" si="10"/>
        <v>69.437325905292482</v>
      </c>
      <c r="AX87" t="s">
        <v>240</v>
      </c>
      <c r="AY87">
        <v>35656</v>
      </c>
      <c r="AZ87">
        <v>56222</v>
      </c>
      <c r="BA87">
        <f t="shared" si="8"/>
        <v>63.42001351783999</v>
      </c>
    </row>
    <row r="88" spans="1:53" x14ac:dyDescent="0.35">
      <c r="A88" t="s">
        <v>241</v>
      </c>
      <c r="B88">
        <v>28908</v>
      </c>
      <c r="C88">
        <v>2158</v>
      </c>
      <c r="D88">
        <v>26750</v>
      </c>
      <c r="E88">
        <v>892.4</v>
      </c>
      <c r="F88" t="e">
        <v>#N/A</v>
      </c>
      <c r="G88">
        <v>44898</v>
      </c>
      <c r="H88">
        <f t="shared" si="11"/>
        <v>7.4650615746506155</v>
      </c>
      <c r="L88" t="s">
        <v>241</v>
      </c>
      <c r="M88">
        <v>279546</v>
      </c>
      <c r="N88">
        <f t="shared" si="12"/>
        <v>313.25190497534737</v>
      </c>
      <c r="Q88" t="s">
        <v>241</v>
      </c>
      <c r="R88">
        <v>29002</v>
      </c>
      <c r="S88">
        <v>70275</v>
      </c>
      <c r="T88">
        <v>9517</v>
      </c>
      <c r="U88">
        <f t="shared" si="13"/>
        <v>121.91169878978037</v>
      </c>
      <c r="X88" t="s">
        <v>241</v>
      </c>
      <c r="Y88">
        <v>103680</v>
      </c>
      <c r="Z88">
        <v>2094</v>
      </c>
      <c r="AA88">
        <v>180119</v>
      </c>
      <c r="AB88">
        <v>5742</v>
      </c>
      <c r="AC88">
        <f t="shared" si="14"/>
        <v>56.910271654623614</v>
      </c>
      <c r="AD88">
        <f t="shared" si="17"/>
        <v>1.5514862892895165</v>
      </c>
      <c r="AG88" t="s">
        <v>241</v>
      </c>
      <c r="AH88">
        <v>170954</v>
      </c>
      <c r="AI88">
        <v>314148</v>
      </c>
      <c r="AJ88">
        <f t="shared" si="9"/>
        <v>54.418299654939709</v>
      </c>
      <c r="AK88">
        <f t="shared" si="15"/>
        <v>7.7313385680924496</v>
      </c>
      <c r="AM88" t="s">
        <v>241</v>
      </c>
      <c r="AN88">
        <v>57.457999999999998</v>
      </c>
      <c r="AO88">
        <f t="shared" si="19"/>
        <v>7.8496884150461632</v>
      </c>
      <c r="AP88">
        <f t="shared" si="18"/>
        <v>1.8397731300957121</v>
      </c>
      <c r="AR88" t="s">
        <v>241</v>
      </c>
      <c r="AS88">
        <v>37197</v>
      </c>
      <c r="AT88">
        <v>52925</v>
      </c>
      <c r="AU88">
        <f t="shared" si="10"/>
        <v>70.282475200755783</v>
      </c>
      <c r="AX88" t="s">
        <v>241</v>
      </c>
      <c r="AY88">
        <v>36065</v>
      </c>
      <c r="AZ88">
        <v>56686</v>
      </c>
      <c r="BA88">
        <f t="shared" si="8"/>
        <v>63.62241117736302</v>
      </c>
    </row>
    <row r="89" spans="1:53" x14ac:dyDescent="0.35">
      <c r="A89" t="s">
        <v>242</v>
      </c>
      <c r="B89">
        <v>28836</v>
      </c>
      <c r="C89">
        <v>2306</v>
      </c>
      <c r="D89">
        <v>26530</v>
      </c>
      <c r="E89">
        <v>881.4</v>
      </c>
      <c r="F89" t="e">
        <v>#N/A</v>
      </c>
      <c r="G89">
        <v>44920</v>
      </c>
      <c r="H89">
        <f t="shared" si="11"/>
        <v>7.9969482591205434</v>
      </c>
      <c r="L89" t="s">
        <v>242</v>
      </c>
      <c r="M89">
        <v>277898</v>
      </c>
      <c r="N89">
        <f t="shared" si="12"/>
        <v>315.29158157476741</v>
      </c>
      <c r="Q89" t="s">
        <v>242</v>
      </c>
      <c r="R89">
        <v>29532</v>
      </c>
      <c r="S89">
        <v>71362</v>
      </c>
      <c r="T89">
        <v>9849</v>
      </c>
      <c r="U89">
        <f t="shared" si="13"/>
        <v>125.6444293169957</v>
      </c>
      <c r="X89" t="s">
        <v>242</v>
      </c>
      <c r="Y89">
        <v>105632</v>
      </c>
      <c r="Z89">
        <v>1839</v>
      </c>
      <c r="AA89">
        <v>179890</v>
      </c>
      <c r="AB89">
        <v>5477</v>
      </c>
      <c r="AC89">
        <f t="shared" si="14"/>
        <v>57.977417771232204</v>
      </c>
      <c r="AD89">
        <f t="shared" si="17"/>
        <v>1.8751379769980314</v>
      </c>
      <c r="AG89" t="s">
        <v>242</v>
      </c>
      <c r="AH89">
        <v>173192</v>
      </c>
      <c r="AI89">
        <v>312596</v>
      </c>
      <c r="AJ89">
        <f t="shared" si="9"/>
        <v>55.404419762249034</v>
      </c>
      <c r="AK89">
        <f t="shared" si="15"/>
        <v>7.7524493532597827</v>
      </c>
      <c r="AM89" t="s">
        <v>242</v>
      </c>
      <c r="AN89">
        <v>57.698</v>
      </c>
      <c r="AO89">
        <f t="shared" si="19"/>
        <v>6.9749332542272224</v>
      </c>
      <c r="AP89">
        <f t="shared" si="18"/>
        <v>0.41769640433011457</v>
      </c>
      <c r="AR89" t="s">
        <v>242</v>
      </c>
      <c r="AS89">
        <v>35759</v>
      </c>
      <c r="AT89">
        <v>51167</v>
      </c>
      <c r="AU89">
        <f t="shared" si="10"/>
        <v>69.886841128070827</v>
      </c>
      <c r="AX89" t="s">
        <v>242</v>
      </c>
      <c r="AY89">
        <v>34852</v>
      </c>
      <c r="AZ89">
        <v>54536</v>
      </c>
      <c r="BA89">
        <f t="shared" si="8"/>
        <v>63.906410444477039</v>
      </c>
    </row>
    <row r="90" spans="1:53" x14ac:dyDescent="0.35">
      <c r="A90" t="s">
        <v>243</v>
      </c>
      <c r="B90">
        <v>28767</v>
      </c>
      <c r="C90">
        <v>2492</v>
      </c>
      <c r="D90">
        <v>26275</v>
      </c>
      <c r="E90">
        <v>869.8</v>
      </c>
      <c r="F90" t="e">
        <v>#N/A</v>
      </c>
      <c r="G90">
        <v>44941</v>
      </c>
      <c r="H90">
        <f t="shared" si="11"/>
        <v>8.6627037925400625</v>
      </c>
      <c r="L90" t="s">
        <v>243</v>
      </c>
      <c r="M90">
        <v>278026</v>
      </c>
      <c r="N90">
        <f t="shared" si="12"/>
        <v>319.64359622901816</v>
      </c>
      <c r="Q90" t="s">
        <v>243</v>
      </c>
      <c r="R90">
        <v>30230</v>
      </c>
      <c r="S90">
        <v>72227</v>
      </c>
      <c r="T90">
        <v>10261</v>
      </c>
      <c r="U90">
        <f t="shared" si="13"/>
        <v>129.5907105081628</v>
      </c>
      <c r="X90" t="s">
        <v>243</v>
      </c>
      <c r="Y90">
        <v>107349</v>
      </c>
      <c r="Z90">
        <v>1915</v>
      </c>
      <c r="AA90">
        <v>178700</v>
      </c>
      <c r="AB90">
        <v>5436</v>
      </c>
      <c r="AC90">
        <f t="shared" si="14"/>
        <v>59.338749619846197</v>
      </c>
      <c r="AD90">
        <f t="shared" si="17"/>
        <v>2.3480380826644387</v>
      </c>
      <c r="AG90" t="s">
        <v>243</v>
      </c>
      <c r="AH90">
        <v>175821</v>
      </c>
      <c r="AI90">
        <v>312235</v>
      </c>
      <c r="AJ90">
        <f t="shared" si="9"/>
        <v>56.310471279645142</v>
      </c>
      <c r="AK90">
        <f t="shared" si="15"/>
        <v>7.8251341529318008</v>
      </c>
      <c r="AM90" t="s">
        <v>243</v>
      </c>
      <c r="AN90">
        <v>60.262999999999998</v>
      </c>
      <c r="AO90">
        <f t="shared" si="19"/>
        <v>8.3379775280898905</v>
      </c>
      <c r="AP90">
        <f t="shared" si="18"/>
        <v>4.4455613712780284</v>
      </c>
      <c r="AR90" t="s">
        <v>243</v>
      </c>
      <c r="AS90">
        <v>36515</v>
      </c>
      <c r="AT90">
        <v>51394</v>
      </c>
      <c r="AU90">
        <f t="shared" si="10"/>
        <v>71.049149706191386</v>
      </c>
      <c r="AX90" t="s">
        <v>243</v>
      </c>
      <c r="AY90">
        <v>36580</v>
      </c>
      <c r="AZ90">
        <v>56343</v>
      </c>
      <c r="BA90">
        <f t="shared" si="8"/>
        <v>64.923770477255388</v>
      </c>
    </row>
    <row r="91" spans="1:53" x14ac:dyDescent="0.35">
      <c r="A91" t="s">
        <v>244</v>
      </c>
      <c r="B91">
        <v>28649</v>
      </c>
      <c r="C91">
        <v>2624</v>
      </c>
      <c r="D91">
        <v>26025</v>
      </c>
      <c r="E91">
        <v>859.5</v>
      </c>
      <c r="F91" t="e">
        <v>#N/A</v>
      </c>
      <c r="G91">
        <v>44958</v>
      </c>
      <c r="H91">
        <f t="shared" si="11"/>
        <v>9.1591329540298094</v>
      </c>
      <c r="L91" t="s">
        <v>244</v>
      </c>
      <c r="M91">
        <v>278173</v>
      </c>
      <c r="N91">
        <f t="shared" si="12"/>
        <v>323.64514252472367</v>
      </c>
      <c r="Q91" t="s">
        <v>244</v>
      </c>
      <c r="R91">
        <v>30800</v>
      </c>
      <c r="S91">
        <v>73567</v>
      </c>
      <c r="T91">
        <v>10343</v>
      </c>
      <c r="U91">
        <f t="shared" si="13"/>
        <v>133.46131471785921</v>
      </c>
      <c r="X91" t="s">
        <v>244</v>
      </c>
      <c r="Y91">
        <v>108833</v>
      </c>
      <c r="Z91">
        <v>1890</v>
      </c>
      <c r="AA91">
        <v>178893</v>
      </c>
      <c r="AB91">
        <v>5488</v>
      </c>
      <c r="AC91">
        <f t="shared" si="14"/>
        <v>60.051198333884727</v>
      </c>
      <c r="AD91">
        <f t="shared" si="17"/>
        <v>1.2006466577115793</v>
      </c>
      <c r="AG91" t="s">
        <v>244</v>
      </c>
      <c r="AH91">
        <v>177281</v>
      </c>
      <c r="AI91">
        <v>311624</v>
      </c>
      <c r="AJ91">
        <f t="shared" si="9"/>
        <v>56.88939234462044</v>
      </c>
      <c r="AK91">
        <f t="shared" si="15"/>
        <v>5.6194245622917638</v>
      </c>
      <c r="AM91" t="s">
        <v>244</v>
      </c>
      <c r="AN91">
        <v>60.793999999999997</v>
      </c>
      <c r="AO91">
        <f t="shared" si="19"/>
        <v>7.7525700106345186</v>
      </c>
      <c r="AP91">
        <f t="shared" si="18"/>
        <v>0.88113767983670765</v>
      </c>
      <c r="AR91" t="s">
        <v>244</v>
      </c>
      <c r="AS91">
        <v>37456</v>
      </c>
      <c r="AT91">
        <v>51704</v>
      </c>
      <c r="AU91">
        <f t="shared" si="10"/>
        <v>72.443137861674145</v>
      </c>
      <c r="AX91" t="s">
        <v>244</v>
      </c>
      <c r="AY91">
        <v>37508</v>
      </c>
      <c r="AZ91">
        <v>57213</v>
      </c>
      <c r="BA91">
        <f t="shared" si="8"/>
        <v>65.558526908220159</v>
      </c>
    </row>
    <row r="92" spans="1:53" x14ac:dyDescent="0.35">
      <c r="A92" t="s">
        <v>245</v>
      </c>
      <c r="B92">
        <v>28517</v>
      </c>
      <c r="C92">
        <v>2697</v>
      </c>
      <c r="D92">
        <v>25820</v>
      </c>
      <c r="E92">
        <v>851.9</v>
      </c>
      <c r="F92" t="e">
        <v>#N/A</v>
      </c>
      <c r="G92">
        <v>44975</v>
      </c>
      <c r="H92">
        <f t="shared" si="11"/>
        <v>9.457516569064067</v>
      </c>
      <c r="L92" t="s">
        <v>245</v>
      </c>
      <c r="M92">
        <v>278393</v>
      </c>
      <c r="N92">
        <f t="shared" si="12"/>
        <v>326.79070313417071</v>
      </c>
      <c r="Q92" t="s">
        <v>245</v>
      </c>
      <c r="R92">
        <v>31125</v>
      </c>
      <c r="S92">
        <v>74440</v>
      </c>
      <c r="T92">
        <v>10723</v>
      </c>
      <c r="U92">
        <f t="shared" si="13"/>
        <v>136.50428454043902</v>
      </c>
      <c r="X92" t="s">
        <v>245</v>
      </c>
      <c r="Y92">
        <v>110093</v>
      </c>
      <c r="Z92">
        <v>2005</v>
      </c>
      <c r="AA92">
        <v>178921</v>
      </c>
      <c r="AB92">
        <v>5582</v>
      </c>
      <c r="AC92">
        <f t="shared" si="14"/>
        <v>60.75673566283475</v>
      </c>
      <c r="AD92">
        <f t="shared" si="17"/>
        <v>1.1748930055104578</v>
      </c>
      <c r="AG92" t="s">
        <v>245</v>
      </c>
      <c r="AH92">
        <v>179590</v>
      </c>
      <c r="AI92">
        <v>312006</v>
      </c>
      <c r="AJ92">
        <f t="shared" si="9"/>
        <v>57.559790516849034</v>
      </c>
      <c r="AK92">
        <f t="shared" si="15"/>
        <v>5.7728574428623558</v>
      </c>
      <c r="AM92" t="s">
        <v>245</v>
      </c>
      <c r="AN92">
        <v>61.484000000000002</v>
      </c>
      <c r="AO92">
        <f t="shared" si="19"/>
        <v>7.0068571826377601</v>
      </c>
      <c r="AP92">
        <f t="shared" si="18"/>
        <v>1.1349804256999052</v>
      </c>
      <c r="AR92" t="s">
        <v>245</v>
      </c>
      <c r="AS92">
        <v>37476</v>
      </c>
      <c r="AT92">
        <v>52455</v>
      </c>
      <c r="AU92">
        <f t="shared" si="10"/>
        <v>71.444094938518731</v>
      </c>
      <c r="AX92" t="s">
        <v>245</v>
      </c>
      <c r="AY92">
        <v>37331</v>
      </c>
      <c r="AZ92">
        <v>57043</v>
      </c>
      <c r="BA92">
        <f t="shared" si="8"/>
        <v>65.443612713216339</v>
      </c>
    </row>
    <row r="93" spans="1:53" x14ac:dyDescent="0.35">
      <c r="A93" t="s">
        <v>246</v>
      </c>
      <c r="B93">
        <v>28472</v>
      </c>
      <c r="C93">
        <v>2762</v>
      </c>
      <c r="D93">
        <v>25710</v>
      </c>
      <c r="E93">
        <v>847.2</v>
      </c>
      <c r="F93">
        <v>21576</v>
      </c>
      <c r="G93">
        <v>44992</v>
      </c>
      <c r="H93">
        <f t="shared" si="11"/>
        <v>9.7007586400674342</v>
      </c>
      <c r="L93" t="s">
        <v>246</v>
      </c>
      <c r="M93">
        <v>277948</v>
      </c>
      <c r="N93">
        <f t="shared" si="12"/>
        <v>328.07837582625115</v>
      </c>
      <c r="Q93" t="s">
        <v>246</v>
      </c>
      <c r="R93">
        <v>32237</v>
      </c>
      <c r="S93">
        <v>75209</v>
      </c>
      <c r="T93">
        <v>10748</v>
      </c>
      <c r="U93">
        <f t="shared" si="13"/>
        <v>139.51133144475921</v>
      </c>
      <c r="X93" t="s">
        <v>246</v>
      </c>
      <c r="Y93">
        <v>111055</v>
      </c>
      <c r="Z93">
        <v>1890</v>
      </c>
      <c r="AA93">
        <v>178429</v>
      </c>
      <c r="AB93">
        <v>5486</v>
      </c>
      <c r="AC93">
        <f t="shared" si="14"/>
        <v>61.411521626838486</v>
      </c>
      <c r="AD93">
        <f t="shared" si="17"/>
        <v>1.0777174857408811</v>
      </c>
      <c r="AG93" t="s">
        <v>246</v>
      </c>
      <c r="AH93">
        <v>181438</v>
      </c>
      <c r="AI93">
        <v>311904</v>
      </c>
      <c r="AJ93">
        <f t="shared" si="9"/>
        <v>58.17110392941418</v>
      </c>
      <c r="AK93">
        <f t="shared" si="15"/>
        <v>4.993616355946906</v>
      </c>
      <c r="AM93" t="s">
        <v>246</v>
      </c>
      <c r="AN93">
        <v>61.716999999999999</v>
      </c>
      <c r="AO93">
        <f t="shared" si="19"/>
        <v>6.9655793961662438</v>
      </c>
      <c r="AP93">
        <f t="shared" si="18"/>
        <v>0.37896037993623288</v>
      </c>
      <c r="AR93" t="s">
        <v>246</v>
      </c>
      <c r="AS93">
        <v>37713</v>
      </c>
      <c r="AT93">
        <v>53367</v>
      </c>
      <c r="AU93">
        <f t="shared" si="10"/>
        <v>70.667266288155602</v>
      </c>
      <c r="AX93" t="s">
        <v>246</v>
      </c>
      <c r="AY93">
        <v>37895</v>
      </c>
      <c r="AZ93">
        <v>57660</v>
      </c>
      <c r="BA93">
        <f t="shared" si="8"/>
        <v>65.721470690253213</v>
      </c>
    </row>
    <row r="94" spans="1:53" x14ac:dyDescent="0.35">
      <c r="A94" t="s">
        <v>99</v>
      </c>
      <c r="B94">
        <v>28383</v>
      </c>
      <c r="C94">
        <v>2777</v>
      </c>
      <c r="D94">
        <v>25605</v>
      </c>
      <c r="E94">
        <v>847.6</v>
      </c>
      <c r="F94">
        <v>21576</v>
      </c>
      <c r="G94">
        <v>44996</v>
      </c>
      <c r="H94">
        <f t="shared" si="11"/>
        <v>9.7840256491561846</v>
      </c>
      <c r="L94" t="s">
        <v>99</v>
      </c>
      <c r="M94">
        <v>278022</v>
      </c>
      <c r="N94">
        <f t="shared" si="12"/>
        <v>328.01085417649836</v>
      </c>
      <c r="Q94" t="s">
        <v>99</v>
      </c>
      <c r="R94">
        <v>32783</v>
      </c>
      <c r="S94">
        <v>75152</v>
      </c>
      <c r="T94">
        <v>10534</v>
      </c>
      <c r="U94">
        <f t="shared" si="13"/>
        <v>139.76993865030676</v>
      </c>
      <c r="X94" t="s">
        <v>99</v>
      </c>
      <c r="Y94">
        <v>113068</v>
      </c>
      <c r="Z94">
        <v>1809</v>
      </c>
      <c r="AA94">
        <v>180788</v>
      </c>
      <c r="AB94">
        <v>5263</v>
      </c>
      <c r="AC94">
        <f t="shared" si="14"/>
        <v>61.74489790433806</v>
      </c>
      <c r="AD94">
        <f t="shared" si="17"/>
        <v>0.54285624043857172</v>
      </c>
      <c r="AG94" t="s">
        <v>99</v>
      </c>
      <c r="AH94">
        <v>181889</v>
      </c>
      <c r="AI94">
        <v>311418</v>
      </c>
      <c r="AJ94">
        <f t="shared" si="9"/>
        <v>58.406707383645134</v>
      </c>
      <c r="AK94">
        <f t="shared" si="15"/>
        <v>3.7226399572999558</v>
      </c>
      <c r="AM94" t="s">
        <v>99</v>
      </c>
      <c r="AN94">
        <v>62.847999999999999</v>
      </c>
      <c r="AO94">
        <f t="shared" si="19"/>
        <v>4.289530889600579</v>
      </c>
      <c r="AP94">
        <f t="shared" si="18"/>
        <v>1.8325582902603887</v>
      </c>
      <c r="AR94" t="s">
        <v>99</v>
      </c>
      <c r="AS94">
        <v>39147</v>
      </c>
      <c r="AT94">
        <v>55807</v>
      </c>
      <c r="AU94">
        <f t="shared" si="10"/>
        <v>70.147114161305936</v>
      </c>
      <c r="AX94" t="s">
        <v>99</v>
      </c>
      <c r="AY94">
        <v>38569</v>
      </c>
      <c r="AZ94">
        <v>59079</v>
      </c>
      <c r="BA94">
        <f t="shared" si="8"/>
        <v>65.283772575703722</v>
      </c>
    </row>
    <row r="95" spans="1:53" x14ac:dyDescent="0.35">
      <c r="A95" t="s">
        <v>100</v>
      </c>
      <c r="B95">
        <v>28324</v>
      </c>
      <c r="C95">
        <v>2815</v>
      </c>
      <c r="D95">
        <v>25509</v>
      </c>
      <c r="E95">
        <v>840.4</v>
      </c>
      <c r="F95">
        <v>21551</v>
      </c>
      <c r="G95">
        <v>45003</v>
      </c>
      <c r="H95">
        <f t="shared" si="11"/>
        <v>9.9385679988702158</v>
      </c>
      <c r="L95" t="s">
        <v>100</v>
      </c>
      <c r="M95">
        <v>279368</v>
      </c>
      <c r="N95">
        <f t="shared" si="12"/>
        <v>332.42265587815325</v>
      </c>
      <c r="Q95" t="s">
        <v>100</v>
      </c>
      <c r="R95">
        <v>33362</v>
      </c>
      <c r="S95">
        <v>75133</v>
      </c>
      <c r="T95">
        <v>10670</v>
      </c>
      <c r="U95">
        <f t="shared" si="13"/>
        <v>141.79557353641124</v>
      </c>
      <c r="X95" t="s">
        <v>100</v>
      </c>
      <c r="Y95">
        <v>114367</v>
      </c>
      <c r="Z95">
        <v>1742</v>
      </c>
      <c r="AA95">
        <v>181852</v>
      </c>
      <c r="AB95">
        <v>5276</v>
      </c>
      <c r="AC95">
        <f t="shared" si="14"/>
        <v>62.047903039630626</v>
      </c>
      <c r="AD95">
        <f t="shared" si="17"/>
        <v>0.49073712254252833</v>
      </c>
      <c r="AG95" t="s">
        <v>100</v>
      </c>
      <c r="AH95">
        <v>182558</v>
      </c>
      <c r="AI95">
        <v>312896</v>
      </c>
      <c r="AJ95">
        <f t="shared" si="9"/>
        <v>58.344625690325223</v>
      </c>
      <c r="AK95">
        <f t="shared" si="15"/>
        <v>2.5580047276465567</v>
      </c>
      <c r="AM95" t="s">
        <v>100</v>
      </c>
      <c r="AN95">
        <v>62.722000000000001</v>
      </c>
      <c r="AO95">
        <f t="shared" si="19"/>
        <v>3.1713655952890107</v>
      </c>
      <c r="AP95">
        <f t="shared" si="18"/>
        <v>-0.20048370672097748</v>
      </c>
      <c r="AR95" t="s">
        <v>100</v>
      </c>
      <c r="AS95">
        <v>38753</v>
      </c>
      <c r="AT95">
        <v>55215</v>
      </c>
      <c r="AU95">
        <f t="shared" si="10"/>
        <v>70.185637960699083</v>
      </c>
      <c r="AX95" t="s">
        <v>100</v>
      </c>
      <c r="AY95">
        <v>37094</v>
      </c>
      <c r="AZ95">
        <v>57901</v>
      </c>
      <c r="BA95">
        <f t="shared" si="8"/>
        <v>64.064523928774975</v>
      </c>
    </row>
    <row r="96" spans="1:53" x14ac:dyDescent="0.35">
      <c r="A96" t="s">
        <v>101</v>
      </c>
      <c r="B96">
        <v>28267</v>
      </c>
      <c r="C96">
        <v>2932</v>
      </c>
      <c r="D96">
        <v>25336</v>
      </c>
      <c r="E96">
        <v>832.8</v>
      </c>
      <c r="F96">
        <v>21429</v>
      </c>
      <c r="G96">
        <v>45010</v>
      </c>
      <c r="H96">
        <f t="shared" si="11"/>
        <v>10.37251919199066</v>
      </c>
      <c r="L96" t="s">
        <v>101</v>
      </c>
      <c r="M96">
        <v>281434</v>
      </c>
      <c r="N96">
        <f t="shared" si="12"/>
        <v>337.93707973102789</v>
      </c>
      <c r="Q96" t="s">
        <v>101</v>
      </c>
      <c r="R96">
        <v>33384</v>
      </c>
      <c r="S96">
        <v>75419</v>
      </c>
      <c r="T96">
        <v>11090</v>
      </c>
      <c r="U96">
        <f t="shared" si="13"/>
        <v>143.96373679154661</v>
      </c>
      <c r="X96" t="s">
        <v>101</v>
      </c>
      <c r="Y96">
        <v>115511</v>
      </c>
      <c r="Z96">
        <v>1849</v>
      </c>
      <c r="AA96">
        <v>182192</v>
      </c>
      <c r="AB96">
        <v>5358</v>
      </c>
      <c r="AC96">
        <f t="shared" si="14"/>
        <v>62.575313249800054</v>
      </c>
      <c r="AD96">
        <f t="shared" si="17"/>
        <v>0.85000489030639947</v>
      </c>
      <c r="AG96" t="s">
        <v>101</v>
      </c>
      <c r="AH96">
        <v>184989</v>
      </c>
      <c r="AI96">
        <v>315307</v>
      </c>
      <c r="AJ96">
        <f t="shared" si="9"/>
        <v>58.669487198190971</v>
      </c>
      <c r="AK96">
        <f t="shared" si="15"/>
        <v>1.9279025711830933</v>
      </c>
      <c r="AM96" t="s">
        <v>101</v>
      </c>
      <c r="AN96">
        <v>63.12</v>
      </c>
      <c r="AO96">
        <f t="shared" si="19"/>
        <v>2.6608548565480339</v>
      </c>
      <c r="AP96">
        <f t="shared" si="18"/>
        <v>0.6345460922802193</v>
      </c>
      <c r="AR96" t="s">
        <v>101</v>
      </c>
      <c r="AS96">
        <v>41555</v>
      </c>
      <c r="AT96">
        <v>55865</v>
      </c>
      <c r="AU96">
        <f t="shared" si="10"/>
        <v>74.384677347176222</v>
      </c>
      <c r="AX96" t="s">
        <v>101</v>
      </c>
      <c r="AY96">
        <v>40508</v>
      </c>
      <c r="AZ96">
        <v>60214</v>
      </c>
      <c r="BA96">
        <f t="shared" si="8"/>
        <v>67.273391570066764</v>
      </c>
    </row>
    <row r="97" spans="1:53" x14ac:dyDescent="0.35">
      <c r="A97" t="s">
        <v>102</v>
      </c>
      <c r="B97">
        <v>28286</v>
      </c>
      <c r="C97">
        <v>3004</v>
      </c>
      <c r="D97">
        <v>25282</v>
      </c>
      <c r="E97">
        <v>832.3</v>
      </c>
      <c r="F97">
        <v>21388</v>
      </c>
      <c r="G97">
        <v>45016</v>
      </c>
      <c r="H97">
        <f t="shared" si="11"/>
        <v>10.620094746517712</v>
      </c>
      <c r="L97" t="s">
        <v>102</v>
      </c>
      <c r="M97">
        <v>282566</v>
      </c>
      <c r="N97">
        <f t="shared" si="12"/>
        <v>339.50018022347712</v>
      </c>
      <c r="Q97" t="s">
        <v>102</v>
      </c>
      <c r="R97">
        <v>33831</v>
      </c>
      <c r="S97">
        <v>75569</v>
      </c>
      <c r="T97">
        <v>11379</v>
      </c>
      <c r="U97">
        <f t="shared" si="13"/>
        <v>145.11474228042775</v>
      </c>
      <c r="X97" t="s">
        <v>102</v>
      </c>
      <c r="Y97">
        <v>117779</v>
      </c>
      <c r="Z97">
        <v>2351</v>
      </c>
      <c r="AA97">
        <v>183675</v>
      </c>
      <c r="AB97">
        <v>5644</v>
      </c>
      <c r="AC97">
        <f t="shared" si="14"/>
        <v>63.453747378762827</v>
      </c>
      <c r="AD97">
        <f t="shared" si="17"/>
        <v>1.4038030068760143</v>
      </c>
      <c r="AG97" t="s">
        <v>102</v>
      </c>
      <c r="AH97">
        <v>189579</v>
      </c>
      <c r="AI97">
        <v>316882</v>
      </c>
      <c r="AJ97">
        <f t="shared" si="9"/>
        <v>59.826370699503286</v>
      </c>
      <c r="AK97">
        <f t="shared" si="15"/>
        <v>2.8455137659028074</v>
      </c>
      <c r="AM97" t="s">
        <v>102</v>
      </c>
      <c r="AN97">
        <v>63.183</v>
      </c>
      <c r="AO97">
        <f t="shared" si="19"/>
        <v>2.3753584911774706</v>
      </c>
      <c r="AP97">
        <f t="shared" si="18"/>
        <v>9.9809885931567699E-2</v>
      </c>
      <c r="AR97" t="s">
        <v>102</v>
      </c>
      <c r="AS97">
        <v>43631</v>
      </c>
      <c r="AT97">
        <v>56320</v>
      </c>
      <c r="AU97">
        <f t="shared" si="10"/>
        <v>77.469815340909093</v>
      </c>
      <c r="AX97" t="s">
        <v>102</v>
      </c>
      <c r="AY97">
        <v>43517</v>
      </c>
      <c r="AZ97">
        <v>60915</v>
      </c>
      <c r="BA97">
        <f t="shared" si="8"/>
        <v>71.438890256915371</v>
      </c>
    </row>
    <row r="98" spans="1:53" x14ac:dyDescent="0.35">
      <c r="A98" t="s">
        <v>103</v>
      </c>
      <c r="B98">
        <v>28224</v>
      </c>
      <c r="C98">
        <v>2931</v>
      </c>
      <c r="D98">
        <v>25293</v>
      </c>
      <c r="E98">
        <v>832.6</v>
      </c>
      <c r="F98">
        <v>21389</v>
      </c>
      <c r="G98">
        <v>45022</v>
      </c>
      <c r="H98">
        <f t="shared" si="11"/>
        <v>10.384778911564625</v>
      </c>
      <c r="L98" t="s">
        <v>103</v>
      </c>
      <c r="M98">
        <v>284086</v>
      </c>
      <c r="N98">
        <f t="shared" si="12"/>
        <v>341.20345904395867</v>
      </c>
      <c r="Q98" t="s">
        <v>103</v>
      </c>
      <c r="R98">
        <v>34537</v>
      </c>
      <c r="S98">
        <v>76688</v>
      </c>
      <c r="T98">
        <v>11388</v>
      </c>
      <c r="U98">
        <f t="shared" si="13"/>
        <v>147.26519337016575</v>
      </c>
      <c r="X98" t="s">
        <v>103</v>
      </c>
      <c r="Y98">
        <v>118844</v>
      </c>
      <c r="Z98">
        <v>2480</v>
      </c>
      <c r="AA98">
        <v>184042</v>
      </c>
      <c r="AB98">
        <v>6139</v>
      </c>
      <c r="AC98">
        <f t="shared" si="14"/>
        <v>63.793964696788848</v>
      </c>
      <c r="AD98">
        <f t="shared" si="17"/>
        <v>0.53616584060074413</v>
      </c>
      <c r="AG98" t="s">
        <v>103</v>
      </c>
      <c r="AH98">
        <v>189803</v>
      </c>
      <c r="AI98">
        <v>318302</v>
      </c>
      <c r="AJ98">
        <f t="shared" si="9"/>
        <v>59.629848382982196</v>
      </c>
      <c r="AK98">
        <f t="shared" si="15"/>
        <v>2.0941789978038861</v>
      </c>
      <c r="AM98" t="s">
        <v>103</v>
      </c>
      <c r="AN98">
        <v>64.402000000000001</v>
      </c>
      <c r="AO98">
        <f t="shared" si="19"/>
        <v>2.4726323828920593</v>
      </c>
      <c r="AP98">
        <f t="shared" si="18"/>
        <v>1.9293164300523857</v>
      </c>
      <c r="AR98" t="s">
        <v>103</v>
      </c>
      <c r="AS98">
        <v>43460</v>
      </c>
      <c r="AT98">
        <v>55878</v>
      </c>
      <c r="AU98">
        <f t="shared" si="10"/>
        <v>77.776584702387339</v>
      </c>
      <c r="AX98" t="s">
        <v>103</v>
      </c>
      <c r="AY98">
        <v>42636</v>
      </c>
      <c r="AZ98">
        <v>60080</v>
      </c>
      <c r="BA98">
        <f t="shared" si="8"/>
        <v>70.965379494007991</v>
      </c>
    </row>
    <row r="99" spans="1:53" x14ac:dyDescent="0.35">
      <c r="A99" t="s">
        <v>104</v>
      </c>
      <c r="B99">
        <v>28206</v>
      </c>
      <c r="C99">
        <v>2890</v>
      </c>
      <c r="D99">
        <v>25316</v>
      </c>
      <c r="E99">
        <v>832.4</v>
      </c>
      <c r="F99">
        <v>21431</v>
      </c>
      <c r="G99">
        <v>45033</v>
      </c>
      <c r="H99">
        <f t="shared" si="11"/>
        <v>10.246046940367298</v>
      </c>
      <c r="L99" t="s">
        <v>104</v>
      </c>
      <c r="M99">
        <v>286918</v>
      </c>
      <c r="N99">
        <f t="shared" si="12"/>
        <v>344.68765016818838</v>
      </c>
      <c r="Q99" t="s">
        <v>104</v>
      </c>
      <c r="R99">
        <v>35286</v>
      </c>
      <c r="S99">
        <v>77806</v>
      </c>
      <c r="T99">
        <v>11421</v>
      </c>
      <c r="U99">
        <f t="shared" si="13"/>
        <v>149.58313310908218</v>
      </c>
      <c r="X99" t="s">
        <v>104</v>
      </c>
      <c r="Y99">
        <v>121563</v>
      </c>
      <c r="Z99">
        <v>2285</v>
      </c>
      <c r="AA99">
        <v>187247</v>
      </c>
      <c r="AB99">
        <v>6109</v>
      </c>
      <c r="AC99">
        <f t="shared" si="14"/>
        <v>64.051800823351741</v>
      </c>
      <c r="AD99">
        <f t="shared" si="17"/>
        <v>0.40417009318731711</v>
      </c>
      <c r="AG99" t="s">
        <v>104</v>
      </c>
      <c r="AH99">
        <v>193552</v>
      </c>
      <c r="AI99">
        <v>321218</v>
      </c>
      <c r="AJ99">
        <f t="shared" si="9"/>
        <v>60.255651924860999</v>
      </c>
      <c r="AK99">
        <f t="shared" si="15"/>
        <v>3.2754109087594463</v>
      </c>
      <c r="AM99" t="s">
        <v>104</v>
      </c>
      <c r="AN99">
        <v>64.513999999999996</v>
      </c>
      <c r="AO99">
        <f t="shared" si="19"/>
        <v>2.857051752176254</v>
      </c>
      <c r="AP99">
        <f t="shared" si="18"/>
        <v>0.17390764261979719</v>
      </c>
      <c r="AR99" t="s">
        <v>104</v>
      </c>
      <c r="AS99">
        <v>44238</v>
      </c>
      <c r="AT99">
        <v>57097</v>
      </c>
      <c r="AU99">
        <f t="shared" si="10"/>
        <v>77.478676638002</v>
      </c>
      <c r="AX99" t="s">
        <v>104</v>
      </c>
      <c r="AY99">
        <v>44102</v>
      </c>
      <c r="AZ99">
        <v>61130</v>
      </c>
      <c r="BA99">
        <f t="shared" si="8"/>
        <v>72.144609847865212</v>
      </c>
    </row>
    <row r="100" spans="1:53" x14ac:dyDescent="0.35">
      <c r="A100" t="s">
        <v>105</v>
      </c>
      <c r="B100">
        <v>28213</v>
      </c>
      <c r="C100">
        <v>2892</v>
      </c>
      <c r="D100">
        <v>25320</v>
      </c>
      <c r="E100">
        <v>831.6</v>
      </c>
      <c r="F100">
        <v>21403</v>
      </c>
      <c r="G100">
        <v>45046</v>
      </c>
      <c r="H100">
        <f t="shared" si="11"/>
        <v>10.250593697940666</v>
      </c>
      <c r="L100" t="s">
        <v>105</v>
      </c>
      <c r="M100">
        <v>288724</v>
      </c>
      <c r="N100">
        <f t="shared" si="12"/>
        <v>347.19095719095719</v>
      </c>
      <c r="Q100" t="s">
        <v>105</v>
      </c>
      <c r="R100">
        <v>35456</v>
      </c>
      <c r="S100">
        <v>78382</v>
      </c>
      <c r="T100">
        <v>11917</v>
      </c>
      <c r="U100">
        <f t="shared" si="13"/>
        <v>151.22053872053871</v>
      </c>
      <c r="X100" t="s">
        <v>105</v>
      </c>
      <c r="Y100">
        <v>123367</v>
      </c>
      <c r="Z100">
        <v>2421</v>
      </c>
      <c r="AA100">
        <v>188701</v>
      </c>
      <c r="AB100">
        <v>6260</v>
      </c>
      <c r="AC100">
        <f t="shared" si="14"/>
        <v>64.519570580782826</v>
      </c>
      <c r="AD100">
        <f t="shared" si="17"/>
        <v>0.73029915071576301</v>
      </c>
      <c r="AG100" t="s">
        <v>105</v>
      </c>
      <c r="AH100">
        <v>196921</v>
      </c>
      <c r="AI100">
        <v>323400</v>
      </c>
      <c r="AJ100">
        <f t="shared" si="9"/>
        <v>60.890847247990102</v>
      </c>
      <c r="AK100">
        <f t="shared" si="15"/>
        <v>3.7862271444356832</v>
      </c>
      <c r="AM100" t="s">
        <v>105</v>
      </c>
      <c r="AN100">
        <v>64.652000000000001</v>
      </c>
      <c r="AO100">
        <f t="shared" si="19"/>
        <v>2.4271229404309258</v>
      </c>
      <c r="AP100">
        <f t="shared" si="18"/>
        <v>0.21390705893296058</v>
      </c>
      <c r="AR100" t="s">
        <v>105</v>
      </c>
      <c r="AS100">
        <v>45123</v>
      </c>
      <c r="AT100">
        <v>57819</v>
      </c>
      <c r="AU100">
        <f t="shared" si="10"/>
        <v>78.041820162922221</v>
      </c>
      <c r="AX100" t="s">
        <v>105</v>
      </c>
      <c r="AY100">
        <v>45567</v>
      </c>
      <c r="AZ100">
        <v>62819</v>
      </c>
      <c r="BA100">
        <f t="shared" si="8"/>
        <v>72.536971298492489</v>
      </c>
    </row>
    <row r="101" spans="1:53" x14ac:dyDescent="0.35">
      <c r="A101" t="s">
        <v>106</v>
      </c>
      <c r="B101">
        <v>28214</v>
      </c>
      <c r="C101">
        <v>2806</v>
      </c>
      <c r="D101">
        <v>25408</v>
      </c>
      <c r="E101">
        <v>837.1</v>
      </c>
      <c r="F101">
        <v>21443</v>
      </c>
      <c r="G101">
        <v>45059</v>
      </c>
      <c r="H101">
        <f t="shared" si="11"/>
        <v>9.9454171687814554</v>
      </c>
      <c r="L101" t="s">
        <v>106</v>
      </c>
      <c r="M101">
        <v>291149</v>
      </c>
      <c r="N101">
        <f t="shared" si="12"/>
        <v>347.80671365428265</v>
      </c>
      <c r="Q101" t="s">
        <v>106</v>
      </c>
      <c r="R101">
        <v>35366</v>
      </c>
      <c r="S101">
        <v>78938</v>
      </c>
      <c r="T101">
        <v>11759</v>
      </c>
      <c r="U101">
        <f t="shared" si="13"/>
        <v>150.59491100226973</v>
      </c>
      <c r="X101" t="s">
        <v>106</v>
      </c>
      <c r="Y101">
        <v>124599</v>
      </c>
      <c r="Z101">
        <v>2436</v>
      </c>
      <c r="AA101">
        <v>190541</v>
      </c>
      <c r="AB101">
        <v>6175</v>
      </c>
      <c r="AC101">
        <f t="shared" si="14"/>
        <v>64.57786860245227</v>
      </c>
      <c r="AD101">
        <f t="shared" si="17"/>
        <v>9.0357113577588244E-2</v>
      </c>
      <c r="AG101" t="s">
        <v>106</v>
      </c>
      <c r="AH101">
        <v>199797</v>
      </c>
      <c r="AI101">
        <v>326585</v>
      </c>
      <c r="AJ101">
        <f t="shared" si="9"/>
        <v>61.17764134911279</v>
      </c>
      <c r="AK101">
        <f t="shared" si="15"/>
        <v>2.2586538909349585</v>
      </c>
      <c r="AM101" t="s">
        <v>106</v>
      </c>
      <c r="AN101">
        <v>64.745000000000005</v>
      </c>
      <c r="AO101">
        <f t="shared" si="19"/>
        <v>2.4721839735371898</v>
      </c>
      <c r="AP101">
        <f t="shared" si="18"/>
        <v>0.14384705809564746</v>
      </c>
      <c r="AR101" t="s">
        <v>106</v>
      </c>
      <c r="AS101">
        <v>46348</v>
      </c>
      <c r="AT101">
        <v>59179</v>
      </c>
      <c r="AU101">
        <f t="shared" si="10"/>
        <v>78.31832237787053</v>
      </c>
      <c r="AX101" t="s">
        <v>106</v>
      </c>
      <c r="AY101">
        <v>46918</v>
      </c>
      <c r="AZ101">
        <v>65157</v>
      </c>
      <c r="BA101">
        <f t="shared" si="8"/>
        <v>72.007612382399429</v>
      </c>
    </row>
    <row r="102" spans="1:53" x14ac:dyDescent="0.35">
      <c r="A102" t="s">
        <v>107</v>
      </c>
      <c r="B102">
        <v>28187</v>
      </c>
      <c r="C102">
        <v>2736</v>
      </c>
      <c r="D102">
        <v>25451</v>
      </c>
      <c r="E102">
        <v>839.2</v>
      </c>
      <c r="F102">
        <v>21498</v>
      </c>
      <c r="G102">
        <v>45072</v>
      </c>
      <c r="H102">
        <f t="shared" si="11"/>
        <v>9.7066023344094798</v>
      </c>
      <c r="L102" t="s">
        <v>107</v>
      </c>
      <c r="M102">
        <v>293569</v>
      </c>
      <c r="N102">
        <f t="shared" si="12"/>
        <v>349.82006673021925</v>
      </c>
      <c r="Q102" t="s">
        <v>107</v>
      </c>
      <c r="R102">
        <v>36050</v>
      </c>
      <c r="S102">
        <v>79168</v>
      </c>
      <c r="T102">
        <v>11496</v>
      </c>
      <c r="U102">
        <f t="shared" si="13"/>
        <v>150.99380362249761</v>
      </c>
      <c r="X102" t="s">
        <v>107</v>
      </c>
      <c r="Y102">
        <v>125399</v>
      </c>
      <c r="Z102">
        <v>2648</v>
      </c>
      <c r="AA102">
        <v>190875</v>
      </c>
      <c r="AB102">
        <v>6296</v>
      </c>
      <c r="AC102">
        <f t="shared" si="14"/>
        <v>64.942106090652274</v>
      </c>
      <c r="AD102">
        <f t="shared" si="17"/>
        <v>0.56402835225530801</v>
      </c>
      <c r="AG102" t="s">
        <v>107</v>
      </c>
      <c r="AH102">
        <v>200690</v>
      </c>
      <c r="AI102">
        <v>329584</v>
      </c>
      <c r="AJ102">
        <f t="shared" si="9"/>
        <v>60.891912228748971</v>
      </c>
      <c r="AK102">
        <f t="shared" si="15"/>
        <v>2.1164968216269342</v>
      </c>
      <c r="AM102" t="s">
        <v>107</v>
      </c>
      <c r="AN102">
        <v>65.688999999999993</v>
      </c>
      <c r="AO102">
        <f t="shared" si="19"/>
        <v>1.9983851433185151</v>
      </c>
      <c r="AP102">
        <f t="shared" si="18"/>
        <v>1.4580276469225328</v>
      </c>
      <c r="AR102" t="s">
        <v>107</v>
      </c>
      <c r="AS102">
        <v>47391</v>
      </c>
      <c r="AT102">
        <v>59709</v>
      </c>
      <c r="AU102">
        <f t="shared" si="10"/>
        <v>79.369944229513138</v>
      </c>
      <c r="AX102" t="s">
        <v>107</v>
      </c>
      <c r="AY102">
        <v>47249</v>
      </c>
      <c r="AZ102">
        <v>65365</v>
      </c>
      <c r="BA102">
        <f t="shared" si="8"/>
        <v>72.284861929166979</v>
      </c>
    </row>
    <row r="103" spans="1:53" x14ac:dyDescent="0.35">
      <c r="A103" t="s">
        <v>108</v>
      </c>
      <c r="B103">
        <v>28198</v>
      </c>
      <c r="C103">
        <v>2639</v>
      </c>
      <c r="D103">
        <v>25559</v>
      </c>
      <c r="E103">
        <v>846.3</v>
      </c>
      <c r="F103">
        <v>21558</v>
      </c>
      <c r="G103">
        <v>45099</v>
      </c>
      <c r="H103">
        <f t="shared" si="11"/>
        <v>9.3588197744520887</v>
      </c>
      <c r="L103" t="s">
        <v>108</v>
      </c>
      <c r="M103">
        <v>295894</v>
      </c>
      <c r="N103">
        <f t="shared" si="12"/>
        <v>349.63251801961479</v>
      </c>
      <c r="Q103" t="s">
        <v>108</v>
      </c>
      <c r="R103">
        <v>36565</v>
      </c>
      <c r="S103">
        <v>80425</v>
      </c>
      <c r="T103">
        <v>11757</v>
      </c>
      <c r="U103">
        <f t="shared" si="13"/>
        <v>152.1292685808815</v>
      </c>
      <c r="X103" t="s">
        <v>108</v>
      </c>
      <c r="Y103">
        <v>126959</v>
      </c>
      <c r="Z103">
        <v>2450</v>
      </c>
      <c r="AA103">
        <v>192532</v>
      </c>
      <c r="AB103">
        <v>6316</v>
      </c>
      <c r="AC103">
        <f t="shared" si="14"/>
        <v>65.079357096878013</v>
      </c>
      <c r="AD103">
        <f t="shared" si="17"/>
        <v>0.21134363279526891</v>
      </c>
      <c r="AG103" t="s">
        <v>108</v>
      </c>
      <c r="AH103">
        <v>203292</v>
      </c>
      <c r="AI103">
        <v>332911</v>
      </c>
      <c r="AJ103">
        <f t="shared" si="9"/>
        <v>61.064969316123531</v>
      </c>
      <c r="AK103">
        <f t="shared" si="15"/>
        <v>1.3431393826287996</v>
      </c>
      <c r="AM103" t="s">
        <v>108</v>
      </c>
      <c r="AN103">
        <v>65.619</v>
      </c>
      <c r="AO103">
        <f t="shared" si="19"/>
        <v>1.7128065226152511</v>
      </c>
      <c r="AP103">
        <f t="shared" si="18"/>
        <v>-0.10656274262051957</v>
      </c>
      <c r="AR103" t="s">
        <v>108</v>
      </c>
      <c r="AS103">
        <v>48288</v>
      </c>
      <c r="AT103">
        <v>59412</v>
      </c>
      <c r="AU103">
        <f t="shared" si="10"/>
        <v>81.276509796000809</v>
      </c>
      <c r="AX103" t="s">
        <v>108</v>
      </c>
      <c r="AY103">
        <v>49158</v>
      </c>
      <c r="AZ103">
        <v>67296</v>
      </c>
      <c r="BA103">
        <f t="shared" si="8"/>
        <v>73.047432239657638</v>
      </c>
    </row>
    <row r="104" spans="1:53" x14ac:dyDescent="0.35">
      <c r="A104" t="s">
        <v>109</v>
      </c>
      <c r="B104">
        <v>28121</v>
      </c>
      <c r="C104">
        <v>2521</v>
      </c>
      <c r="D104">
        <v>25600</v>
      </c>
      <c r="E104">
        <v>853</v>
      </c>
      <c r="F104">
        <v>21604</v>
      </c>
      <c r="G104">
        <v>45134</v>
      </c>
      <c r="H104">
        <f t="shared" si="11"/>
        <v>8.9648305536787447</v>
      </c>
      <c r="L104" t="s">
        <v>109</v>
      </c>
      <c r="M104">
        <v>297363</v>
      </c>
      <c r="N104">
        <f t="shared" si="12"/>
        <v>348.6084407971864</v>
      </c>
      <c r="Q104" t="s">
        <v>109</v>
      </c>
      <c r="R104">
        <v>36793</v>
      </c>
      <c r="S104">
        <v>81329</v>
      </c>
      <c r="T104">
        <v>11884</v>
      </c>
      <c r="U104">
        <f t="shared" si="13"/>
        <v>152.41031652989449</v>
      </c>
      <c r="X104" t="s">
        <v>109</v>
      </c>
      <c r="Y104">
        <v>128692</v>
      </c>
      <c r="Z104">
        <v>2593</v>
      </c>
      <c r="AA104">
        <v>193881</v>
      </c>
      <c r="AB104">
        <v>6461</v>
      </c>
      <c r="AC104">
        <f t="shared" si="14"/>
        <v>65.530442942568214</v>
      </c>
      <c r="AD104">
        <f t="shared" si="17"/>
        <v>0.69313199424927419</v>
      </c>
      <c r="AG104" t="s">
        <v>109</v>
      </c>
      <c r="AH104">
        <v>207015</v>
      </c>
      <c r="AI104">
        <v>334363</v>
      </c>
      <c r="AJ104">
        <f t="shared" si="9"/>
        <v>61.913249970840077</v>
      </c>
      <c r="AK104">
        <f t="shared" si="15"/>
        <v>1.679074555632365</v>
      </c>
      <c r="AM104" t="s">
        <v>109</v>
      </c>
      <c r="AN104">
        <v>65.816000000000003</v>
      </c>
      <c r="AO104">
        <f t="shared" si="19"/>
        <v>1.8004083400358972</v>
      </c>
      <c r="AP104">
        <f t="shared" si="18"/>
        <v>0.30021792468644115</v>
      </c>
      <c r="AR104" t="s">
        <v>109</v>
      </c>
      <c r="AS104">
        <v>50389</v>
      </c>
      <c r="AT104">
        <v>61845</v>
      </c>
      <c r="AU104">
        <f t="shared" si="10"/>
        <v>81.476271323469959</v>
      </c>
      <c r="AX104" t="s">
        <v>109</v>
      </c>
      <c r="AY104">
        <v>51253</v>
      </c>
      <c r="AZ104">
        <v>69024</v>
      </c>
      <c r="BA104">
        <f t="shared" si="8"/>
        <v>74.253882707464072</v>
      </c>
    </row>
    <row r="105" spans="1:53" x14ac:dyDescent="0.35">
      <c r="A105" t="s">
        <v>110</v>
      </c>
      <c r="B105">
        <v>28167</v>
      </c>
      <c r="C105">
        <v>2497</v>
      </c>
      <c r="D105">
        <v>25670</v>
      </c>
      <c r="E105">
        <v>852.4</v>
      </c>
      <c r="F105">
        <v>21671</v>
      </c>
      <c r="G105">
        <v>45169</v>
      </c>
      <c r="H105">
        <f t="shared" si="11"/>
        <v>8.8649838463450141</v>
      </c>
      <c r="L105" t="s">
        <v>110</v>
      </c>
      <c r="M105">
        <v>298808</v>
      </c>
      <c r="N105">
        <f t="shared" si="12"/>
        <v>350.54903801032378</v>
      </c>
      <c r="Q105" t="s">
        <v>110</v>
      </c>
      <c r="R105">
        <v>37764</v>
      </c>
      <c r="S105">
        <v>82018</v>
      </c>
      <c r="T105">
        <v>11962</v>
      </c>
      <c r="U105">
        <f t="shared" si="13"/>
        <v>154.5565462224308</v>
      </c>
      <c r="X105" t="s">
        <v>110</v>
      </c>
      <c r="Y105">
        <v>129448</v>
      </c>
      <c r="Z105">
        <v>2972</v>
      </c>
      <c r="AA105">
        <v>193944</v>
      </c>
      <c r="AB105">
        <v>6758</v>
      </c>
      <c r="AC105">
        <f t="shared" si="14"/>
        <v>65.978415760680008</v>
      </c>
      <c r="AD105">
        <f t="shared" si="17"/>
        <v>0.68361023975438417</v>
      </c>
      <c r="AG105" t="s">
        <v>110</v>
      </c>
      <c r="AH105">
        <v>208657</v>
      </c>
      <c r="AI105">
        <v>336090</v>
      </c>
      <c r="AJ105">
        <f t="shared" si="9"/>
        <v>62.083668065101612</v>
      </c>
      <c r="AK105">
        <f t="shared" si="15"/>
        <v>1.4809768667257694</v>
      </c>
      <c r="AM105" t="s">
        <v>110</v>
      </c>
      <c r="AN105">
        <v>66.340999999999994</v>
      </c>
      <c r="AO105">
        <f t="shared" si="19"/>
        <v>2.4650552166190165</v>
      </c>
      <c r="AP105">
        <f t="shared" si="18"/>
        <v>0.79767837607875869</v>
      </c>
      <c r="AR105" t="s">
        <v>110</v>
      </c>
      <c r="AS105">
        <v>50568</v>
      </c>
      <c r="AT105">
        <v>60771</v>
      </c>
      <c r="AU105">
        <f t="shared" si="10"/>
        <v>83.21074196574024</v>
      </c>
      <c r="AX105" t="s">
        <v>110</v>
      </c>
      <c r="AY105">
        <v>54346</v>
      </c>
      <c r="AZ105">
        <v>71986</v>
      </c>
      <c r="BA105">
        <f t="shared" si="8"/>
        <v>75.495235184619233</v>
      </c>
    </row>
    <row r="106" spans="1:53" x14ac:dyDescent="0.35">
      <c r="A106" t="s">
        <v>111</v>
      </c>
      <c r="B106">
        <v>28215</v>
      </c>
      <c r="C106">
        <v>2445</v>
      </c>
      <c r="D106">
        <v>25770</v>
      </c>
      <c r="E106">
        <v>854.2</v>
      </c>
      <c r="F106">
        <v>21787</v>
      </c>
      <c r="G106">
        <v>45205</v>
      </c>
      <c r="H106">
        <f t="shared" si="11"/>
        <v>8.6656034024455071</v>
      </c>
      <c r="L106" t="s">
        <v>111</v>
      </c>
      <c r="M106">
        <v>299156</v>
      </c>
      <c r="N106">
        <f t="shared" si="12"/>
        <v>350.21774760009362</v>
      </c>
      <c r="Q106" t="s">
        <v>111</v>
      </c>
      <c r="R106">
        <v>38513</v>
      </c>
      <c r="S106">
        <v>83079</v>
      </c>
      <c r="T106">
        <v>12300</v>
      </c>
      <c r="U106">
        <f t="shared" si="13"/>
        <v>156.74549285881525</v>
      </c>
      <c r="X106" t="s">
        <v>111</v>
      </c>
      <c r="Y106">
        <v>131676</v>
      </c>
      <c r="Z106">
        <v>2860</v>
      </c>
      <c r="AA106">
        <v>195340</v>
      </c>
      <c r="AB106">
        <v>6742</v>
      </c>
      <c r="AC106">
        <f t="shared" si="14"/>
        <v>66.574954721350736</v>
      </c>
      <c r="AD106">
        <f t="shared" si="17"/>
        <v>0.90414259541260478</v>
      </c>
      <c r="AG106" t="s">
        <v>111</v>
      </c>
      <c r="AH106">
        <v>210748</v>
      </c>
      <c r="AI106">
        <v>336789</v>
      </c>
      <c r="AJ106">
        <f t="shared" si="9"/>
        <v>62.575677946726287</v>
      </c>
      <c r="AK106">
        <f t="shared" si="15"/>
        <v>2.7651713607744988</v>
      </c>
      <c r="AM106" t="s">
        <v>111</v>
      </c>
      <c r="AN106">
        <v>67.295000000000002</v>
      </c>
      <c r="AO106">
        <f t="shared" si="19"/>
        <v>2.4448537806938786</v>
      </c>
      <c r="AP106">
        <f t="shared" si="18"/>
        <v>1.4380247509081956</v>
      </c>
      <c r="AR106" t="s">
        <v>111</v>
      </c>
      <c r="AS106">
        <v>53262</v>
      </c>
      <c r="AT106">
        <v>62975</v>
      </c>
      <c r="AU106">
        <f t="shared" si="10"/>
        <v>84.576419213973793</v>
      </c>
      <c r="AX106" t="s">
        <v>111</v>
      </c>
      <c r="AY106">
        <v>53303</v>
      </c>
      <c r="AZ106">
        <v>71050</v>
      </c>
      <c r="BA106">
        <f t="shared" si="8"/>
        <v>75.021815622800844</v>
      </c>
    </row>
    <row r="107" spans="1:53" x14ac:dyDescent="0.35">
      <c r="A107" t="s">
        <v>112</v>
      </c>
      <c r="B107">
        <v>28300</v>
      </c>
      <c r="C107">
        <v>2447</v>
      </c>
      <c r="D107">
        <v>25852</v>
      </c>
      <c r="E107">
        <v>854.9</v>
      </c>
      <c r="F107">
        <v>21925</v>
      </c>
      <c r="G107">
        <v>45242</v>
      </c>
      <c r="H107">
        <f t="shared" si="11"/>
        <v>8.6466431095406353</v>
      </c>
      <c r="L107" t="s">
        <v>112</v>
      </c>
      <c r="M107">
        <v>302761</v>
      </c>
      <c r="N107">
        <f t="shared" si="12"/>
        <v>354.14785355012282</v>
      </c>
      <c r="Q107" t="s">
        <v>112</v>
      </c>
      <c r="R107">
        <v>38928</v>
      </c>
      <c r="S107">
        <v>83880</v>
      </c>
      <c r="T107">
        <v>12392</v>
      </c>
      <c r="U107">
        <f t="shared" si="13"/>
        <v>158.14715171365071</v>
      </c>
      <c r="X107" t="s">
        <v>112</v>
      </c>
      <c r="Y107">
        <v>134355</v>
      </c>
      <c r="Z107">
        <v>2430</v>
      </c>
      <c r="AA107">
        <v>196170</v>
      </c>
      <c r="AB107">
        <v>6669</v>
      </c>
      <c r="AC107">
        <f t="shared" si="14"/>
        <v>67.435256533506873</v>
      </c>
      <c r="AD107">
        <f t="shared" si="17"/>
        <v>1.2922304127083839</v>
      </c>
      <c r="AG107" t="s">
        <v>112</v>
      </c>
      <c r="AH107">
        <v>214616</v>
      </c>
      <c r="AI107">
        <v>340542</v>
      </c>
      <c r="AJ107">
        <f t="shared" si="9"/>
        <v>63.02188863635029</v>
      </c>
      <c r="AK107">
        <f t="shared" si="15"/>
        <v>3.2046512790272708</v>
      </c>
      <c r="AM107" t="s">
        <v>112</v>
      </c>
      <c r="AN107">
        <v>67.421999999999997</v>
      </c>
      <c r="AO107">
        <f t="shared" si="19"/>
        <v>2.7476797878663195</v>
      </c>
      <c r="AP107">
        <f t="shared" si="18"/>
        <v>0.18872130173117618</v>
      </c>
      <c r="AR107" t="s">
        <v>112</v>
      </c>
      <c r="AS107">
        <v>55275</v>
      </c>
      <c r="AT107">
        <v>64347</v>
      </c>
      <c r="AU107">
        <f t="shared" si="10"/>
        <v>85.901440626602636</v>
      </c>
      <c r="AX107" t="s">
        <v>112</v>
      </c>
      <c r="AY107">
        <v>54930</v>
      </c>
      <c r="AZ107">
        <v>73412</v>
      </c>
      <c r="BA107">
        <f t="shared" si="8"/>
        <v>74.824279409360869</v>
      </c>
    </row>
    <row r="108" spans="1:53" x14ac:dyDescent="0.35">
      <c r="A108" t="s">
        <v>113</v>
      </c>
      <c r="B108">
        <v>28335</v>
      </c>
      <c r="C108">
        <v>2353</v>
      </c>
      <c r="D108">
        <v>25982</v>
      </c>
      <c r="E108">
        <v>859.7</v>
      </c>
      <c r="F108">
        <v>22070</v>
      </c>
      <c r="G108">
        <v>45283</v>
      </c>
      <c r="H108">
        <f t="shared" si="11"/>
        <v>8.3042173989765313</v>
      </c>
      <c r="L108" t="s">
        <v>113</v>
      </c>
      <c r="M108">
        <v>304092</v>
      </c>
      <c r="N108">
        <f t="shared" si="12"/>
        <v>353.71873909503313</v>
      </c>
      <c r="Q108" t="s">
        <v>113</v>
      </c>
      <c r="R108">
        <v>39021</v>
      </c>
      <c r="S108">
        <v>85407</v>
      </c>
      <c r="T108">
        <v>12291</v>
      </c>
      <c r="U108">
        <f t="shared" si="13"/>
        <v>159.03105734558565</v>
      </c>
      <c r="X108" t="s">
        <v>113</v>
      </c>
      <c r="Y108">
        <v>135996</v>
      </c>
      <c r="Z108">
        <v>2944</v>
      </c>
      <c r="AA108">
        <v>198500</v>
      </c>
      <c r="AB108">
        <v>6864</v>
      </c>
      <c r="AC108">
        <f t="shared" si="14"/>
        <v>67.655480025710446</v>
      </c>
      <c r="AD108">
        <f t="shared" si="17"/>
        <v>0.32657025942230966</v>
      </c>
      <c r="AG108" t="s">
        <v>113</v>
      </c>
      <c r="AH108">
        <v>217824</v>
      </c>
      <c r="AI108">
        <v>341602</v>
      </c>
      <c r="AJ108">
        <f t="shared" si="9"/>
        <v>63.765434628602875</v>
      </c>
      <c r="AK108">
        <f t="shared" si="15"/>
        <v>2.9915804107119914</v>
      </c>
      <c r="AM108" t="s">
        <v>113</v>
      </c>
      <c r="AN108">
        <v>67.697999999999993</v>
      </c>
      <c r="AO108">
        <f t="shared" si="19"/>
        <v>2.8594870548194873</v>
      </c>
      <c r="AP108">
        <f t="shared" si="18"/>
        <v>0.40936192934055704</v>
      </c>
      <c r="AR108" t="s">
        <v>113</v>
      </c>
      <c r="AS108">
        <v>55689</v>
      </c>
      <c r="AT108">
        <v>64848</v>
      </c>
      <c r="AU108">
        <f t="shared" si="10"/>
        <v>85.876202812731307</v>
      </c>
      <c r="AX108" t="s">
        <v>113</v>
      </c>
      <c r="AY108">
        <v>57032</v>
      </c>
      <c r="AZ108">
        <v>74435</v>
      </c>
      <c r="BA108">
        <f t="shared" si="8"/>
        <v>76.619869684960037</v>
      </c>
    </row>
    <row r="109" spans="1:53" x14ac:dyDescent="0.35">
      <c r="A109" t="s">
        <v>114</v>
      </c>
      <c r="B109">
        <v>28301</v>
      </c>
      <c r="C109">
        <v>2330</v>
      </c>
      <c r="D109">
        <v>25970</v>
      </c>
      <c r="E109">
        <v>859.9</v>
      </c>
      <c r="F109">
        <v>22110</v>
      </c>
      <c r="G109">
        <v>45322</v>
      </c>
      <c r="H109">
        <f t="shared" si="11"/>
        <v>8.2329246316384577</v>
      </c>
      <c r="L109" t="s">
        <v>114</v>
      </c>
      <c r="M109">
        <v>306954</v>
      </c>
      <c r="N109">
        <f t="shared" si="12"/>
        <v>356.96476334457498</v>
      </c>
      <c r="Q109" t="s">
        <v>114</v>
      </c>
      <c r="R109">
        <v>40459</v>
      </c>
      <c r="S109">
        <v>85835</v>
      </c>
      <c r="T109">
        <v>12925</v>
      </c>
      <c r="U109">
        <f t="shared" si="13"/>
        <v>161.90138388184673</v>
      </c>
      <c r="X109" t="s">
        <v>114</v>
      </c>
      <c r="Y109">
        <v>138656</v>
      </c>
      <c r="Z109">
        <v>3169</v>
      </c>
      <c r="AA109">
        <v>200470</v>
      </c>
      <c r="AB109">
        <v>7508</v>
      </c>
      <c r="AC109">
        <f t="shared" si="14"/>
        <v>68.192308801892509</v>
      </c>
      <c r="AD109">
        <f t="shared" si="17"/>
        <v>0.79347419599722357</v>
      </c>
      <c r="AG109" t="s">
        <v>114</v>
      </c>
      <c r="AH109">
        <v>221433</v>
      </c>
      <c r="AI109">
        <v>343859</v>
      </c>
      <c r="AJ109">
        <f t="shared" si="9"/>
        <v>64.396453197386137</v>
      </c>
      <c r="AK109">
        <f t="shared" si="15"/>
        <v>3.7252714028741307</v>
      </c>
      <c r="AM109" t="s">
        <v>114</v>
      </c>
      <c r="AN109">
        <v>68.082999999999998</v>
      </c>
      <c r="AO109">
        <f t="shared" si="19"/>
        <v>2.6258271657044752</v>
      </c>
      <c r="AP109">
        <f t="shared" si="18"/>
        <v>0.56870217731690431</v>
      </c>
      <c r="AR109" t="s">
        <v>114</v>
      </c>
      <c r="AS109">
        <v>58241</v>
      </c>
      <c r="AT109">
        <v>67369</v>
      </c>
      <c r="AU109">
        <f t="shared" si="10"/>
        <v>86.450741438940753</v>
      </c>
      <c r="AX109" t="s">
        <v>114</v>
      </c>
      <c r="AY109">
        <v>58368</v>
      </c>
      <c r="AZ109">
        <v>76029</v>
      </c>
      <c r="BA109">
        <f t="shared" si="8"/>
        <v>76.770705914848278</v>
      </c>
    </row>
    <row r="110" spans="1:53" x14ac:dyDescent="0.35">
      <c r="A110" t="s">
        <v>115</v>
      </c>
      <c r="B110">
        <v>28350</v>
      </c>
      <c r="C110">
        <v>2340</v>
      </c>
      <c r="D110">
        <v>26009</v>
      </c>
      <c r="E110">
        <v>862.8</v>
      </c>
      <c r="F110">
        <v>22149</v>
      </c>
      <c r="G110">
        <v>45361</v>
      </c>
      <c r="H110">
        <f t="shared" si="11"/>
        <v>8.2539682539682548</v>
      </c>
      <c r="L110" t="s">
        <v>115</v>
      </c>
      <c r="M110">
        <v>308635</v>
      </c>
      <c r="N110">
        <f t="shared" si="12"/>
        <v>357.71325915623555</v>
      </c>
      <c r="Q110" t="s">
        <v>115</v>
      </c>
      <c r="R110">
        <v>41196</v>
      </c>
      <c r="S110">
        <v>86705</v>
      </c>
      <c r="T110">
        <v>13265</v>
      </c>
      <c r="U110">
        <f t="shared" si="13"/>
        <v>163.61381548446917</v>
      </c>
      <c r="X110" t="s">
        <v>115</v>
      </c>
      <c r="Y110">
        <v>141413</v>
      </c>
      <c r="Z110">
        <v>3167</v>
      </c>
      <c r="AA110">
        <v>202153</v>
      </c>
      <c r="AB110">
        <v>6752</v>
      </c>
      <c r="AC110">
        <f t="shared" si="14"/>
        <v>69.208491898231259</v>
      </c>
      <c r="AD110">
        <f t="shared" si="17"/>
        <v>1.4901725930572152</v>
      </c>
      <c r="AG110" t="s">
        <v>115</v>
      </c>
      <c r="AH110">
        <v>226187</v>
      </c>
      <c r="AI110">
        <v>344979</v>
      </c>
      <c r="AJ110">
        <f t="shared" si="9"/>
        <v>65.565440215201505</v>
      </c>
      <c r="AK110">
        <f t="shared" si="15"/>
        <v>4.7778344024024033</v>
      </c>
      <c r="AM110" t="s">
        <v>115</v>
      </c>
      <c r="AN110">
        <v>68.897999999999996</v>
      </c>
      <c r="AO110">
        <f t="shared" si="19"/>
        <v>2.3820491864180005</v>
      </c>
      <c r="AP110">
        <f t="shared" si="18"/>
        <v>1.1970682843000402</v>
      </c>
      <c r="AR110" t="s">
        <v>115</v>
      </c>
      <c r="AS110">
        <v>58981</v>
      </c>
      <c r="AT110">
        <v>68179</v>
      </c>
      <c r="AU110">
        <f t="shared" si="10"/>
        <v>86.509042373751441</v>
      </c>
      <c r="AX110" t="s">
        <v>115</v>
      </c>
      <c r="AY110">
        <v>59859</v>
      </c>
      <c r="AZ110">
        <v>77203</v>
      </c>
      <c r="BA110">
        <f t="shared" si="8"/>
        <v>77.534551766123073</v>
      </c>
    </row>
    <row r="111" spans="1:53" x14ac:dyDescent="0.35">
      <c r="A111" t="s">
        <v>116</v>
      </c>
      <c r="B111">
        <v>28347</v>
      </c>
      <c r="C111">
        <v>2285</v>
      </c>
      <c r="D111">
        <v>26062</v>
      </c>
      <c r="E111">
        <v>863.3</v>
      </c>
      <c r="F111">
        <v>22184</v>
      </c>
      <c r="G111">
        <v>45401</v>
      </c>
      <c r="H111">
        <f t="shared" si="11"/>
        <v>8.0608177232158607</v>
      </c>
      <c r="L111" t="s">
        <v>116</v>
      </c>
      <c r="M111">
        <v>310838</v>
      </c>
      <c r="N111">
        <f t="shared" si="12"/>
        <v>360.05791729410402</v>
      </c>
      <c r="Q111" t="s">
        <v>116</v>
      </c>
      <c r="R111">
        <v>41463</v>
      </c>
      <c r="S111">
        <v>88031</v>
      </c>
      <c r="T111">
        <v>13358</v>
      </c>
      <c r="U111">
        <f t="shared" si="13"/>
        <v>165.47202594694778</v>
      </c>
      <c r="X111" t="s">
        <v>116</v>
      </c>
      <c r="Y111">
        <v>143791</v>
      </c>
      <c r="Z111">
        <v>3171</v>
      </c>
      <c r="AA111">
        <v>203928</v>
      </c>
      <c r="AB111">
        <v>6779</v>
      </c>
      <c r="AC111">
        <f t="shared" si="14"/>
        <v>69.747089560384794</v>
      </c>
      <c r="AD111">
        <f t="shared" si="17"/>
        <v>0.77822482094469514</v>
      </c>
      <c r="AG111" t="s">
        <v>116</v>
      </c>
      <c r="AH111">
        <v>229913</v>
      </c>
      <c r="AI111">
        <v>348214</v>
      </c>
      <c r="AJ111">
        <f t="shared" si="9"/>
        <v>66.026351611365428</v>
      </c>
      <c r="AK111">
        <f t="shared" si="15"/>
        <v>4.7673324935587402</v>
      </c>
      <c r="AM111" t="s">
        <v>116</v>
      </c>
      <c r="AN111">
        <v>68.933000000000007</v>
      </c>
      <c r="AO111">
        <f t="shared" si="19"/>
        <v>2.2411082436000207</v>
      </c>
      <c r="AP111">
        <f t="shared" si="18"/>
        <v>5.0799732938555664E-2</v>
      </c>
      <c r="AR111" t="s">
        <v>116</v>
      </c>
      <c r="AS111">
        <v>58859</v>
      </c>
      <c r="AT111">
        <v>69534</v>
      </c>
      <c r="AU111">
        <f t="shared" si="10"/>
        <v>84.647798199441993</v>
      </c>
      <c r="AX111" t="s">
        <v>116</v>
      </c>
      <c r="AY111">
        <v>60240</v>
      </c>
      <c r="AZ111">
        <v>78137</v>
      </c>
      <c r="BA111">
        <f t="shared" si="8"/>
        <v>77.0953581529877</v>
      </c>
    </row>
    <row r="112" spans="1:53" x14ac:dyDescent="0.35">
      <c r="A112" t="s">
        <v>117</v>
      </c>
      <c r="B112">
        <v>28427</v>
      </c>
      <c r="C112">
        <v>2229</v>
      </c>
      <c r="D112">
        <v>26198</v>
      </c>
      <c r="E112">
        <v>866.1</v>
      </c>
      <c r="F112">
        <v>22342</v>
      </c>
      <c r="G112">
        <v>45441</v>
      </c>
      <c r="H112">
        <f t="shared" si="11"/>
        <v>7.841136947268442</v>
      </c>
      <c r="L112" t="s">
        <v>117</v>
      </c>
      <c r="M112">
        <v>314348</v>
      </c>
      <c r="N112">
        <f t="shared" si="12"/>
        <v>362.94654196974943</v>
      </c>
      <c r="Q112" t="s">
        <v>117</v>
      </c>
      <c r="R112">
        <v>41437</v>
      </c>
      <c r="S112">
        <v>88882</v>
      </c>
      <c r="T112">
        <v>13338</v>
      </c>
      <c r="U112">
        <f t="shared" si="13"/>
        <v>165.86652811453644</v>
      </c>
      <c r="X112" t="s">
        <v>117</v>
      </c>
      <c r="Y112">
        <v>146133</v>
      </c>
      <c r="Z112">
        <v>3289</v>
      </c>
      <c r="AA112">
        <v>206622</v>
      </c>
      <c r="AB112">
        <v>7076</v>
      </c>
      <c r="AC112">
        <f t="shared" si="14"/>
        <v>69.922039513706252</v>
      </c>
      <c r="AD112">
        <f t="shared" si="17"/>
        <v>0.2508347723527482</v>
      </c>
      <c r="AG112" t="s">
        <v>117</v>
      </c>
      <c r="AH112">
        <v>232460</v>
      </c>
      <c r="AI112">
        <v>352958</v>
      </c>
      <c r="AJ112">
        <f t="shared" si="9"/>
        <v>65.860527314864655</v>
      </c>
      <c r="AK112">
        <f t="shared" si="15"/>
        <v>3.2856244115083477</v>
      </c>
      <c r="AM112" t="s">
        <v>117</v>
      </c>
      <c r="AN112">
        <v>69.361000000000004</v>
      </c>
      <c r="AO112">
        <f t="shared" si="19"/>
        <v>2.4564979763065597</v>
      </c>
      <c r="AP112">
        <f t="shared" si="18"/>
        <v>0.62089275093206719</v>
      </c>
      <c r="AR112" t="s">
        <v>117</v>
      </c>
      <c r="AS112">
        <v>59449</v>
      </c>
      <c r="AT112">
        <v>71124</v>
      </c>
      <c r="AU112">
        <f t="shared" si="10"/>
        <v>83.585006467577756</v>
      </c>
      <c r="AX112" t="s">
        <v>117</v>
      </c>
      <c r="AY112">
        <v>61418</v>
      </c>
      <c r="AZ112">
        <v>80171</v>
      </c>
      <c r="BA112">
        <f t="shared" si="8"/>
        <v>76.608748799441202</v>
      </c>
    </row>
    <row r="113" spans="1:53" x14ac:dyDescent="0.35">
      <c r="A113" t="s">
        <v>118</v>
      </c>
      <c r="B113">
        <v>28466</v>
      </c>
      <c r="C113">
        <v>2085</v>
      </c>
      <c r="D113">
        <v>26381</v>
      </c>
      <c r="E113">
        <v>873.7</v>
      </c>
      <c r="F113">
        <v>22563</v>
      </c>
      <c r="G113">
        <v>45481</v>
      </c>
      <c r="H113">
        <f t="shared" si="11"/>
        <v>7.3245275064989812</v>
      </c>
      <c r="L113" t="s">
        <v>118</v>
      </c>
      <c r="M113">
        <v>318252</v>
      </c>
      <c r="N113">
        <f t="shared" si="12"/>
        <v>364.25775437793288</v>
      </c>
      <c r="Q113" t="s">
        <v>118</v>
      </c>
      <c r="R113">
        <v>39858</v>
      </c>
      <c r="S113">
        <v>92102</v>
      </c>
      <c r="T113">
        <v>13536</v>
      </c>
      <c r="U113">
        <f t="shared" si="13"/>
        <v>166.52855671283049</v>
      </c>
      <c r="X113" t="s">
        <v>118</v>
      </c>
      <c r="Y113">
        <v>148521</v>
      </c>
      <c r="Z113">
        <v>3780</v>
      </c>
      <c r="AA113">
        <v>209529</v>
      </c>
      <c r="AB113">
        <v>8918</v>
      </c>
      <c r="AC113">
        <f t="shared" si="14"/>
        <v>69.719886288207206</v>
      </c>
      <c r="AD113">
        <f t="shared" si="17"/>
        <v>-0.28911231266276483</v>
      </c>
      <c r="AG113" t="s">
        <v>118</v>
      </c>
      <c r="AH113">
        <v>232729</v>
      </c>
      <c r="AI113">
        <v>358611</v>
      </c>
      <c r="AJ113">
        <f t="shared" si="9"/>
        <v>64.897340014667705</v>
      </c>
      <c r="AK113">
        <f t="shared" si="15"/>
        <v>0.77781739895870228</v>
      </c>
      <c r="AM113" t="s">
        <v>118</v>
      </c>
      <c r="AN113">
        <v>69.393000000000001</v>
      </c>
      <c r="AO113">
        <f t="shared" si="19"/>
        <v>1.9241220275252324</v>
      </c>
      <c r="AP113">
        <f t="shared" si="18"/>
        <v>4.6135436340311031E-2</v>
      </c>
      <c r="AR113" t="s">
        <v>118</v>
      </c>
      <c r="AS113">
        <v>58872</v>
      </c>
      <c r="AT113">
        <v>72876</v>
      </c>
      <c r="AU113">
        <f t="shared" si="10"/>
        <v>80.783797134859213</v>
      </c>
      <c r="AX113" t="s">
        <v>118</v>
      </c>
      <c r="AY113">
        <v>61190</v>
      </c>
      <c r="AZ113">
        <v>86171</v>
      </c>
      <c r="BA113">
        <f t="shared" si="8"/>
        <v>71.009968550904603</v>
      </c>
    </row>
    <row r="114" spans="1:53" x14ac:dyDescent="0.35">
      <c r="A114" t="s">
        <v>119</v>
      </c>
      <c r="B114">
        <v>28564</v>
      </c>
      <c r="C114">
        <v>2051</v>
      </c>
      <c r="D114">
        <v>26514</v>
      </c>
      <c r="E114">
        <v>878.3</v>
      </c>
      <c r="F114">
        <v>22717</v>
      </c>
      <c r="G114">
        <v>45520</v>
      </c>
      <c r="H114">
        <f t="shared" si="11"/>
        <v>7.1803668953928019</v>
      </c>
      <c r="L114" t="s">
        <v>119</v>
      </c>
      <c r="M114">
        <v>321359</v>
      </c>
      <c r="N114">
        <f t="shared" si="12"/>
        <v>365.88750996242743</v>
      </c>
      <c r="Q114" t="s">
        <v>119</v>
      </c>
      <c r="R114">
        <v>40430</v>
      </c>
      <c r="S114">
        <v>94136</v>
      </c>
      <c r="T114">
        <v>14167</v>
      </c>
      <c r="U114">
        <f t="shared" si="13"/>
        <v>169.34191050893773</v>
      </c>
      <c r="X114" t="s">
        <v>119</v>
      </c>
      <c r="Y114">
        <v>151923</v>
      </c>
      <c r="Z114">
        <v>3848</v>
      </c>
      <c r="AA114">
        <v>212013</v>
      </c>
      <c r="AB114">
        <v>8743</v>
      </c>
      <c r="AC114">
        <f t="shared" si="14"/>
        <v>70.562521516968957</v>
      </c>
      <c r="AD114">
        <f t="shared" si="17"/>
        <v>1.2086009797527053</v>
      </c>
      <c r="AG114" t="s">
        <v>119</v>
      </c>
      <c r="AH114">
        <v>235976</v>
      </c>
      <c r="AI114">
        <v>362573</v>
      </c>
      <c r="AJ114">
        <f t="shared" si="9"/>
        <v>65.083721071342879</v>
      </c>
      <c r="AK114">
        <f t="shared" si="15"/>
        <v>-0.73471503017062956</v>
      </c>
      <c r="AM114" t="s">
        <v>119</v>
      </c>
      <c r="AN114">
        <v>69.998000000000005</v>
      </c>
      <c r="AO114">
        <f t="shared" si="19"/>
        <v>1.5965630352114735</v>
      </c>
      <c r="AP114">
        <f t="shared" si="18"/>
        <v>0.8718458634156212</v>
      </c>
      <c r="AR114" t="s">
        <v>119</v>
      </c>
      <c r="AS114">
        <v>60690</v>
      </c>
      <c r="AT114">
        <v>76738</v>
      </c>
      <c r="AU114">
        <f t="shared" si="10"/>
        <v>79.087284005316789</v>
      </c>
      <c r="AX114" t="s">
        <v>119</v>
      </c>
      <c r="AY114">
        <v>61058</v>
      </c>
      <c r="AZ114">
        <v>87379</v>
      </c>
      <c r="BA114">
        <f t="shared" si="8"/>
        <v>69.877201615948906</v>
      </c>
    </row>
    <row r="115" spans="1:53" x14ac:dyDescent="0.35">
      <c r="A115" t="s">
        <v>120</v>
      </c>
      <c r="B115">
        <v>28523</v>
      </c>
      <c r="C115">
        <v>1951</v>
      </c>
      <c r="D115">
        <v>26572</v>
      </c>
      <c r="E115">
        <v>880.2</v>
      </c>
      <c r="F115">
        <v>22788</v>
      </c>
      <c r="G115">
        <v>45561</v>
      </c>
      <c r="H115">
        <f t="shared" si="11"/>
        <v>6.8400939592609475</v>
      </c>
      <c r="L115" t="s">
        <v>120</v>
      </c>
      <c r="M115">
        <v>323783</v>
      </c>
      <c r="N115">
        <f t="shared" si="12"/>
        <v>367.85162463076574</v>
      </c>
      <c r="Q115" t="s">
        <v>120</v>
      </c>
      <c r="R115">
        <v>40820</v>
      </c>
      <c r="S115">
        <v>95889</v>
      </c>
      <c r="T115">
        <v>14635</v>
      </c>
      <c r="U115">
        <f t="shared" si="13"/>
        <v>171.94274028629857</v>
      </c>
      <c r="X115" t="s">
        <v>120</v>
      </c>
      <c r="Y115">
        <v>154648</v>
      </c>
      <c r="Z115">
        <v>3934</v>
      </c>
      <c r="AA115">
        <v>214715</v>
      </c>
      <c r="AB115">
        <v>8875</v>
      </c>
      <c r="AC115">
        <f t="shared" si="14"/>
        <v>70.925354443400863</v>
      </c>
      <c r="AD115">
        <f t="shared" si="17"/>
        <v>0.51420062468239269</v>
      </c>
      <c r="AG115" t="s">
        <v>120</v>
      </c>
      <c r="AH115">
        <v>243443</v>
      </c>
      <c r="AI115">
        <v>365942</v>
      </c>
      <c r="AJ115">
        <f t="shared" si="9"/>
        <v>66.525023091090944</v>
      </c>
      <c r="AK115">
        <f t="shared" si="15"/>
        <v>0.75526129727827573</v>
      </c>
      <c r="AM115" t="s">
        <v>120</v>
      </c>
      <c r="AN115">
        <v>70.266999999999996</v>
      </c>
      <c r="AO115">
        <f t="shared" si="19"/>
        <v>1.9352124526714087</v>
      </c>
      <c r="AP115">
        <f t="shared" si="18"/>
        <v>0.38429669419124401</v>
      </c>
      <c r="AR115" t="s">
        <v>120</v>
      </c>
      <c r="AS115">
        <v>59692</v>
      </c>
      <c r="AT115">
        <v>75985</v>
      </c>
      <c r="AU115">
        <f t="shared" si="10"/>
        <v>78.557610054616049</v>
      </c>
      <c r="AX115" t="s">
        <v>120</v>
      </c>
      <c r="AY115">
        <v>61274</v>
      </c>
      <c r="AZ115">
        <v>86676</v>
      </c>
      <c r="BA115">
        <f t="shared" si="8"/>
        <v>70.693156121648443</v>
      </c>
    </row>
    <row r="116" spans="1:53" x14ac:dyDescent="0.35">
      <c r="A116" t="s">
        <v>121</v>
      </c>
      <c r="B116">
        <v>28500</v>
      </c>
      <c r="C116">
        <v>1864</v>
      </c>
      <c r="D116">
        <v>26636</v>
      </c>
      <c r="E116">
        <v>879.8</v>
      </c>
      <c r="F116">
        <v>22903</v>
      </c>
      <c r="G116">
        <v>45605</v>
      </c>
      <c r="H116">
        <f t="shared" si="11"/>
        <v>6.5403508771929824</v>
      </c>
      <c r="L116" t="s">
        <v>121</v>
      </c>
      <c r="M116">
        <v>328316</v>
      </c>
      <c r="N116">
        <f t="shared" si="12"/>
        <v>373.17117526710621</v>
      </c>
      <c r="Q116" t="s">
        <v>121</v>
      </c>
      <c r="R116">
        <v>41125</v>
      </c>
      <c r="S116">
        <v>96781</v>
      </c>
      <c r="T116">
        <v>14701</v>
      </c>
      <c r="U116">
        <f t="shared" si="13"/>
        <v>173.45646737894978</v>
      </c>
      <c r="X116" t="s">
        <v>121</v>
      </c>
      <c r="Y116">
        <v>155322</v>
      </c>
      <c r="Z116">
        <v>3993</v>
      </c>
      <c r="AA116">
        <v>217084</v>
      </c>
      <c r="AB116">
        <v>8973</v>
      </c>
      <c r="AC116">
        <f t="shared" si="14"/>
        <v>70.475588015412043</v>
      </c>
      <c r="AD116">
        <f t="shared" si="17"/>
        <v>-0.6341405432774172</v>
      </c>
      <c r="AG116" t="s">
        <v>121</v>
      </c>
      <c r="AH116">
        <v>241257</v>
      </c>
      <c r="AI116">
        <v>371341</v>
      </c>
      <c r="AJ116">
        <f t="shared" si="9"/>
        <v>64.969125413030071</v>
      </c>
      <c r="AK116">
        <f t="shared" si="15"/>
        <v>-1.3534691235813967</v>
      </c>
      <c r="AM116" t="s">
        <v>121</v>
      </c>
      <c r="AN116">
        <v>70.638999999999996</v>
      </c>
      <c r="AO116">
        <f t="shared" si="19"/>
        <v>1.8425339888409775</v>
      </c>
      <c r="AP116">
        <f t="shared" si="18"/>
        <v>0.52940925327678023</v>
      </c>
      <c r="AR116" t="s">
        <v>121</v>
      </c>
      <c r="AS116">
        <v>61046</v>
      </c>
      <c r="AT116">
        <v>77775</v>
      </c>
      <c r="AU116">
        <f t="shared" si="10"/>
        <v>78.490517518482804</v>
      </c>
      <c r="AX116" t="s">
        <v>121</v>
      </c>
      <c r="AY116">
        <v>62161</v>
      </c>
      <c r="AZ116">
        <v>89670</v>
      </c>
      <c r="BA116">
        <f t="shared" si="8"/>
        <v>69.321958291513326</v>
      </c>
    </row>
    <row r="117" spans="1:53" x14ac:dyDescent="0.35">
      <c r="A117" t="s">
        <v>122</v>
      </c>
      <c r="B117">
        <v>28490</v>
      </c>
      <c r="C117">
        <v>1813</v>
      </c>
      <c r="D117">
        <v>26677</v>
      </c>
      <c r="E117">
        <v>884.1</v>
      </c>
      <c r="F117">
        <v>22972</v>
      </c>
      <c r="G117">
        <v>45648</v>
      </c>
      <c r="H117">
        <f t="shared" si="11"/>
        <v>6.3636363636363633</v>
      </c>
      <c r="L117" t="s">
        <v>122</v>
      </c>
      <c r="M117">
        <v>330963</v>
      </c>
      <c r="N117">
        <f t="shared" si="12"/>
        <v>374.35018663047168</v>
      </c>
      <c r="Q117" t="s">
        <v>122</v>
      </c>
      <c r="R117">
        <v>41512</v>
      </c>
      <c r="S117">
        <v>97162</v>
      </c>
      <c r="T117">
        <v>14554</v>
      </c>
      <c r="U117">
        <f t="shared" si="13"/>
        <v>173.31523583305056</v>
      </c>
      <c r="X117" t="s">
        <v>122</v>
      </c>
      <c r="Y117">
        <v>157363</v>
      </c>
      <c r="Z117">
        <v>4026</v>
      </c>
      <c r="AA117">
        <v>218798</v>
      </c>
      <c r="AB117">
        <v>9095</v>
      </c>
      <c r="AC117">
        <f t="shared" si="14"/>
        <v>70.817883831447219</v>
      </c>
      <c r="AD117">
        <f t="shared" si="17"/>
        <v>0.48569416116162056</v>
      </c>
      <c r="AG117" t="s">
        <v>122</v>
      </c>
      <c r="AH117">
        <v>245844</v>
      </c>
      <c r="AI117">
        <v>374037</v>
      </c>
      <c r="AJ117">
        <f t="shared" si="9"/>
        <v>65.727187417287595</v>
      </c>
      <c r="AK117">
        <f t="shared" si="15"/>
        <v>1.278707882992336</v>
      </c>
      <c r="AM117" t="s">
        <v>122</v>
      </c>
      <c r="AN117">
        <v>70.483999999999995</v>
      </c>
      <c r="AO117">
        <f t="shared" si="19"/>
        <v>1.5722046892337804</v>
      </c>
      <c r="AP117">
        <f t="shared" si="18"/>
        <v>-0.21942552980648289</v>
      </c>
      <c r="AR117" t="s">
        <v>122</v>
      </c>
      <c r="AS117">
        <v>61721</v>
      </c>
      <c r="AT117">
        <v>79801</v>
      </c>
      <c r="AU117">
        <f t="shared" si="10"/>
        <v>77.343642310246736</v>
      </c>
      <c r="AX117" t="s">
        <v>122</v>
      </c>
      <c r="AY117">
        <v>61558</v>
      </c>
      <c r="AZ117">
        <v>90218</v>
      </c>
      <c r="BA117">
        <f t="shared" si="8"/>
        <v>68.232503491542701</v>
      </c>
    </row>
    <row r="118" spans="1:53" x14ac:dyDescent="0.35">
      <c r="A118" t="s">
        <v>123</v>
      </c>
      <c r="B118">
        <v>28505</v>
      </c>
      <c r="C118">
        <v>1791</v>
      </c>
      <c r="D118">
        <v>26714</v>
      </c>
      <c r="E118">
        <v>884.1</v>
      </c>
      <c r="F118">
        <v>23090</v>
      </c>
      <c r="G118">
        <v>45691</v>
      </c>
      <c r="H118">
        <f t="shared" si="11"/>
        <v>6.2831082266269078</v>
      </c>
      <c r="L118" t="s">
        <v>123</v>
      </c>
      <c r="M118">
        <v>333276</v>
      </c>
      <c r="N118">
        <f t="shared" si="12"/>
        <v>376.96640651510012</v>
      </c>
      <c r="Q118" t="s">
        <v>123</v>
      </c>
      <c r="R118">
        <v>41979</v>
      </c>
      <c r="S118">
        <v>98670</v>
      </c>
      <c r="T118">
        <v>15005</v>
      </c>
      <c r="U118">
        <f t="shared" si="13"/>
        <v>176.05926931342609</v>
      </c>
      <c r="X118" t="s">
        <v>123</v>
      </c>
      <c r="Y118">
        <v>159808</v>
      </c>
      <c r="Z118">
        <v>4024</v>
      </c>
      <c r="AA118">
        <v>220955</v>
      </c>
      <c r="AB118">
        <v>9018</v>
      </c>
      <c r="AC118">
        <f t="shared" si="14"/>
        <v>71.239667265287665</v>
      </c>
      <c r="AD118">
        <f t="shared" si="17"/>
        <v>0.59558886967636671</v>
      </c>
      <c r="AG118" t="s">
        <v>123</v>
      </c>
      <c r="AH118">
        <v>248055</v>
      </c>
      <c r="AI118">
        <v>376421</v>
      </c>
      <c r="AJ118">
        <f t="shared" si="9"/>
        <v>65.898289415308923</v>
      </c>
      <c r="AK118">
        <f t="shared" si="15"/>
        <v>1.2515700248194817</v>
      </c>
      <c r="AM118" t="s">
        <v>123</v>
      </c>
      <c r="AN118">
        <v>71.287999999999997</v>
      </c>
      <c r="AO118">
        <f t="shared" si="19"/>
        <v>1.8429097974227648</v>
      </c>
      <c r="AP118">
        <f t="shared" si="18"/>
        <v>1.1406844106463865</v>
      </c>
      <c r="AR118" t="s">
        <v>123</v>
      </c>
      <c r="AS118">
        <v>62246</v>
      </c>
      <c r="AT118">
        <v>81683</v>
      </c>
      <c r="AU118">
        <f t="shared" si="10"/>
        <v>76.204350966541384</v>
      </c>
      <c r="AX118" t="s">
        <v>123</v>
      </c>
      <c r="AY118">
        <v>60997</v>
      </c>
      <c r="AZ118">
        <v>90333</v>
      </c>
      <c r="BA118">
        <f t="shared" si="8"/>
        <v>67.524603411820706</v>
      </c>
    </row>
    <row r="119" spans="1:53" x14ac:dyDescent="0.35">
      <c r="A119" t="s">
        <v>124</v>
      </c>
      <c r="B119">
        <v>28619</v>
      </c>
      <c r="C119">
        <v>1786</v>
      </c>
      <c r="D119">
        <v>26834</v>
      </c>
      <c r="E119">
        <v>887.6</v>
      </c>
      <c r="F119">
        <v>23270</v>
      </c>
      <c r="G119">
        <v>45743</v>
      </c>
      <c r="H119">
        <f t="shared" si="11"/>
        <v>6.2406093853733537</v>
      </c>
      <c r="L119" t="s">
        <v>124</v>
      </c>
      <c r="M119">
        <v>334604</v>
      </c>
      <c r="N119">
        <f t="shared" si="12"/>
        <v>376.97611536728255</v>
      </c>
      <c r="Q119" t="s">
        <v>124</v>
      </c>
      <c r="R119">
        <v>42579</v>
      </c>
      <c r="S119">
        <v>100519</v>
      </c>
      <c r="T119">
        <v>15308</v>
      </c>
      <c r="U119">
        <f t="shared" si="13"/>
        <v>178.46552501126632</v>
      </c>
      <c r="X119" t="s">
        <v>124</v>
      </c>
      <c r="Y119">
        <v>163543</v>
      </c>
      <c r="Z119">
        <v>4052</v>
      </c>
      <c r="AA119">
        <v>224753</v>
      </c>
      <c r="AB119">
        <v>8909</v>
      </c>
      <c r="AC119">
        <f t="shared" si="14"/>
        <v>71.725398224786233</v>
      </c>
      <c r="AD119">
        <f t="shared" si="17"/>
        <v>0.68182654151058841</v>
      </c>
      <c r="AG119" t="s">
        <v>124</v>
      </c>
      <c r="AH119">
        <v>250789</v>
      </c>
      <c r="AI119">
        <v>377650</v>
      </c>
      <c r="AJ119">
        <f t="shared" si="9"/>
        <v>66.407784986098235</v>
      </c>
      <c r="AK119">
        <f t="shared" si="15"/>
        <v>-0.17623158857408283</v>
      </c>
      <c r="AM119" t="s">
        <v>124</v>
      </c>
      <c r="AN119">
        <v>71.245999999999995</v>
      </c>
      <c r="AO119">
        <f t="shared" si="19"/>
        <v>1.3932571477364819</v>
      </c>
      <c r="AP119">
        <f t="shared" si="18"/>
        <v>-5.8915946582882572E-2</v>
      </c>
      <c r="AR119" t="s">
        <v>124</v>
      </c>
      <c r="AS119">
        <v>62241</v>
      </c>
      <c r="AT119">
        <v>82256</v>
      </c>
      <c r="AU119">
        <f t="shared" si="10"/>
        <v>75.667428515852947</v>
      </c>
      <c r="AX119" t="s">
        <v>124</v>
      </c>
      <c r="AY119">
        <v>60376</v>
      </c>
      <c r="AZ119">
        <v>90072</v>
      </c>
      <c r="BA119">
        <f t="shared" si="8"/>
        <v>67.030819788613556</v>
      </c>
    </row>
    <row r="120" spans="1:53" x14ac:dyDescent="0.35">
      <c r="A120" t="s">
        <v>125</v>
      </c>
      <c r="B120">
        <v>28719</v>
      </c>
      <c r="C120">
        <v>1764</v>
      </c>
      <c r="D120">
        <v>26955</v>
      </c>
      <c r="E120">
        <v>883.2</v>
      </c>
      <c r="F120">
        <v>23397</v>
      </c>
      <c r="G120">
        <v>45796</v>
      </c>
      <c r="H120">
        <f t="shared" si="11"/>
        <v>6.1422751488561582</v>
      </c>
      <c r="L120" t="s">
        <v>125</v>
      </c>
      <c r="M120">
        <v>337292</v>
      </c>
      <c r="N120">
        <f t="shared" si="12"/>
        <v>381.89764492753619</v>
      </c>
      <c r="Q120" t="s">
        <v>125</v>
      </c>
      <c r="R120">
        <v>43674</v>
      </c>
      <c r="S120">
        <v>101058</v>
      </c>
      <c r="T120">
        <v>15468</v>
      </c>
      <c r="U120">
        <f t="shared" si="13"/>
        <v>181.38586956521738</v>
      </c>
      <c r="X120" t="s">
        <v>125</v>
      </c>
      <c r="Y120">
        <v>163894</v>
      </c>
      <c r="Z120">
        <v>4090</v>
      </c>
      <c r="AA120">
        <v>224748</v>
      </c>
      <c r="AB120">
        <v>8768</v>
      </c>
      <c r="AC120">
        <f t="shared" si="14"/>
        <v>71.936826598605663</v>
      </c>
      <c r="AD120">
        <f t="shared" si="17"/>
        <v>0.29477476466122088</v>
      </c>
      <c r="AG120" t="s">
        <v>125</v>
      </c>
      <c r="AH120">
        <v>253813</v>
      </c>
      <c r="AI120">
        <v>380155</v>
      </c>
      <c r="AJ120">
        <f t="shared" si="9"/>
        <v>66.765661374965475</v>
      </c>
      <c r="AK120">
        <f t="shared" si="15"/>
        <v>2.7652149394258307</v>
      </c>
      <c r="AM120" t="s">
        <v>125</v>
      </c>
      <c r="AN120">
        <v>71.644000000000005</v>
      </c>
      <c r="AO120">
        <f t="shared" si="19"/>
        <v>1.4227268222936518</v>
      </c>
      <c r="AP120">
        <f t="shared" si="18"/>
        <v>0.55862785279174876</v>
      </c>
      <c r="AR120" t="s">
        <v>125</v>
      </c>
      <c r="AS120">
        <v>62487</v>
      </c>
      <c r="AT120">
        <v>82266</v>
      </c>
      <c r="AU120">
        <f t="shared" si="10"/>
        <v>75.957260593683898</v>
      </c>
      <c r="AX120" t="s">
        <v>125</v>
      </c>
      <c r="AY120">
        <v>60999</v>
      </c>
      <c r="AZ120">
        <v>89829</v>
      </c>
      <c r="BA120">
        <f t="shared" si="8"/>
        <v>67.905687472865111</v>
      </c>
    </row>
    <row r="121" spans="1:53" x14ac:dyDescent="0.35">
      <c r="A121" t="s">
        <v>126</v>
      </c>
      <c r="B121">
        <v>28816</v>
      </c>
      <c r="C121">
        <v>1780</v>
      </c>
      <c r="D121">
        <v>27036</v>
      </c>
      <c r="E121">
        <v>888.3</v>
      </c>
      <c r="F121">
        <v>23473</v>
      </c>
      <c r="G121">
        <v>45851</v>
      </c>
      <c r="H121">
        <f t="shared" si="11"/>
        <v>6.1771238200999443</v>
      </c>
      <c r="L121" t="s">
        <v>126</v>
      </c>
      <c r="M121">
        <v>339549</v>
      </c>
      <c r="N121">
        <f t="shared" si="12"/>
        <v>382.24586288416077</v>
      </c>
      <c r="Q121" t="s">
        <v>126</v>
      </c>
      <c r="R121">
        <v>43846</v>
      </c>
      <c r="S121">
        <v>103815</v>
      </c>
      <c r="T121">
        <v>16371</v>
      </c>
      <c r="U121">
        <f t="shared" si="13"/>
        <v>184.65833614769787</v>
      </c>
      <c r="X121" t="s">
        <v>126</v>
      </c>
      <c r="Y121">
        <v>166173</v>
      </c>
      <c r="Z121">
        <v>4143</v>
      </c>
      <c r="AA121">
        <v>227015</v>
      </c>
      <c r="AB121">
        <v>8843</v>
      </c>
      <c r="AC121">
        <f t="shared" si="14"/>
        <v>72.211245749561172</v>
      </c>
      <c r="AD121">
        <f t="shared" si="17"/>
        <v>0.38147241674519883</v>
      </c>
      <c r="AG121" t="s">
        <v>126</v>
      </c>
      <c r="AH121">
        <v>255773</v>
      </c>
      <c r="AI121">
        <v>382789</v>
      </c>
      <c r="AJ121">
        <f t="shared" si="9"/>
        <v>66.818273252366183</v>
      </c>
      <c r="AK121">
        <f t="shared" si="15"/>
        <v>1.6600220973271185</v>
      </c>
      <c r="AM121" t="s">
        <v>126</v>
      </c>
      <c r="AN121">
        <v>71.578999999999994</v>
      </c>
      <c r="AO121">
        <f t="shared" si="19"/>
        <v>1.5535440667385547</v>
      </c>
      <c r="AP121">
        <f t="shared" si="18"/>
        <v>-9.0726369270299756E-2</v>
      </c>
      <c r="AR121" t="s">
        <v>126</v>
      </c>
      <c r="AS121">
        <v>64179</v>
      </c>
      <c r="AT121">
        <v>84805</v>
      </c>
      <c r="AU121">
        <f t="shared" si="10"/>
        <v>75.67832085372325</v>
      </c>
      <c r="AX121" t="s">
        <v>126</v>
      </c>
      <c r="AY121">
        <v>60309</v>
      </c>
      <c r="AZ121">
        <v>89971</v>
      </c>
      <c r="BA121">
        <f t="shared" si="8"/>
        <v>67.031599070811708</v>
      </c>
    </row>
    <row r="122" spans="1:53" x14ac:dyDescent="0.35">
      <c r="A122" t="s">
        <v>127</v>
      </c>
      <c r="B122">
        <v>28839</v>
      </c>
      <c r="C122">
        <v>1743</v>
      </c>
      <c r="D122">
        <v>27095</v>
      </c>
      <c r="E122">
        <v>890.6</v>
      </c>
      <c r="F122">
        <v>23515</v>
      </c>
      <c r="G122">
        <v>45905</v>
      </c>
      <c r="H122">
        <f t="shared" si="11"/>
        <v>6.0438988869239569</v>
      </c>
      <c r="L122" t="s">
        <v>127</v>
      </c>
      <c r="M122">
        <v>341013</v>
      </c>
      <c r="N122">
        <f t="shared" si="12"/>
        <v>382.90253761509092</v>
      </c>
      <c r="Q122" t="s">
        <v>127</v>
      </c>
      <c r="R122">
        <v>44850</v>
      </c>
      <c r="S122">
        <v>106514</v>
      </c>
      <c r="T122">
        <v>16359</v>
      </c>
      <c r="U122">
        <f t="shared" si="13"/>
        <v>188.32584774309453</v>
      </c>
      <c r="X122" t="s">
        <v>127</v>
      </c>
      <c r="Y122">
        <v>169020</v>
      </c>
      <c r="Z122">
        <v>4236</v>
      </c>
      <c r="AA122">
        <v>231313</v>
      </c>
      <c r="AB122">
        <v>9067</v>
      </c>
      <c r="AC122">
        <f t="shared" si="14"/>
        <v>72.075879856893252</v>
      </c>
      <c r="AD122">
        <f t="shared" si="17"/>
        <v>-0.18745818779721812</v>
      </c>
      <c r="AG122" t="s">
        <v>127</v>
      </c>
      <c r="AH122">
        <v>258286</v>
      </c>
      <c r="AI122">
        <v>384605</v>
      </c>
      <c r="AJ122">
        <f t="shared" si="9"/>
        <v>67.156173216676848</v>
      </c>
      <c r="AK122">
        <f t="shared" si="15"/>
        <v>1.9088261812691298</v>
      </c>
      <c r="AM122" t="s">
        <v>127</v>
      </c>
      <c r="AN122">
        <v>72.284999999999997</v>
      </c>
      <c r="AO122">
        <f t="shared" si="19"/>
        <v>1.3985523510268161</v>
      </c>
      <c r="AP122">
        <f t="shared" si="18"/>
        <v>0.98632280417441098</v>
      </c>
      <c r="AR122" t="s">
        <v>127</v>
      </c>
      <c r="AS122">
        <v>64520</v>
      </c>
      <c r="AT122">
        <v>85808</v>
      </c>
      <c r="AU122">
        <f t="shared" si="10"/>
        <v>75.191124370688044</v>
      </c>
      <c r="AX122" t="s">
        <v>127</v>
      </c>
      <c r="AY122">
        <v>61648</v>
      </c>
      <c r="AZ122">
        <v>90148</v>
      </c>
      <c r="BA122">
        <f t="shared" si="8"/>
        <v>68.385321915072993</v>
      </c>
    </row>
    <row r="123" spans="1:53" x14ac:dyDescent="0.35">
      <c r="A123" t="s">
        <v>128</v>
      </c>
      <c r="B123">
        <v>28920</v>
      </c>
      <c r="C123">
        <v>1702</v>
      </c>
      <c r="D123">
        <v>27218</v>
      </c>
      <c r="E123">
        <v>894.8</v>
      </c>
      <c r="F123">
        <v>23659</v>
      </c>
      <c r="G123">
        <v>45965</v>
      </c>
      <c r="H123">
        <f t="shared" si="11"/>
        <v>5.8852005532503462</v>
      </c>
      <c r="L123" t="s">
        <v>128</v>
      </c>
      <c r="M123">
        <v>346877</v>
      </c>
      <c r="N123">
        <f t="shared" si="12"/>
        <v>387.6586946803755</v>
      </c>
      <c r="Q123" t="s">
        <v>128</v>
      </c>
      <c r="R123">
        <v>45259</v>
      </c>
      <c r="S123">
        <v>108335</v>
      </c>
      <c r="T123">
        <v>16769</v>
      </c>
      <c r="U123">
        <f t="shared" si="13"/>
        <v>190.39226642825213</v>
      </c>
      <c r="X123" t="s">
        <v>128</v>
      </c>
      <c r="Y123">
        <v>169812</v>
      </c>
      <c r="Z123">
        <v>4312</v>
      </c>
      <c r="AA123">
        <v>233739</v>
      </c>
      <c r="AB123">
        <v>9183</v>
      </c>
      <c r="AC123">
        <f t="shared" si="14"/>
        <v>71.678975144284991</v>
      </c>
      <c r="AD123">
        <f t="shared" si="17"/>
        <v>-0.55067619486063313</v>
      </c>
      <c r="AG123" t="s">
        <v>128</v>
      </c>
      <c r="AH123">
        <v>261502</v>
      </c>
      <c r="AI123">
        <v>390758</v>
      </c>
      <c r="AJ123">
        <f t="shared" si="9"/>
        <v>66.921726490564495</v>
      </c>
      <c r="AK123">
        <f t="shared" si="15"/>
        <v>0.77391755284994534</v>
      </c>
      <c r="AM123" t="s">
        <v>128</v>
      </c>
      <c r="AN123">
        <v>72.12</v>
      </c>
      <c r="AO123">
        <f t="shared" si="19"/>
        <v>1.2267355360300991</v>
      </c>
      <c r="AP123">
        <f t="shared" si="18"/>
        <v>-0.22826312512967961</v>
      </c>
      <c r="AR123" t="s">
        <v>128</v>
      </c>
      <c r="AS123">
        <v>67035</v>
      </c>
      <c r="AT123">
        <v>88901</v>
      </c>
      <c r="AU123">
        <f t="shared" si="10"/>
        <v>75.404101191212703</v>
      </c>
      <c r="AX123" t="s">
        <v>128</v>
      </c>
      <c r="AY123">
        <v>64831</v>
      </c>
      <c r="AZ123">
        <v>95644</v>
      </c>
      <c r="BA123">
        <f t="shared" si="8"/>
        <v>67.783656057881316</v>
      </c>
    </row>
    <row r="124" spans="1:53" x14ac:dyDescent="0.35">
      <c r="A124" t="s">
        <v>129</v>
      </c>
      <c r="B124">
        <v>29006</v>
      </c>
      <c r="C124">
        <v>1684</v>
      </c>
      <c r="D124">
        <v>27322</v>
      </c>
      <c r="E124">
        <v>897</v>
      </c>
      <c r="F124">
        <v>23770</v>
      </c>
      <c r="G124">
        <v>46028</v>
      </c>
      <c r="H124">
        <f t="shared" si="11"/>
        <v>5.8056953733710266</v>
      </c>
      <c r="L124" t="s">
        <v>129</v>
      </c>
      <c r="M124">
        <v>351999</v>
      </c>
      <c r="N124">
        <f t="shared" si="12"/>
        <v>392.41806020066889</v>
      </c>
      <c r="Q124" t="s">
        <v>129</v>
      </c>
      <c r="R124">
        <v>45669</v>
      </c>
      <c r="S124">
        <v>109919</v>
      </c>
      <c r="T124">
        <v>16959</v>
      </c>
      <c r="U124">
        <f t="shared" si="13"/>
        <v>192.36008918617614</v>
      </c>
      <c r="X124" t="s">
        <v>129</v>
      </c>
      <c r="Y124">
        <v>171597</v>
      </c>
      <c r="Z124">
        <v>4443</v>
      </c>
      <c r="AA124">
        <v>235387</v>
      </c>
      <c r="AB124">
        <v>9318</v>
      </c>
      <c r="AC124">
        <f t="shared" si="14"/>
        <v>71.939682474816621</v>
      </c>
      <c r="AD124">
        <f t="shared" si="17"/>
        <v>0.36371520380535927</v>
      </c>
      <c r="AG124" t="s">
        <v>129</v>
      </c>
      <c r="AH124">
        <v>267687</v>
      </c>
      <c r="AI124">
        <v>396357</v>
      </c>
      <c r="AJ124">
        <f t="shared" si="9"/>
        <v>67.536841786571202</v>
      </c>
      <c r="AK124">
        <f t="shared" si="15"/>
        <v>1.1550554517458789</v>
      </c>
      <c r="AM124" t="s">
        <v>129</v>
      </c>
      <c r="AN124">
        <v>72.459999999999994</v>
      </c>
      <c r="AO124">
        <f t="shared" si="19"/>
        <v>1.1389648819161158</v>
      </c>
      <c r="AP124">
        <f t="shared" si="18"/>
        <v>0.47143649473098126</v>
      </c>
      <c r="AR124" t="s">
        <v>129</v>
      </c>
      <c r="AS124">
        <v>68480</v>
      </c>
      <c r="AT124">
        <v>90606</v>
      </c>
      <c r="AU124">
        <f t="shared" si="10"/>
        <v>75.579983665540908</v>
      </c>
      <c r="AX124" t="s">
        <v>129</v>
      </c>
      <c r="AY124">
        <v>66777</v>
      </c>
      <c r="AZ124">
        <v>97292</v>
      </c>
      <c r="BA124">
        <f t="shared" si="8"/>
        <v>68.635653496690381</v>
      </c>
    </row>
    <row r="125" spans="1:53" x14ac:dyDescent="0.35">
      <c r="A125" t="s">
        <v>32</v>
      </c>
      <c r="B125">
        <v>29044</v>
      </c>
      <c r="C125">
        <v>1682</v>
      </c>
      <c r="D125">
        <v>27362</v>
      </c>
      <c r="E125">
        <v>884.4</v>
      </c>
      <c r="F125">
        <v>23833</v>
      </c>
      <c r="G125">
        <v>46090</v>
      </c>
      <c r="H125">
        <f t="shared" si="11"/>
        <v>5.7912133314970387</v>
      </c>
      <c r="L125" t="s">
        <v>32</v>
      </c>
      <c r="M125">
        <v>355854</v>
      </c>
      <c r="N125">
        <f t="shared" si="12"/>
        <v>402.36770691994576</v>
      </c>
      <c r="Q125" t="s">
        <v>32</v>
      </c>
      <c r="R125">
        <v>46293</v>
      </c>
      <c r="S125">
        <v>110532</v>
      </c>
      <c r="T125">
        <v>17963</v>
      </c>
      <c r="U125">
        <f t="shared" si="13"/>
        <v>197.63455450022616</v>
      </c>
      <c r="X125" t="s">
        <v>32</v>
      </c>
      <c r="Y125">
        <v>174675</v>
      </c>
      <c r="Z125">
        <v>4494</v>
      </c>
      <c r="AA125">
        <v>238774</v>
      </c>
      <c r="AB125">
        <v>9350</v>
      </c>
      <c r="AC125">
        <f t="shared" si="14"/>
        <v>72.209459786235911</v>
      </c>
      <c r="AD125">
        <f t="shared" si="17"/>
        <v>0.37500486815984502</v>
      </c>
      <c r="AG125" t="s">
        <v>32</v>
      </c>
      <c r="AH125">
        <v>272133</v>
      </c>
      <c r="AI125">
        <v>401242</v>
      </c>
      <c r="AJ125">
        <f t="shared" si="9"/>
        <v>67.822660638716783</v>
      </c>
      <c r="AK125">
        <f t="shared" si="15"/>
        <v>1.5031627389668234</v>
      </c>
      <c r="AM125" t="s">
        <v>32</v>
      </c>
      <c r="AN125">
        <v>72.144000000000005</v>
      </c>
      <c r="AO125">
        <f t="shared" si="19"/>
        <v>0.78933765489879182</v>
      </c>
      <c r="AP125">
        <f t="shared" si="18"/>
        <v>-0.43610267733920072</v>
      </c>
      <c r="AR125" t="s">
        <v>32</v>
      </c>
      <c r="AS125">
        <v>70056</v>
      </c>
      <c r="AT125">
        <v>91822</v>
      </c>
      <c r="AU125">
        <f t="shared" si="10"/>
        <v>76.295441179673716</v>
      </c>
      <c r="AX125" t="s">
        <v>32</v>
      </c>
      <c r="AY125">
        <v>67881</v>
      </c>
      <c r="AZ125">
        <v>98919</v>
      </c>
      <c r="BA125">
        <f t="shared" si="8"/>
        <v>68.622812604251962</v>
      </c>
    </row>
    <row r="126" spans="1:53" x14ac:dyDescent="0.35">
      <c r="A126" t="s">
        <v>35</v>
      </c>
      <c r="B126">
        <v>29067</v>
      </c>
      <c r="C126">
        <v>1599</v>
      </c>
      <c r="D126">
        <v>27468</v>
      </c>
      <c r="E126">
        <v>895.3</v>
      </c>
      <c r="F126">
        <v>23956</v>
      </c>
      <c r="G126">
        <v>46152</v>
      </c>
      <c r="H126">
        <f t="shared" si="11"/>
        <v>5.5010837031685416</v>
      </c>
      <c r="L126" t="s">
        <v>35</v>
      </c>
      <c r="M126">
        <v>358779</v>
      </c>
      <c r="N126">
        <f t="shared" si="12"/>
        <v>400.73606612308726</v>
      </c>
      <c r="Q126" t="s">
        <v>35</v>
      </c>
      <c r="R126">
        <v>46593</v>
      </c>
      <c r="S126">
        <v>112629</v>
      </c>
      <c r="T126">
        <v>18662</v>
      </c>
      <c r="U126">
        <f t="shared" si="13"/>
        <v>198.68647380766225</v>
      </c>
      <c r="X126" t="s">
        <v>35</v>
      </c>
      <c r="Y126">
        <v>176189</v>
      </c>
      <c r="Z126">
        <v>4606</v>
      </c>
      <c r="AA126">
        <v>241351</v>
      </c>
      <c r="AB126">
        <v>9364</v>
      </c>
      <c r="AC126">
        <f t="shared" si="14"/>
        <v>72.111760365355082</v>
      </c>
      <c r="AD126">
        <f t="shared" si="17"/>
        <v>-0.13530003017617753</v>
      </c>
      <c r="AG126" t="s">
        <v>35</v>
      </c>
      <c r="AH126">
        <v>273951</v>
      </c>
      <c r="AI126">
        <v>404196</v>
      </c>
      <c r="AJ126">
        <f t="shared" si="9"/>
        <v>67.77677166523172</v>
      </c>
      <c r="AK126">
        <f t="shared" si="15"/>
        <v>0.92411228756668073</v>
      </c>
      <c r="AM126" t="s">
        <v>35</v>
      </c>
      <c r="AN126">
        <v>72.739999999999995</v>
      </c>
      <c r="AO126">
        <f t="shared" si="19"/>
        <v>0.62945286020612556</v>
      </c>
      <c r="AP126">
        <f t="shared" si="18"/>
        <v>0.82612552672431949</v>
      </c>
      <c r="AR126" t="s">
        <v>35</v>
      </c>
      <c r="AS126">
        <v>72333</v>
      </c>
      <c r="AT126">
        <v>94726</v>
      </c>
      <c r="AU126">
        <f t="shared" si="10"/>
        <v>76.36023900513058</v>
      </c>
      <c r="AX126" t="s">
        <v>35</v>
      </c>
      <c r="AY126">
        <v>70325</v>
      </c>
      <c r="AZ126">
        <v>102268</v>
      </c>
      <c r="BA126">
        <f t="shared" si="8"/>
        <v>68.765400711855122</v>
      </c>
    </row>
    <row r="127" spans="1:53" x14ac:dyDescent="0.35">
      <c r="A127" t="s">
        <v>36</v>
      </c>
      <c r="B127">
        <v>29103</v>
      </c>
      <c r="C127">
        <v>1548</v>
      </c>
      <c r="D127">
        <v>27555</v>
      </c>
      <c r="E127">
        <v>896</v>
      </c>
      <c r="F127">
        <v>24030</v>
      </c>
      <c r="G127">
        <v>46226</v>
      </c>
      <c r="H127">
        <f t="shared" si="11"/>
        <v>5.3190392743016188</v>
      </c>
      <c r="L127" t="s">
        <v>36</v>
      </c>
      <c r="M127">
        <v>361300</v>
      </c>
      <c r="N127">
        <f t="shared" si="12"/>
        <v>403.23660714285717</v>
      </c>
      <c r="Q127" t="s">
        <v>36</v>
      </c>
      <c r="R127">
        <v>46939</v>
      </c>
      <c r="S127">
        <v>115403</v>
      </c>
      <c r="T127">
        <v>18800</v>
      </c>
      <c r="U127">
        <f t="shared" si="13"/>
        <v>202.16741071428572</v>
      </c>
      <c r="X127" t="s">
        <v>36</v>
      </c>
      <c r="Y127">
        <v>178517</v>
      </c>
      <c r="Z127">
        <v>4735</v>
      </c>
      <c r="AA127">
        <v>244248</v>
      </c>
      <c r="AB127">
        <v>9524</v>
      </c>
      <c r="AC127">
        <f t="shared" si="14"/>
        <v>72.211276263732799</v>
      </c>
      <c r="AD127">
        <f t="shared" si="17"/>
        <v>0.1380023145649556</v>
      </c>
      <c r="AG127" t="s">
        <v>36</v>
      </c>
      <c r="AH127">
        <v>276266</v>
      </c>
      <c r="AI127">
        <v>406795</v>
      </c>
      <c r="AJ127">
        <f t="shared" si="9"/>
        <v>67.912830787005745</v>
      </c>
      <c r="AK127">
        <f t="shared" si="15"/>
        <v>1.4809903276792991</v>
      </c>
      <c r="AM127" t="s">
        <v>36</v>
      </c>
      <c r="AN127">
        <v>72.706000000000003</v>
      </c>
      <c r="AO127">
        <f t="shared" si="19"/>
        <v>0.81253466444815015</v>
      </c>
      <c r="AP127">
        <f t="shared" si="18"/>
        <v>-4.674182018146178E-2</v>
      </c>
      <c r="AR127" t="s">
        <v>36</v>
      </c>
      <c r="AS127">
        <v>75375</v>
      </c>
      <c r="AT127">
        <v>96610</v>
      </c>
      <c r="AU127">
        <f t="shared" si="10"/>
        <v>78.019873719076699</v>
      </c>
      <c r="AX127" t="s">
        <v>36</v>
      </c>
      <c r="AY127">
        <v>71192</v>
      </c>
      <c r="AZ127">
        <v>102853</v>
      </c>
      <c r="BA127">
        <f t="shared" si="8"/>
        <v>69.217232360747857</v>
      </c>
    </row>
    <row r="128" spans="1:53" x14ac:dyDescent="0.35">
      <c r="A128" t="s">
        <v>37</v>
      </c>
      <c r="B128">
        <v>29068</v>
      </c>
      <c r="C128">
        <v>1520</v>
      </c>
      <c r="D128">
        <v>27549</v>
      </c>
      <c r="E128">
        <v>903.4</v>
      </c>
      <c r="F128">
        <v>24088</v>
      </c>
      <c r="G128">
        <v>46307</v>
      </c>
      <c r="H128">
        <f t="shared" si="11"/>
        <v>5.2291179303701663</v>
      </c>
      <c r="L128" t="s">
        <v>37</v>
      </c>
      <c r="M128">
        <v>363954</v>
      </c>
      <c r="N128">
        <f t="shared" si="12"/>
        <v>402.87137480628735</v>
      </c>
      <c r="Q128" t="s">
        <v>37</v>
      </c>
      <c r="R128">
        <v>47534</v>
      </c>
      <c r="S128">
        <v>117809</v>
      </c>
      <c r="T128">
        <v>19897</v>
      </c>
      <c r="U128">
        <f t="shared" si="13"/>
        <v>205.04759796324996</v>
      </c>
      <c r="X128" t="s">
        <v>37</v>
      </c>
      <c r="Y128">
        <v>180013</v>
      </c>
      <c r="Z128">
        <v>4836</v>
      </c>
      <c r="AA128">
        <v>246677</v>
      </c>
      <c r="AB128">
        <v>9550</v>
      </c>
      <c r="AC128">
        <f t="shared" si="14"/>
        <v>72.142670366510941</v>
      </c>
      <c r="AD128">
        <f t="shared" si="17"/>
        <v>-9.5007180002315561E-2</v>
      </c>
      <c r="AG128" t="s">
        <v>37</v>
      </c>
      <c r="AH128">
        <v>278402</v>
      </c>
      <c r="AI128">
        <v>409411</v>
      </c>
      <c r="AJ128">
        <f t="shared" si="9"/>
        <v>68.000615518391058</v>
      </c>
      <c r="AK128">
        <f t="shared" si="15"/>
        <v>0.68669739293623078</v>
      </c>
      <c r="AM128" t="s">
        <v>37</v>
      </c>
      <c r="AN128">
        <v>73.152000000000001</v>
      </c>
      <c r="AO128">
        <f t="shared" si="19"/>
        <v>0.95500966050234837</v>
      </c>
      <c r="AP128">
        <f t="shared" si="18"/>
        <v>0.61342942810771461</v>
      </c>
      <c r="AR128" t="s">
        <v>37</v>
      </c>
      <c r="AS128">
        <v>77919</v>
      </c>
      <c r="AT128">
        <v>99991</v>
      </c>
      <c r="AU128">
        <f t="shared" si="10"/>
        <v>77.926013341200715</v>
      </c>
      <c r="AX128" t="s">
        <v>37</v>
      </c>
      <c r="AY128">
        <v>73053</v>
      </c>
      <c r="AZ128">
        <v>105418</v>
      </c>
      <c r="BA128">
        <f t="shared" si="8"/>
        <v>69.298412035895197</v>
      </c>
    </row>
    <row r="129" spans="1:53" x14ac:dyDescent="0.35">
      <c r="A129" t="s">
        <v>38</v>
      </c>
      <c r="B129">
        <v>29105</v>
      </c>
      <c r="C129">
        <v>1481</v>
      </c>
      <c r="D129">
        <v>27623</v>
      </c>
      <c r="E129">
        <v>900.5</v>
      </c>
      <c r="F129">
        <v>24102</v>
      </c>
      <c r="G129">
        <v>46386</v>
      </c>
      <c r="H129">
        <f t="shared" si="11"/>
        <v>5.0884727710015465</v>
      </c>
      <c r="L129" t="s">
        <v>38</v>
      </c>
      <c r="M129">
        <v>367145</v>
      </c>
      <c r="N129">
        <f t="shared" si="12"/>
        <v>407.71238200999443</v>
      </c>
      <c r="Q129" t="s">
        <v>38</v>
      </c>
      <c r="R129">
        <v>48233</v>
      </c>
      <c r="S129">
        <v>120543</v>
      </c>
      <c r="T129">
        <v>20500</v>
      </c>
      <c r="U129">
        <f t="shared" si="13"/>
        <v>210.18989450305386</v>
      </c>
      <c r="X129" t="s">
        <v>38</v>
      </c>
      <c r="Y129">
        <v>182313</v>
      </c>
      <c r="Z129">
        <v>4940</v>
      </c>
      <c r="AA129">
        <v>247061</v>
      </c>
      <c r="AB129">
        <v>9652</v>
      </c>
      <c r="AC129">
        <f t="shared" si="14"/>
        <v>72.942546735069897</v>
      </c>
      <c r="AD129">
        <f t="shared" si="17"/>
        <v>1.108742391285622</v>
      </c>
      <c r="AG129" t="s">
        <v>38</v>
      </c>
      <c r="AH129">
        <v>282928</v>
      </c>
      <c r="AI129">
        <v>413054</v>
      </c>
      <c r="AJ129">
        <f t="shared" si="9"/>
        <v>68.496613033646938</v>
      </c>
      <c r="AK129">
        <f t="shared" si="15"/>
        <v>0.99369795962476193</v>
      </c>
      <c r="AM129" t="s">
        <v>38</v>
      </c>
      <c r="AN129">
        <v>72.766000000000005</v>
      </c>
      <c r="AO129">
        <f t="shared" si="19"/>
        <v>0.86216455976935169</v>
      </c>
      <c r="AP129">
        <f t="shared" si="18"/>
        <v>-0.52766841644793505</v>
      </c>
      <c r="AR129" t="s">
        <v>38</v>
      </c>
      <c r="AS129">
        <v>79737</v>
      </c>
      <c r="AT129">
        <v>102190</v>
      </c>
      <c r="AU129">
        <f t="shared" si="10"/>
        <v>78.028182796751153</v>
      </c>
      <c r="AX129" t="s">
        <v>38</v>
      </c>
      <c r="AY129">
        <v>77083</v>
      </c>
      <c r="AZ129">
        <v>109673</v>
      </c>
      <c r="BA129">
        <f t="shared" si="8"/>
        <v>70.284390871043925</v>
      </c>
    </row>
    <row r="130" spans="1:53" x14ac:dyDescent="0.35">
      <c r="A130" t="s">
        <v>39</v>
      </c>
      <c r="B130">
        <v>29174</v>
      </c>
      <c r="C130">
        <v>1468</v>
      </c>
      <c r="D130">
        <v>27707</v>
      </c>
      <c r="E130">
        <v>906.4</v>
      </c>
      <c r="F130">
        <v>24188</v>
      </c>
      <c r="G130">
        <v>46467</v>
      </c>
      <c r="H130">
        <f t="shared" si="11"/>
        <v>5.0318776993213135</v>
      </c>
      <c r="L130" t="s">
        <v>39</v>
      </c>
      <c r="M130">
        <v>368499</v>
      </c>
      <c r="N130">
        <f t="shared" si="12"/>
        <v>406.55229479258605</v>
      </c>
      <c r="Q130" t="s">
        <v>39</v>
      </c>
      <c r="R130">
        <v>48855</v>
      </c>
      <c r="S130">
        <v>121007</v>
      </c>
      <c r="T130">
        <v>19580</v>
      </c>
      <c r="U130">
        <f t="shared" si="13"/>
        <v>209.00485436893206</v>
      </c>
      <c r="X130" t="s">
        <v>39</v>
      </c>
      <c r="Y130">
        <v>183507</v>
      </c>
      <c r="Z130">
        <v>5062</v>
      </c>
      <c r="AA130">
        <v>248659</v>
      </c>
      <c r="AB130">
        <v>9540</v>
      </c>
      <c r="AC130">
        <f t="shared" si="14"/>
        <v>73.032428475710589</v>
      </c>
      <c r="AD130">
        <f t="shared" si="17"/>
        <v>0.12322265216093697</v>
      </c>
      <c r="AG130" t="s">
        <v>39</v>
      </c>
      <c r="AH130">
        <v>286649</v>
      </c>
      <c r="AI130">
        <v>414878</v>
      </c>
      <c r="AJ130">
        <f t="shared" si="9"/>
        <v>69.092359681641355</v>
      </c>
      <c r="AK130">
        <f t="shared" si="15"/>
        <v>1.9410603132702819</v>
      </c>
      <c r="AM130" t="s">
        <v>39</v>
      </c>
      <c r="AN130">
        <v>73.841999999999999</v>
      </c>
      <c r="AO130">
        <f t="shared" si="19"/>
        <v>1.5149848776464081</v>
      </c>
      <c r="AP130">
        <f t="shared" si="18"/>
        <v>1.478712585548192</v>
      </c>
      <c r="AR130" t="s">
        <v>39</v>
      </c>
      <c r="AS130">
        <v>79612</v>
      </c>
      <c r="AT130">
        <v>102718</v>
      </c>
      <c r="AU130">
        <f t="shared" si="10"/>
        <v>77.505403142584555</v>
      </c>
      <c r="AX130" t="s">
        <v>39</v>
      </c>
      <c r="AY130">
        <v>73932</v>
      </c>
      <c r="AZ130">
        <v>105073</v>
      </c>
      <c r="BA130">
        <f t="shared" si="8"/>
        <v>70.362509874087536</v>
      </c>
    </row>
    <row r="131" spans="1:53" x14ac:dyDescent="0.35">
      <c r="A131" t="s">
        <v>40</v>
      </c>
      <c r="B131">
        <v>29203</v>
      </c>
      <c r="C131">
        <v>1487</v>
      </c>
      <c r="D131">
        <v>27715</v>
      </c>
      <c r="E131">
        <v>904.9</v>
      </c>
      <c r="F131">
        <v>24181</v>
      </c>
      <c r="G131">
        <v>46541</v>
      </c>
      <c r="H131">
        <f t="shared" si="11"/>
        <v>5.0919426086360993</v>
      </c>
      <c r="L131" t="s">
        <v>40</v>
      </c>
      <c r="M131">
        <v>370063</v>
      </c>
      <c r="N131">
        <f t="shared" si="12"/>
        <v>408.95458061664272</v>
      </c>
      <c r="Q131" t="s">
        <v>40</v>
      </c>
      <c r="R131">
        <v>48522</v>
      </c>
      <c r="S131">
        <v>121622</v>
      </c>
      <c r="T131">
        <v>19887</v>
      </c>
      <c r="U131">
        <f t="shared" si="13"/>
        <v>210.00221018897116</v>
      </c>
      <c r="X131" t="s">
        <v>40</v>
      </c>
      <c r="Y131">
        <v>186442</v>
      </c>
      <c r="Z131">
        <v>5194</v>
      </c>
      <c r="AA131">
        <v>252380</v>
      </c>
      <c r="AB131">
        <v>9725</v>
      </c>
      <c r="AC131">
        <f t="shared" si="14"/>
        <v>73.114209954026052</v>
      </c>
      <c r="AD131">
        <f t="shared" si="17"/>
        <v>0.1119796780996607</v>
      </c>
      <c r="AG131" t="s">
        <v>40</v>
      </c>
      <c r="AH131">
        <v>288266</v>
      </c>
      <c r="AI131">
        <v>417085</v>
      </c>
      <c r="AJ131">
        <f t="shared" si="9"/>
        <v>69.114449093110522</v>
      </c>
      <c r="AK131">
        <f t="shared" si="15"/>
        <v>1.7693538793477792</v>
      </c>
      <c r="AM131" t="s">
        <v>40</v>
      </c>
      <c r="AN131">
        <v>73.822000000000003</v>
      </c>
      <c r="AO131">
        <f t="shared" si="19"/>
        <v>1.5349489725744681</v>
      </c>
      <c r="AP131">
        <f t="shared" si="18"/>
        <v>-2.7084856856529615E-2</v>
      </c>
      <c r="AR131" t="s">
        <v>40</v>
      </c>
      <c r="AS131">
        <v>77350</v>
      </c>
      <c r="AT131">
        <v>101221</v>
      </c>
      <c r="AU131">
        <f t="shared" si="10"/>
        <v>76.416949052074173</v>
      </c>
      <c r="AX131" t="s">
        <v>40</v>
      </c>
      <c r="AY131">
        <v>71316</v>
      </c>
      <c r="AZ131">
        <v>102715</v>
      </c>
      <c r="BA131">
        <f t="shared" si="8"/>
        <v>69.430949715231463</v>
      </c>
    </row>
    <row r="132" spans="1:53" x14ac:dyDescent="0.35">
      <c r="A132" t="s">
        <v>41</v>
      </c>
      <c r="B132">
        <v>29323</v>
      </c>
      <c r="C132">
        <v>1520</v>
      </c>
      <c r="D132">
        <v>27803</v>
      </c>
      <c r="E132">
        <v>903.5</v>
      </c>
      <c r="F132">
        <v>24274</v>
      </c>
      <c r="G132">
        <v>46621</v>
      </c>
      <c r="H132">
        <f t="shared" si="11"/>
        <v>5.1836442383112233</v>
      </c>
      <c r="L132" t="s">
        <v>41</v>
      </c>
      <c r="M132">
        <v>370916</v>
      </c>
      <c r="N132">
        <f t="shared" si="12"/>
        <v>410.53237410071944</v>
      </c>
      <c r="Q132" t="s">
        <v>41</v>
      </c>
      <c r="R132">
        <v>48564</v>
      </c>
      <c r="S132">
        <v>122776</v>
      </c>
      <c r="T132">
        <v>19969</v>
      </c>
      <c r="U132">
        <f t="shared" si="13"/>
        <v>211.74211400110681</v>
      </c>
      <c r="X132" t="s">
        <v>41</v>
      </c>
      <c r="Y132">
        <v>185592</v>
      </c>
      <c r="Z132">
        <v>5307</v>
      </c>
      <c r="AA132">
        <v>254436</v>
      </c>
      <c r="AB132">
        <v>9792</v>
      </c>
      <c r="AC132">
        <f t="shared" si="14"/>
        <v>72.247831418320544</v>
      </c>
      <c r="AD132">
        <f t="shared" si="17"/>
        <v>-1.1849660090019198</v>
      </c>
      <c r="AG132" t="s">
        <v>41</v>
      </c>
      <c r="AH132">
        <v>288292</v>
      </c>
      <c r="AI132">
        <v>418445</v>
      </c>
      <c r="AJ132">
        <f t="shared" si="9"/>
        <v>68.896031736548409</v>
      </c>
      <c r="AK132">
        <f t="shared" si="15"/>
        <v>1.3167766369926115</v>
      </c>
      <c r="AM132" t="s">
        <v>41</v>
      </c>
      <c r="AN132">
        <v>73.899000000000001</v>
      </c>
      <c r="AO132">
        <f t="shared" si="19"/>
        <v>1.0211614173228245</v>
      </c>
      <c r="AP132">
        <f t="shared" si="18"/>
        <v>0.10430494974398297</v>
      </c>
      <c r="AR132" t="s">
        <v>41</v>
      </c>
      <c r="AS132">
        <v>75903</v>
      </c>
      <c r="AT132">
        <v>100700</v>
      </c>
      <c r="AU132">
        <f t="shared" si="10"/>
        <v>75.375372393247275</v>
      </c>
      <c r="AX132" t="s">
        <v>41</v>
      </c>
      <c r="AY132">
        <v>70474</v>
      </c>
      <c r="AZ132">
        <v>103824</v>
      </c>
      <c r="BA132">
        <f t="shared" si="8"/>
        <v>67.878332562798576</v>
      </c>
    </row>
    <row r="133" spans="1:53" x14ac:dyDescent="0.35">
      <c r="A133" t="s">
        <v>42</v>
      </c>
      <c r="B133">
        <v>29312</v>
      </c>
      <c r="C133">
        <v>1515</v>
      </c>
      <c r="D133">
        <v>27797</v>
      </c>
      <c r="E133">
        <v>901.5</v>
      </c>
      <c r="F133">
        <v>24271</v>
      </c>
      <c r="G133">
        <v>46701</v>
      </c>
      <c r="H133">
        <f t="shared" si="11"/>
        <v>5.1685316593886466</v>
      </c>
      <c r="L133" t="s">
        <v>42</v>
      </c>
      <c r="M133">
        <v>371617</v>
      </c>
      <c r="N133">
        <f t="shared" si="12"/>
        <v>412.22074320576814</v>
      </c>
      <c r="Q133" t="s">
        <v>42</v>
      </c>
      <c r="R133">
        <v>49126</v>
      </c>
      <c r="S133">
        <v>123527</v>
      </c>
      <c r="T133">
        <v>20080</v>
      </c>
      <c r="U133">
        <f t="shared" si="13"/>
        <v>213.79145867997781</v>
      </c>
      <c r="X133" t="s">
        <v>42</v>
      </c>
      <c r="Y133">
        <v>187972</v>
      </c>
      <c r="Z133">
        <v>5427</v>
      </c>
      <c r="AA133">
        <v>254651</v>
      </c>
      <c r="AB133">
        <v>9837</v>
      </c>
      <c r="AC133">
        <f t="shared" si="14"/>
        <v>73.122032001451856</v>
      </c>
      <c r="AD133">
        <f t="shared" si="17"/>
        <v>1.2100025232171019</v>
      </c>
      <c r="AG133" t="s">
        <v>42</v>
      </c>
      <c r="AH133">
        <v>292432</v>
      </c>
      <c r="AI133">
        <v>419534</v>
      </c>
      <c r="AJ133">
        <f t="shared" si="9"/>
        <v>69.704004919744293</v>
      </c>
      <c r="AK133">
        <f t="shared" si="15"/>
        <v>1.7627030485496631</v>
      </c>
      <c r="AM133" t="s">
        <v>42</v>
      </c>
      <c r="AN133">
        <v>73.891999999999996</v>
      </c>
      <c r="AO133">
        <f t="shared" si="19"/>
        <v>1.5474259956572922</v>
      </c>
      <c r="AP133">
        <f t="shared" si="18"/>
        <v>-9.4723879890179496E-3</v>
      </c>
      <c r="AR133" t="s">
        <v>42</v>
      </c>
      <c r="AS133">
        <v>78249</v>
      </c>
      <c r="AT133">
        <v>104134</v>
      </c>
      <c r="AU133">
        <f t="shared" si="10"/>
        <v>75.142604720840453</v>
      </c>
      <c r="AX133" t="s">
        <v>42</v>
      </c>
      <c r="AY133">
        <v>72188</v>
      </c>
      <c r="AZ133">
        <v>105311</v>
      </c>
      <c r="BA133">
        <f t="shared" si="8"/>
        <v>68.547445186162889</v>
      </c>
    </row>
    <row r="134" spans="1:53" x14ac:dyDescent="0.35">
      <c r="A134" t="s">
        <v>43</v>
      </c>
      <c r="B134">
        <v>29452</v>
      </c>
      <c r="C134">
        <v>1520</v>
      </c>
      <c r="D134">
        <v>27933</v>
      </c>
      <c r="E134">
        <v>897.4</v>
      </c>
      <c r="F134">
        <v>24395</v>
      </c>
      <c r="G134">
        <v>46782</v>
      </c>
      <c r="H134">
        <f t="shared" si="11"/>
        <v>5.1609398343066681</v>
      </c>
      <c r="L134" t="s">
        <v>43</v>
      </c>
      <c r="M134">
        <v>373061</v>
      </c>
      <c r="N134">
        <f t="shared" si="12"/>
        <v>415.7131713839982</v>
      </c>
      <c r="Q134" t="s">
        <v>43</v>
      </c>
      <c r="R134">
        <v>50107</v>
      </c>
      <c r="S134">
        <v>123778</v>
      </c>
      <c r="T134">
        <v>20121</v>
      </c>
      <c r="U134">
        <f t="shared" si="13"/>
        <v>216.18676175618455</v>
      </c>
      <c r="X134" t="s">
        <v>43</v>
      </c>
      <c r="Y134">
        <v>189066</v>
      </c>
      <c r="Z134">
        <v>5577</v>
      </c>
      <c r="AA134">
        <v>255669</v>
      </c>
      <c r="AB134">
        <v>9863</v>
      </c>
      <c r="AC134">
        <f t="shared" si="14"/>
        <v>73.303029390054689</v>
      </c>
      <c r="AD134">
        <f t="shared" si="17"/>
        <v>0.24752784304358233</v>
      </c>
      <c r="AG134" t="s">
        <v>43</v>
      </c>
      <c r="AH134">
        <v>295747</v>
      </c>
      <c r="AI134">
        <v>421587</v>
      </c>
      <c r="AJ134">
        <f t="shared" si="9"/>
        <v>70.15088226154981</v>
      </c>
      <c r="AK134">
        <f t="shared" si="15"/>
        <v>1.5320399893502534</v>
      </c>
      <c r="AM134" t="s">
        <v>43</v>
      </c>
      <c r="AN134">
        <v>74.534000000000006</v>
      </c>
      <c r="AO134">
        <f t="shared" si="19"/>
        <v>0.93713604723599797</v>
      </c>
      <c r="AP134">
        <f t="shared" si="18"/>
        <v>0.86883559789965314</v>
      </c>
      <c r="AR134" t="s">
        <v>43</v>
      </c>
      <c r="AS134">
        <v>81687</v>
      </c>
      <c r="AT134">
        <v>108310</v>
      </c>
      <c r="AU134">
        <f t="shared" si="10"/>
        <v>75.419628843135442</v>
      </c>
      <c r="AX134" t="s">
        <v>43</v>
      </c>
      <c r="AY134">
        <v>74647</v>
      </c>
      <c r="AZ134">
        <v>108384</v>
      </c>
      <c r="BA134">
        <f t="shared" ref="BA134:BA197" si="20">100*AY134/AZ134</f>
        <v>68.872711839385886</v>
      </c>
    </row>
    <row r="135" spans="1:53" x14ac:dyDescent="0.35">
      <c r="A135" t="s">
        <v>44</v>
      </c>
      <c r="B135">
        <v>29501</v>
      </c>
      <c r="C135">
        <v>1566</v>
      </c>
      <c r="D135">
        <v>27935</v>
      </c>
      <c r="E135">
        <v>903.9</v>
      </c>
      <c r="F135">
        <v>24386</v>
      </c>
      <c r="G135">
        <v>46861</v>
      </c>
      <c r="H135">
        <f t="shared" si="11"/>
        <v>5.3082946340802009</v>
      </c>
      <c r="L135" t="s">
        <v>44</v>
      </c>
      <c r="M135">
        <v>376046</v>
      </c>
      <c r="N135">
        <f t="shared" si="12"/>
        <v>416.02610908286317</v>
      </c>
      <c r="Q135" t="s">
        <v>44</v>
      </c>
      <c r="R135">
        <v>50235</v>
      </c>
      <c r="S135">
        <v>125016</v>
      </c>
      <c r="T135">
        <v>20031</v>
      </c>
      <c r="U135">
        <f t="shared" si="13"/>
        <v>216.04381015599071</v>
      </c>
      <c r="X135" t="s">
        <v>44</v>
      </c>
      <c r="Y135">
        <v>191120</v>
      </c>
      <c r="Z135">
        <v>5719</v>
      </c>
      <c r="AA135">
        <v>258164</v>
      </c>
      <c r="AB135">
        <v>10098</v>
      </c>
      <c r="AC135">
        <f t="shared" si="14"/>
        <v>73.375655143106371</v>
      </c>
      <c r="AD135">
        <f t="shared" si="17"/>
        <v>9.9076059551683748E-2</v>
      </c>
      <c r="AG135" t="s">
        <v>44</v>
      </c>
      <c r="AH135">
        <v>299185</v>
      </c>
      <c r="AI135">
        <v>424425</v>
      </c>
      <c r="AJ135">
        <f t="shared" ref="AJ135:AJ198" si="21">100*AH135/AI135</f>
        <v>70.491841903752132</v>
      </c>
      <c r="AK135">
        <f t="shared" si="15"/>
        <v>1.9929158500359145</v>
      </c>
      <c r="AM135" t="s">
        <v>44</v>
      </c>
      <c r="AN135">
        <v>74.581999999999994</v>
      </c>
      <c r="AO135">
        <f t="shared" si="19"/>
        <v>1.0295034000704195</v>
      </c>
      <c r="AP135">
        <f t="shared" si="18"/>
        <v>6.4400139533615786E-2</v>
      </c>
      <c r="AR135" t="s">
        <v>44</v>
      </c>
      <c r="AS135">
        <v>80215</v>
      </c>
      <c r="AT135">
        <v>106780</v>
      </c>
      <c r="AU135">
        <f t="shared" ref="AU135:AU198" si="22">100*AS135/AT135</f>
        <v>75.12174564525192</v>
      </c>
      <c r="AX135" t="s">
        <v>44</v>
      </c>
      <c r="AY135">
        <v>73977</v>
      </c>
      <c r="AZ135">
        <v>107584</v>
      </c>
      <c r="BA135">
        <f t="shared" si="20"/>
        <v>68.762083581201665</v>
      </c>
    </row>
    <row r="136" spans="1:53" x14ac:dyDescent="0.35">
      <c r="A136" t="s">
        <v>45</v>
      </c>
      <c r="B136">
        <v>29626</v>
      </c>
      <c r="C136">
        <v>1516</v>
      </c>
      <c r="D136">
        <v>28110</v>
      </c>
      <c r="E136">
        <v>905.3</v>
      </c>
      <c r="F136">
        <v>24576</v>
      </c>
      <c r="G136">
        <v>46940</v>
      </c>
      <c r="H136">
        <f t="shared" si="11"/>
        <v>5.1171268480388852</v>
      </c>
      <c r="L136" t="s">
        <v>45</v>
      </c>
      <c r="M136">
        <v>379051</v>
      </c>
      <c r="N136">
        <f t="shared" si="12"/>
        <v>418.70208770573294</v>
      </c>
      <c r="Q136" t="s">
        <v>45</v>
      </c>
      <c r="R136">
        <v>50472</v>
      </c>
      <c r="S136">
        <v>126386</v>
      </c>
      <c r="T136">
        <v>20762</v>
      </c>
      <c r="U136">
        <f t="shared" si="13"/>
        <v>218.29227880260689</v>
      </c>
      <c r="X136" t="s">
        <v>45</v>
      </c>
      <c r="Y136">
        <v>194017</v>
      </c>
      <c r="Z136">
        <v>5874</v>
      </c>
      <c r="AA136">
        <v>260499</v>
      </c>
      <c r="AB136">
        <v>10164</v>
      </c>
      <c r="AC136">
        <f t="shared" si="14"/>
        <v>73.852355142742084</v>
      </c>
      <c r="AD136">
        <f t="shared" si="17"/>
        <v>0.64967051906519302</v>
      </c>
      <c r="AG136" t="s">
        <v>45</v>
      </c>
      <c r="AH136">
        <v>304075</v>
      </c>
      <c r="AI136">
        <v>427725</v>
      </c>
      <c r="AJ136">
        <f t="shared" si="21"/>
        <v>71.091238529428949</v>
      </c>
      <c r="AK136">
        <f t="shared" si="15"/>
        <v>3.1862601336384522</v>
      </c>
      <c r="AM136" t="s">
        <v>45</v>
      </c>
      <c r="AN136">
        <v>75.025000000000006</v>
      </c>
      <c r="AO136">
        <f t="shared" si="19"/>
        <v>1.5237012679468087</v>
      </c>
      <c r="AP136">
        <f t="shared" si="18"/>
        <v>0.5939770990319504</v>
      </c>
      <c r="AR136" t="s">
        <v>45</v>
      </c>
      <c r="AS136">
        <v>79980</v>
      </c>
      <c r="AT136">
        <v>106804</v>
      </c>
      <c r="AU136">
        <f t="shared" si="22"/>
        <v>74.884835773941049</v>
      </c>
      <c r="AX136" t="s">
        <v>45</v>
      </c>
      <c r="AY136">
        <v>71214</v>
      </c>
      <c r="AZ136">
        <v>103885</v>
      </c>
      <c r="BA136">
        <f t="shared" si="20"/>
        <v>68.550801366896081</v>
      </c>
    </row>
    <row r="137" spans="1:53" x14ac:dyDescent="0.35">
      <c r="A137" t="s">
        <v>46</v>
      </c>
      <c r="B137">
        <v>29630</v>
      </c>
      <c r="C137">
        <v>1531</v>
      </c>
      <c r="D137">
        <v>28099</v>
      </c>
      <c r="E137">
        <v>904.6</v>
      </c>
      <c r="F137">
        <v>24495</v>
      </c>
      <c r="G137">
        <v>47020</v>
      </c>
      <c r="H137">
        <f t="shared" si="11"/>
        <v>5.1670604117448535</v>
      </c>
      <c r="L137" t="s">
        <v>46</v>
      </c>
      <c r="M137">
        <v>381343</v>
      </c>
      <c r="N137">
        <f t="shared" si="12"/>
        <v>421.55980543886801</v>
      </c>
      <c r="Q137" t="s">
        <v>46</v>
      </c>
      <c r="R137">
        <v>50635</v>
      </c>
      <c r="S137">
        <v>127744</v>
      </c>
      <c r="T137">
        <v>21487</v>
      </c>
      <c r="U137">
        <f t="shared" si="13"/>
        <v>220.9440636745523</v>
      </c>
      <c r="X137" t="s">
        <v>46</v>
      </c>
      <c r="Y137">
        <v>195711</v>
      </c>
      <c r="Z137">
        <v>5994</v>
      </c>
      <c r="AA137">
        <v>262204</v>
      </c>
      <c r="AB137">
        <v>10160</v>
      </c>
      <c r="AC137">
        <f t="shared" si="14"/>
        <v>74.057144115962458</v>
      </c>
      <c r="AD137">
        <f t="shared" si="17"/>
        <v>0.27729511513148175</v>
      </c>
      <c r="AG137" t="s">
        <v>46</v>
      </c>
      <c r="AH137">
        <v>307455</v>
      </c>
      <c r="AI137">
        <v>430832</v>
      </c>
      <c r="AJ137">
        <f t="shared" si="21"/>
        <v>71.363083522115346</v>
      </c>
      <c r="AK137">
        <f t="shared" si="15"/>
        <v>2.3801768697240266</v>
      </c>
      <c r="AM137" t="s">
        <v>46</v>
      </c>
      <c r="AN137">
        <v>74.988</v>
      </c>
      <c r="AO137">
        <f t="shared" si="19"/>
        <v>1.4832458182211905</v>
      </c>
      <c r="AP137">
        <f t="shared" si="18"/>
        <v>-4.9316894368556241E-2</v>
      </c>
      <c r="AR137" t="s">
        <v>46</v>
      </c>
      <c r="AS137">
        <v>82052</v>
      </c>
      <c r="AT137">
        <v>107404</v>
      </c>
      <c r="AU137">
        <f t="shared" si="22"/>
        <v>76.395664965923061</v>
      </c>
      <c r="AX137" t="s">
        <v>46</v>
      </c>
      <c r="AY137">
        <v>76349</v>
      </c>
      <c r="AZ137">
        <v>108814</v>
      </c>
      <c r="BA137">
        <f t="shared" si="20"/>
        <v>70.164684691308111</v>
      </c>
    </row>
    <row r="138" spans="1:53" x14ac:dyDescent="0.35">
      <c r="A138" t="s">
        <v>47</v>
      </c>
      <c r="B138">
        <v>29693</v>
      </c>
      <c r="C138">
        <v>1467</v>
      </c>
      <c r="D138">
        <v>28226</v>
      </c>
      <c r="E138">
        <v>907.2</v>
      </c>
      <c r="F138">
        <v>24492</v>
      </c>
      <c r="G138">
        <v>47099</v>
      </c>
      <c r="H138">
        <f t="shared" ref="H138:H201" si="23">100*C138/B138</f>
        <v>4.940558380763143</v>
      </c>
      <c r="L138" t="s">
        <v>47</v>
      </c>
      <c r="M138">
        <v>384957</v>
      </c>
      <c r="N138">
        <f t="shared" ref="N138:N201" si="24">M138/E138</f>
        <v>424.33531746031741</v>
      </c>
      <c r="Q138" t="s">
        <v>47</v>
      </c>
      <c r="R138">
        <v>51356</v>
      </c>
      <c r="S138">
        <v>129189</v>
      </c>
      <c r="T138">
        <v>21353</v>
      </c>
      <c r="U138">
        <f t="shared" ref="U138:U201" si="25">SUM(R138:T138)/E138</f>
        <v>222.55070546737213</v>
      </c>
      <c r="X138" t="s">
        <v>47</v>
      </c>
      <c r="Y138">
        <v>198107</v>
      </c>
      <c r="Z138">
        <v>6152</v>
      </c>
      <c r="AA138">
        <v>265387</v>
      </c>
      <c r="AB138">
        <v>10249</v>
      </c>
      <c r="AC138">
        <f t="shared" ref="AC138:AC201" si="26">100*SUM(Y138:Z138)/SUM(AA138:AB138)</f>
        <v>74.104616233002943</v>
      </c>
      <c r="AD138">
        <f t="shared" si="17"/>
        <v>6.4102008803024191E-2</v>
      </c>
      <c r="AG138" t="s">
        <v>47</v>
      </c>
      <c r="AH138">
        <v>313102</v>
      </c>
      <c r="AI138">
        <v>434837</v>
      </c>
      <c r="AJ138">
        <f t="shared" si="21"/>
        <v>72.004452243024403</v>
      </c>
      <c r="AK138">
        <f t="shared" si="15"/>
        <v>2.6422618243969742</v>
      </c>
      <c r="AM138" t="s">
        <v>47</v>
      </c>
      <c r="AN138">
        <v>75.478999999999999</v>
      </c>
      <c r="AO138">
        <f t="shared" si="19"/>
        <v>1.2678777470684466</v>
      </c>
      <c r="AP138">
        <f t="shared" si="18"/>
        <v>0.65477143009549099</v>
      </c>
      <c r="AR138" t="s">
        <v>47</v>
      </c>
      <c r="AS138">
        <v>81084</v>
      </c>
      <c r="AT138">
        <v>106886</v>
      </c>
      <c r="AU138">
        <f t="shared" si="22"/>
        <v>75.860262335572486</v>
      </c>
      <c r="AX138" t="s">
        <v>47</v>
      </c>
      <c r="AY138">
        <v>74807</v>
      </c>
      <c r="AZ138">
        <v>106872</v>
      </c>
      <c r="BA138">
        <f t="shared" si="20"/>
        <v>69.996818624148517</v>
      </c>
    </row>
    <row r="139" spans="1:53" x14ac:dyDescent="0.35">
      <c r="A139" t="s">
        <v>48</v>
      </c>
      <c r="B139">
        <v>29758</v>
      </c>
      <c r="C139">
        <v>1502</v>
      </c>
      <c r="D139">
        <v>28256</v>
      </c>
      <c r="E139">
        <v>908.3</v>
      </c>
      <c r="F139">
        <v>24391</v>
      </c>
      <c r="G139">
        <v>47186</v>
      </c>
      <c r="H139">
        <f t="shared" si="23"/>
        <v>5.0473822165468105</v>
      </c>
      <c r="L139" t="s">
        <v>48</v>
      </c>
      <c r="M139">
        <v>388511</v>
      </c>
      <c r="N139">
        <f t="shared" si="24"/>
        <v>427.73422877903778</v>
      </c>
      <c r="Q139" t="s">
        <v>48</v>
      </c>
      <c r="R139">
        <v>51523</v>
      </c>
      <c r="S139">
        <v>131275</v>
      </c>
      <c r="T139">
        <v>23100</v>
      </c>
      <c r="U139">
        <f t="shared" si="25"/>
        <v>226.68501596388859</v>
      </c>
      <c r="X139" t="s">
        <v>48</v>
      </c>
      <c r="Y139">
        <v>200859</v>
      </c>
      <c r="Z139">
        <v>6267</v>
      </c>
      <c r="AA139">
        <v>267161</v>
      </c>
      <c r="AB139">
        <v>10470</v>
      </c>
      <c r="AC139">
        <f t="shared" si="26"/>
        <v>74.604781166368312</v>
      </c>
      <c r="AD139">
        <f t="shared" si="17"/>
        <v>0.67494436755832776</v>
      </c>
      <c r="AG139" t="s">
        <v>48</v>
      </c>
      <c r="AH139">
        <v>317491</v>
      </c>
      <c r="AI139">
        <v>438710</v>
      </c>
      <c r="AJ139">
        <f t="shared" si="21"/>
        <v>72.36921884616261</v>
      </c>
      <c r="AK139">
        <f t="shared" ref="AK139:AK202" si="27">((AJ139/AJ135)-1)*100</f>
        <v>2.6632542031939099</v>
      </c>
      <c r="AM139" t="s">
        <v>48</v>
      </c>
      <c r="AN139">
        <v>75.608999999999995</v>
      </c>
      <c r="AO139">
        <f t="shared" si="19"/>
        <v>1.3770078571237132</v>
      </c>
      <c r="AP139">
        <f t="shared" si="18"/>
        <v>0.17223333642468752</v>
      </c>
      <c r="AR139" t="s">
        <v>48</v>
      </c>
      <c r="AS139">
        <v>82280</v>
      </c>
      <c r="AT139">
        <v>107791</v>
      </c>
      <c r="AU139">
        <f t="shared" si="22"/>
        <v>76.332903489159577</v>
      </c>
      <c r="AX139" t="s">
        <v>48</v>
      </c>
      <c r="AY139">
        <v>75181</v>
      </c>
      <c r="AZ139">
        <v>106922</v>
      </c>
      <c r="BA139">
        <f t="shared" si="20"/>
        <v>70.31387366491461</v>
      </c>
    </row>
    <row r="140" spans="1:53" x14ac:dyDescent="0.35">
      <c r="A140" t="s">
        <v>49</v>
      </c>
      <c r="B140">
        <v>29762</v>
      </c>
      <c r="C140">
        <v>1457</v>
      </c>
      <c r="D140">
        <v>28304</v>
      </c>
      <c r="E140">
        <v>903.9</v>
      </c>
      <c r="F140">
        <v>24457</v>
      </c>
      <c r="G140">
        <v>47277</v>
      </c>
      <c r="H140">
        <f t="shared" si="23"/>
        <v>4.8955043343861302</v>
      </c>
      <c r="L140" t="s">
        <v>49</v>
      </c>
      <c r="M140">
        <v>391701</v>
      </c>
      <c r="N140">
        <f t="shared" si="24"/>
        <v>433.34550282110854</v>
      </c>
      <c r="Q140" t="s">
        <v>49</v>
      </c>
      <c r="R140">
        <v>51702</v>
      </c>
      <c r="S140">
        <v>133492</v>
      </c>
      <c r="T140">
        <v>23267</v>
      </c>
      <c r="U140">
        <f t="shared" si="25"/>
        <v>230.62396282774642</v>
      </c>
      <c r="X140" t="s">
        <v>49</v>
      </c>
      <c r="Y140">
        <v>202805</v>
      </c>
      <c r="Z140">
        <v>6422</v>
      </c>
      <c r="AA140">
        <v>268672</v>
      </c>
      <c r="AB140">
        <v>10599</v>
      </c>
      <c r="AC140">
        <f t="shared" si="26"/>
        <v>74.918985501537932</v>
      </c>
      <c r="AD140">
        <f t="shared" si="17"/>
        <v>0.42115844354391196</v>
      </c>
      <c r="AG140" t="s">
        <v>49</v>
      </c>
      <c r="AH140">
        <v>320286</v>
      </c>
      <c r="AI140">
        <v>442172</v>
      </c>
      <c r="AJ140">
        <f t="shared" si="21"/>
        <v>72.43470866540622</v>
      </c>
      <c r="AK140">
        <f t="shared" si="27"/>
        <v>1.8897829940339728</v>
      </c>
      <c r="AM140" t="s">
        <v>49</v>
      </c>
      <c r="AN140">
        <v>76.015000000000001</v>
      </c>
      <c r="AO140">
        <f t="shared" si="19"/>
        <v>1.319560146617782</v>
      </c>
      <c r="AP140">
        <f t="shared" si="18"/>
        <v>0.53697311166660544</v>
      </c>
      <c r="AR140" t="s">
        <v>49</v>
      </c>
      <c r="AS140">
        <v>84054</v>
      </c>
      <c r="AT140">
        <v>110963</v>
      </c>
      <c r="AU140">
        <f t="shared" si="22"/>
        <v>75.749574182385118</v>
      </c>
      <c r="AX140" t="s">
        <v>49</v>
      </c>
      <c r="AY140">
        <v>76374</v>
      </c>
      <c r="AZ140">
        <v>109813</v>
      </c>
      <c r="BA140">
        <f t="shared" si="20"/>
        <v>69.549142633385841</v>
      </c>
    </row>
    <row r="141" spans="1:53" x14ac:dyDescent="0.35">
      <c r="A141" t="s">
        <v>50</v>
      </c>
      <c r="B141">
        <v>29894</v>
      </c>
      <c r="C141">
        <v>1434</v>
      </c>
      <c r="D141">
        <v>28459</v>
      </c>
      <c r="E141">
        <v>913.1</v>
      </c>
      <c r="F141">
        <v>24622</v>
      </c>
      <c r="G141">
        <v>47368</v>
      </c>
      <c r="H141">
        <f t="shared" si="23"/>
        <v>4.7969492205793802</v>
      </c>
      <c r="L141" t="s">
        <v>50</v>
      </c>
      <c r="M141">
        <v>392776</v>
      </c>
      <c r="N141">
        <f t="shared" si="24"/>
        <v>430.15660935275434</v>
      </c>
      <c r="Q141" t="s">
        <v>50</v>
      </c>
      <c r="R141">
        <v>52062</v>
      </c>
      <c r="S141">
        <v>135940</v>
      </c>
      <c r="T141">
        <v>24162</v>
      </c>
      <c r="U141">
        <f t="shared" si="25"/>
        <v>232.3557113131092</v>
      </c>
      <c r="X141" t="s">
        <v>50</v>
      </c>
      <c r="Y141">
        <v>204672</v>
      </c>
      <c r="Z141">
        <v>6488</v>
      </c>
      <c r="AA141">
        <v>270161</v>
      </c>
      <c r="AB141">
        <v>10709</v>
      </c>
      <c r="AC141">
        <f t="shared" si="26"/>
        <v>75.180688574785492</v>
      </c>
      <c r="AD141">
        <f t="shared" si="17"/>
        <v>0.34931475846291526</v>
      </c>
      <c r="AG141" t="s">
        <v>50</v>
      </c>
      <c r="AH141">
        <v>322790</v>
      </c>
      <c r="AI141">
        <v>443853</v>
      </c>
      <c r="AJ141">
        <f t="shared" si="21"/>
        <v>72.724528165856711</v>
      </c>
      <c r="AK141">
        <f t="shared" si="27"/>
        <v>1.9077716047954274</v>
      </c>
      <c r="AM141" t="s">
        <v>50</v>
      </c>
      <c r="AN141">
        <v>75.941999999999993</v>
      </c>
      <c r="AO141">
        <f t="shared" si="19"/>
        <v>1.2722035525684072</v>
      </c>
      <c r="AP141">
        <f t="shared" si="18"/>
        <v>-9.6033677563645004E-2</v>
      </c>
      <c r="AR141" t="s">
        <v>50</v>
      </c>
      <c r="AS141">
        <v>83688</v>
      </c>
      <c r="AT141">
        <v>111518</v>
      </c>
      <c r="AU141">
        <f t="shared" si="22"/>
        <v>75.044387453146584</v>
      </c>
      <c r="AX141" t="s">
        <v>50</v>
      </c>
      <c r="AY141">
        <v>76402</v>
      </c>
      <c r="AZ141">
        <v>110683</v>
      </c>
      <c r="BA141">
        <f t="shared" si="20"/>
        <v>69.027763974594109</v>
      </c>
    </row>
    <row r="142" spans="1:53" x14ac:dyDescent="0.35">
      <c r="A142" t="s">
        <v>51</v>
      </c>
      <c r="B142">
        <v>29907</v>
      </c>
      <c r="C142">
        <v>1437</v>
      </c>
      <c r="D142">
        <v>28470</v>
      </c>
      <c r="E142">
        <v>909.8</v>
      </c>
      <c r="F142">
        <v>24581</v>
      </c>
      <c r="G142">
        <v>47459</v>
      </c>
      <c r="H142">
        <f t="shared" si="23"/>
        <v>4.8048951750426321</v>
      </c>
      <c r="L142" t="s">
        <v>51</v>
      </c>
      <c r="M142">
        <v>394638</v>
      </c>
      <c r="N142">
        <f t="shared" si="24"/>
        <v>433.76346449769181</v>
      </c>
      <c r="Q142" t="s">
        <v>51</v>
      </c>
      <c r="R142">
        <v>52748</v>
      </c>
      <c r="S142">
        <v>136348</v>
      </c>
      <c r="T142">
        <v>24349</v>
      </c>
      <c r="U142">
        <f t="shared" si="25"/>
        <v>234.60650692459882</v>
      </c>
      <c r="X142" t="s">
        <v>51</v>
      </c>
      <c r="Y142">
        <v>207596</v>
      </c>
      <c r="Z142">
        <v>6597</v>
      </c>
      <c r="AA142">
        <v>272609</v>
      </c>
      <c r="AB142">
        <v>10534</v>
      </c>
      <c r="AC142">
        <f t="shared" si="26"/>
        <v>75.648347301540213</v>
      </c>
      <c r="AD142">
        <f t="shared" si="17"/>
        <v>0.62204634676832349</v>
      </c>
      <c r="AG142" t="s">
        <v>51</v>
      </c>
      <c r="AH142">
        <v>329664</v>
      </c>
      <c r="AI142">
        <v>446443</v>
      </c>
      <c r="AJ142">
        <f t="shared" si="21"/>
        <v>73.842349415266895</v>
      </c>
      <c r="AK142">
        <f t="shared" si="27"/>
        <v>2.5524771246635547</v>
      </c>
      <c r="AM142" t="s">
        <v>51</v>
      </c>
      <c r="AN142">
        <v>76.531999999999996</v>
      </c>
      <c r="AO142">
        <f t="shared" si="19"/>
        <v>1.39509002504008</v>
      </c>
      <c r="AP142">
        <f t="shared" si="18"/>
        <v>0.77690869347659675</v>
      </c>
      <c r="AR142" t="s">
        <v>51</v>
      </c>
      <c r="AS142">
        <v>85840</v>
      </c>
      <c r="AT142">
        <v>114226</v>
      </c>
      <c r="AU142">
        <f t="shared" si="22"/>
        <v>75.149265491219168</v>
      </c>
      <c r="AX142" t="s">
        <v>51</v>
      </c>
      <c r="AY142">
        <v>77934</v>
      </c>
      <c r="AZ142">
        <v>112338</v>
      </c>
      <c r="BA142">
        <f t="shared" si="20"/>
        <v>69.374566041766812</v>
      </c>
    </row>
    <row r="143" spans="1:53" x14ac:dyDescent="0.35">
      <c r="A143" t="s">
        <v>52</v>
      </c>
      <c r="B143">
        <v>29919</v>
      </c>
      <c r="C143">
        <v>1401</v>
      </c>
      <c r="D143">
        <v>28518</v>
      </c>
      <c r="E143">
        <v>911.9</v>
      </c>
      <c r="F143">
        <v>24714</v>
      </c>
      <c r="G143">
        <v>47570</v>
      </c>
      <c r="H143">
        <f t="shared" si="23"/>
        <v>4.6826431364684646</v>
      </c>
      <c r="L143" t="s">
        <v>52</v>
      </c>
      <c r="M143">
        <v>395708</v>
      </c>
      <c r="N143">
        <f t="shared" si="24"/>
        <v>433.93793179076653</v>
      </c>
      <c r="Q143" t="s">
        <v>52</v>
      </c>
      <c r="R143">
        <v>53015</v>
      </c>
      <c r="S143">
        <v>139004</v>
      </c>
      <c r="T143">
        <v>25141</v>
      </c>
      <c r="U143">
        <f t="shared" si="25"/>
        <v>238.14014694593706</v>
      </c>
      <c r="X143" t="s">
        <v>52</v>
      </c>
      <c r="Y143">
        <v>209633</v>
      </c>
      <c r="Z143">
        <v>6738</v>
      </c>
      <c r="AA143">
        <v>273932</v>
      </c>
      <c r="AB143">
        <v>10738</v>
      </c>
      <c r="AC143">
        <f t="shared" si="26"/>
        <v>76.007657989953273</v>
      </c>
      <c r="AD143">
        <f t="shared" si="17"/>
        <v>0.4749749349854504</v>
      </c>
      <c r="AG143" t="s">
        <v>52</v>
      </c>
      <c r="AH143">
        <v>331528</v>
      </c>
      <c r="AI143">
        <v>448171</v>
      </c>
      <c r="AJ143">
        <f t="shared" si="21"/>
        <v>73.973550274337256</v>
      </c>
      <c r="AK143">
        <f t="shared" si="27"/>
        <v>2.2168698982160118</v>
      </c>
      <c r="AM143" t="s">
        <v>52</v>
      </c>
      <c r="AN143">
        <v>76.561999999999998</v>
      </c>
      <c r="AO143">
        <f t="shared" si="19"/>
        <v>1.2604319591583035</v>
      </c>
      <c r="AP143">
        <f t="shared" si="18"/>
        <v>3.919928918623139E-2</v>
      </c>
      <c r="AR143" t="s">
        <v>52</v>
      </c>
      <c r="AS143">
        <v>88289</v>
      </c>
      <c r="AT143">
        <v>117309</v>
      </c>
      <c r="AU143">
        <f t="shared" si="22"/>
        <v>75.261915113077421</v>
      </c>
      <c r="AX143" t="s">
        <v>52</v>
      </c>
      <c r="AY143">
        <v>79945</v>
      </c>
      <c r="AZ143">
        <v>113785</v>
      </c>
      <c r="BA143">
        <f t="shared" si="20"/>
        <v>70.259700311991921</v>
      </c>
    </row>
    <row r="144" spans="1:53" x14ac:dyDescent="0.35">
      <c r="A144" t="s">
        <v>53</v>
      </c>
      <c r="B144">
        <v>30097</v>
      </c>
      <c r="C144">
        <v>1423</v>
      </c>
      <c r="D144">
        <v>28673</v>
      </c>
      <c r="E144">
        <v>923</v>
      </c>
      <c r="F144">
        <v>24830</v>
      </c>
      <c r="G144">
        <v>47689</v>
      </c>
      <c r="H144">
        <f t="shared" si="23"/>
        <v>4.7280459846496328</v>
      </c>
      <c r="L144" t="s">
        <v>53</v>
      </c>
      <c r="M144">
        <v>398246</v>
      </c>
      <c r="N144">
        <f t="shared" si="24"/>
        <v>431.46912242686892</v>
      </c>
      <c r="Q144" t="s">
        <v>53</v>
      </c>
      <c r="R144">
        <v>53485</v>
      </c>
      <c r="S144">
        <v>141394</v>
      </c>
      <c r="T144">
        <v>26021</v>
      </c>
      <c r="U144">
        <f t="shared" si="25"/>
        <v>239.32827735644636</v>
      </c>
      <c r="X144" t="s">
        <v>53</v>
      </c>
      <c r="Y144">
        <v>212885</v>
      </c>
      <c r="Z144">
        <v>6862</v>
      </c>
      <c r="AA144">
        <v>276132</v>
      </c>
      <c r="AB144">
        <v>10827</v>
      </c>
      <c r="AC144">
        <f t="shared" si="26"/>
        <v>76.577838645938968</v>
      </c>
      <c r="AD144">
        <f t="shared" si="17"/>
        <v>0.75016211663969656</v>
      </c>
      <c r="AG144" t="s">
        <v>53</v>
      </c>
      <c r="AH144">
        <v>338655</v>
      </c>
      <c r="AI144">
        <v>450464</v>
      </c>
      <c r="AJ144">
        <f t="shared" si="21"/>
        <v>75.179148611209769</v>
      </c>
      <c r="AK144">
        <f t="shared" si="27"/>
        <v>3.7888465300258023</v>
      </c>
      <c r="AM144" t="s">
        <v>53</v>
      </c>
      <c r="AN144">
        <v>77.114000000000004</v>
      </c>
      <c r="AO144">
        <f t="shared" si="19"/>
        <v>1.4457672827731471</v>
      </c>
      <c r="AP144">
        <f t="shared" si="18"/>
        <v>0.72098430030564931</v>
      </c>
      <c r="AR144" t="s">
        <v>53</v>
      </c>
      <c r="AS144">
        <v>91087</v>
      </c>
      <c r="AT144">
        <v>119067</v>
      </c>
      <c r="AU144">
        <f t="shared" si="22"/>
        <v>76.500625698136346</v>
      </c>
      <c r="AX144" t="s">
        <v>53</v>
      </c>
      <c r="AY144">
        <v>84108</v>
      </c>
      <c r="AZ144">
        <v>117399</v>
      </c>
      <c r="BA144">
        <f t="shared" si="20"/>
        <v>71.642858968134306</v>
      </c>
    </row>
    <row r="145" spans="1:53" x14ac:dyDescent="0.35">
      <c r="A145" t="s">
        <v>54</v>
      </c>
      <c r="B145">
        <v>30205</v>
      </c>
      <c r="C145">
        <v>1416</v>
      </c>
      <c r="D145">
        <v>28789</v>
      </c>
      <c r="E145">
        <v>923.8</v>
      </c>
      <c r="F145">
        <v>24949</v>
      </c>
      <c r="G145">
        <v>47811</v>
      </c>
      <c r="H145">
        <f t="shared" si="23"/>
        <v>4.6879655686144677</v>
      </c>
      <c r="L145" t="s">
        <v>54</v>
      </c>
      <c r="M145">
        <v>401543</v>
      </c>
      <c r="N145">
        <f t="shared" si="24"/>
        <v>434.66442953020135</v>
      </c>
      <c r="Q145" t="s">
        <v>54</v>
      </c>
      <c r="R145">
        <v>53553</v>
      </c>
      <c r="S145">
        <v>144176</v>
      </c>
      <c r="T145">
        <v>26733</v>
      </c>
      <c r="U145">
        <f t="shared" si="25"/>
        <v>242.97683481273003</v>
      </c>
      <c r="X145" t="s">
        <v>54</v>
      </c>
      <c r="Y145">
        <v>215804</v>
      </c>
      <c r="Z145">
        <v>6969</v>
      </c>
      <c r="AA145">
        <v>279030</v>
      </c>
      <c r="AB145">
        <v>10883</v>
      </c>
      <c r="AC145">
        <f t="shared" si="26"/>
        <v>76.84132826054713</v>
      </c>
      <c r="AD145">
        <f t="shared" ref="AD145:AD208" si="28">((AC145/AC144)-1)*100</f>
        <v>0.34408076705640944</v>
      </c>
      <c r="AG145" t="s">
        <v>54</v>
      </c>
      <c r="AH145">
        <v>341391</v>
      </c>
      <c r="AI145">
        <v>453784</v>
      </c>
      <c r="AJ145">
        <f t="shared" si="21"/>
        <v>75.232048728029199</v>
      </c>
      <c r="AK145">
        <f t="shared" si="27"/>
        <v>3.4479708915454266</v>
      </c>
      <c r="AM145" t="s">
        <v>54</v>
      </c>
      <c r="AN145">
        <v>77.254999999999995</v>
      </c>
      <c r="AO145">
        <f t="shared" si="19"/>
        <v>1.7289510415843701</v>
      </c>
      <c r="AP145">
        <f t="shared" ref="AP145:AP208" si="29">((AN145/AN144)-1)*100</f>
        <v>0.18284617579167328</v>
      </c>
      <c r="AR145" t="s">
        <v>54</v>
      </c>
      <c r="AS145">
        <v>90631</v>
      </c>
      <c r="AT145">
        <v>118498</v>
      </c>
      <c r="AU145">
        <f t="shared" si="22"/>
        <v>76.48314739489274</v>
      </c>
      <c r="AX145" t="s">
        <v>54</v>
      </c>
      <c r="AY145">
        <v>82563</v>
      </c>
      <c r="AZ145">
        <v>115115</v>
      </c>
      <c r="BA145">
        <f t="shared" si="20"/>
        <v>71.72219085262563</v>
      </c>
    </row>
    <row r="146" spans="1:53" x14ac:dyDescent="0.35">
      <c r="A146" t="s">
        <v>55</v>
      </c>
      <c r="B146">
        <v>30240</v>
      </c>
      <c r="C146">
        <v>1437</v>
      </c>
      <c r="D146">
        <v>28802</v>
      </c>
      <c r="E146">
        <v>922.9</v>
      </c>
      <c r="F146">
        <v>24974</v>
      </c>
      <c r="G146">
        <v>47932</v>
      </c>
      <c r="H146">
        <f t="shared" si="23"/>
        <v>4.7519841269841274</v>
      </c>
      <c r="L146" t="s">
        <v>55</v>
      </c>
      <c r="M146">
        <v>405277</v>
      </c>
      <c r="N146">
        <f t="shared" si="24"/>
        <v>439.13425073139018</v>
      </c>
      <c r="Q146" t="s">
        <v>55</v>
      </c>
      <c r="R146">
        <v>55001</v>
      </c>
      <c r="S146">
        <v>143428</v>
      </c>
      <c r="T146">
        <v>27447</v>
      </c>
      <c r="U146">
        <f t="shared" si="25"/>
        <v>244.7459096326796</v>
      </c>
      <c r="X146" t="s">
        <v>55</v>
      </c>
      <c r="Y146">
        <v>215642</v>
      </c>
      <c r="Z146">
        <v>7147</v>
      </c>
      <c r="AA146">
        <v>278914</v>
      </c>
      <c r="AB146">
        <v>10767</v>
      </c>
      <c r="AC146">
        <f t="shared" si="26"/>
        <v>76.908392335016799</v>
      </c>
      <c r="AD146">
        <f t="shared" si="28"/>
        <v>8.7276047913009691E-2</v>
      </c>
      <c r="AG146" t="s">
        <v>55</v>
      </c>
      <c r="AH146">
        <v>348632</v>
      </c>
      <c r="AI146">
        <v>457557</v>
      </c>
      <c r="AJ146">
        <f t="shared" si="21"/>
        <v>76.194222796285487</v>
      </c>
      <c r="AK146">
        <f t="shared" si="27"/>
        <v>3.1849926223126657</v>
      </c>
      <c r="AM146" t="s">
        <v>55</v>
      </c>
      <c r="AN146">
        <v>78.03</v>
      </c>
      <c r="AO146">
        <f t="shared" ref="AO146:AO209" si="30">((AN146/AN142)-1)*100</f>
        <v>1.9573511733653959</v>
      </c>
      <c r="AP146">
        <f t="shared" si="29"/>
        <v>1.0031713157724553</v>
      </c>
      <c r="AR146" t="s">
        <v>55</v>
      </c>
      <c r="AS146">
        <v>94182</v>
      </c>
      <c r="AT146">
        <v>123401</v>
      </c>
      <c r="AU146">
        <f t="shared" si="22"/>
        <v>76.32190987107073</v>
      </c>
      <c r="AX146" t="s">
        <v>55</v>
      </c>
      <c r="AY146">
        <v>87384</v>
      </c>
      <c r="AZ146">
        <v>121928</v>
      </c>
      <c r="BA146">
        <f t="shared" si="20"/>
        <v>71.668525687290867</v>
      </c>
    </row>
    <row r="147" spans="1:53" x14ac:dyDescent="0.35">
      <c r="A147" t="s">
        <v>56</v>
      </c>
      <c r="B147">
        <v>30365</v>
      </c>
      <c r="C147">
        <v>1437</v>
      </c>
      <c r="D147">
        <v>28928</v>
      </c>
      <c r="E147">
        <v>929.5</v>
      </c>
      <c r="F147">
        <v>25066</v>
      </c>
      <c r="G147">
        <v>48044</v>
      </c>
      <c r="H147">
        <f t="shared" si="23"/>
        <v>4.7324221966079367</v>
      </c>
      <c r="L147" t="s">
        <v>56</v>
      </c>
      <c r="M147">
        <v>409042</v>
      </c>
      <c r="N147">
        <f t="shared" si="24"/>
        <v>440.06670252824097</v>
      </c>
      <c r="Q147" t="s">
        <v>56</v>
      </c>
      <c r="R147">
        <v>55353</v>
      </c>
      <c r="S147">
        <v>145595</v>
      </c>
      <c r="T147">
        <v>28335</v>
      </c>
      <c r="U147">
        <f t="shared" si="25"/>
        <v>246.67348036578807</v>
      </c>
      <c r="X147" t="s">
        <v>56</v>
      </c>
      <c r="Y147">
        <v>219745</v>
      </c>
      <c r="Z147">
        <v>7141</v>
      </c>
      <c r="AA147">
        <v>282162</v>
      </c>
      <c r="AB147">
        <v>10742</v>
      </c>
      <c r="AC147">
        <f t="shared" si="26"/>
        <v>77.46087455275449</v>
      </c>
      <c r="AD147">
        <f t="shared" si="28"/>
        <v>0.71836401849494358</v>
      </c>
      <c r="AG147" t="s">
        <v>56</v>
      </c>
      <c r="AH147">
        <v>351940</v>
      </c>
      <c r="AI147">
        <v>461135</v>
      </c>
      <c r="AJ147">
        <f t="shared" si="21"/>
        <v>76.320383401823761</v>
      </c>
      <c r="AK147">
        <f t="shared" si="27"/>
        <v>3.1725300716040739</v>
      </c>
      <c r="AM147" t="s">
        <v>56</v>
      </c>
      <c r="AN147">
        <v>78.402000000000001</v>
      </c>
      <c r="AO147">
        <f t="shared" si="30"/>
        <v>2.4032810010187866</v>
      </c>
      <c r="AP147">
        <f t="shared" si="29"/>
        <v>0.47673971549404559</v>
      </c>
      <c r="AR147" t="s">
        <v>56</v>
      </c>
      <c r="AS147">
        <v>97872</v>
      </c>
      <c r="AT147">
        <v>124774</v>
      </c>
      <c r="AU147">
        <f t="shared" si="22"/>
        <v>78.439418468591214</v>
      </c>
      <c r="AX147" t="s">
        <v>56</v>
      </c>
      <c r="AY147">
        <v>90078</v>
      </c>
      <c r="AZ147">
        <v>123317</v>
      </c>
      <c r="BA147">
        <f t="shared" si="20"/>
        <v>73.045889861089705</v>
      </c>
    </row>
    <row r="148" spans="1:53" x14ac:dyDescent="0.35">
      <c r="A148" t="s">
        <v>57</v>
      </c>
      <c r="B148">
        <v>30447</v>
      </c>
      <c r="C148">
        <v>1567</v>
      </c>
      <c r="D148">
        <v>28880</v>
      </c>
      <c r="E148">
        <v>929.3</v>
      </c>
      <c r="F148">
        <v>24999</v>
      </c>
      <c r="G148">
        <v>48150</v>
      </c>
      <c r="H148">
        <f t="shared" si="23"/>
        <v>5.1466482740499888</v>
      </c>
      <c r="L148" t="s">
        <v>57</v>
      </c>
      <c r="M148">
        <v>413262</v>
      </c>
      <c r="N148">
        <f t="shared" si="24"/>
        <v>444.70246422038093</v>
      </c>
      <c r="Q148" t="s">
        <v>57</v>
      </c>
      <c r="R148">
        <v>56201</v>
      </c>
      <c r="S148">
        <v>145226</v>
      </c>
      <c r="T148">
        <v>29324</v>
      </c>
      <c r="U148">
        <f t="shared" si="25"/>
        <v>248.30625201764769</v>
      </c>
      <c r="X148" t="s">
        <v>57</v>
      </c>
      <c r="Y148">
        <v>222951</v>
      </c>
      <c r="Z148">
        <v>7426</v>
      </c>
      <c r="AA148">
        <v>283724</v>
      </c>
      <c r="AB148">
        <v>11036</v>
      </c>
      <c r="AC148">
        <f t="shared" si="26"/>
        <v>78.157484054824266</v>
      </c>
      <c r="AD148">
        <f t="shared" si="28"/>
        <v>0.89930497956791644</v>
      </c>
      <c r="AG148" t="s">
        <v>57</v>
      </c>
      <c r="AH148">
        <v>356786</v>
      </c>
      <c r="AI148">
        <v>465451</v>
      </c>
      <c r="AJ148">
        <f t="shared" si="21"/>
        <v>76.653826074065805</v>
      </c>
      <c r="AK148">
        <f t="shared" si="27"/>
        <v>1.9615511615891812</v>
      </c>
      <c r="AM148" t="s">
        <v>57</v>
      </c>
      <c r="AN148">
        <v>78.760000000000005</v>
      </c>
      <c r="AO148">
        <f t="shared" si="30"/>
        <v>2.1345021656249186</v>
      </c>
      <c r="AP148">
        <f t="shared" si="29"/>
        <v>0.45662100456620447</v>
      </c>
      <c r="AR148" t="s">
        <v>57</v>
      </c>
      <c r="AS148">
        <v>100701</v>
      </c>
      <c r="AT148">
        <v>127931</v>
      </c>
      <c r="AU148">
        <f t="shared" si="22"/>
        <v>78.715088602449754</v>
      </c>
      <c r="AX148" t="s">
        <v>57</v>
      </c>
      <c r="AY148">
        <v>93460</v>
      </c>
      <c r="AZ148">
        <v>128163</v>
      </c>
      <c r="BA148">
        <f t="shared" si="20"/>
        <v>72.922762419731129</v>
      </c>
    </row>
    <row r="149" spans="1:53" x14ac:dyDescent="0.35">
      <c r="A149" t="s">
        <v>58</v>
      </c>
      <c r="B149">
        <v>30653</v>
      </c>
      <c r="C149">
        <v>1604</v>
      </c>
      <c r="D149">
        <v>29048</v>
      </c>
      <c r="E149">
        <v>931.7</v>
      </c>
      <c r="F149">
        <v>25143</v>
      </c>
      <c r="G149">
        <v>48257</v>
      </c>
      <c r="H149">
        <f t="shared" si="23"/>
        <v>5.232766776498222</v>
      </c>
      <c r="L149" t="s">
        <v>58</v>
      </c>
      <c r="M149">
        <v>415682</v>
      </c>
      <c r="N149">
        <f t="shared" si="24"/>
        <v>446.15434152624232</v>
      </c>
      <c r="Q149" t="s">
        <v>58</v>
      </c>
      <c r="R149">
        <v>57481</v>
      </c>
      <c r="S149">
        <v>150695</v>
      </c>
      <c r="T149">
        <v>29554</v>
      </c>
      <c r="U149">
        <f t="shared" si="25"/>
        <v>255.15723945476012</v>
      </c>
      <c r="X149" t="s">
        <v>58</v>
      </c>
      <c r="Y149">
        <v>223190</v>
      </c>
      <c r="Z149">
        <v>7497</v>
      </c>
      <c r="AA149">
        <v>282222</v>
      </c>
      <c r="AB149">
        <v>10885</v>
      </c>
      <c r="AC149">
        <f t="shared" si="26"/>
        <v>78.704022763018287</v>
      </c>
      <c r="AD149">
        <f t="shared" si="28"/>
        <v>0.69927878923359277</v>
      </c>
      <c r="AG149" t="s">
        <v>58</v>
      </c>
      <c r="AH149">
        <v>361268</v>
      </c>
      <c r="AI149">
        <v>467840</v>
      </c>
      <c r="AJ149">
        <f t="shared" si="21"/>
        <v>77.220417236662101</v>
      </c>
      <c r="AK149">
        <f t="shared" si="27"/>
        <v>2.6429806741287143</v>
      </c>
      <c r="AM149" t="s">
        <v>58</v>
      </c>
      <c r="AN149">
        <v>78.745999999999995</v>
      </c>
      <c r="AO149">
        <f t="shared" si="30"/>
        <v>1.9299721700860806</v>
      </c>
      <c r="AP149">
        <f t="shared" si="29"/>
        <v>-1.7775520568830139E-2</v>
      </c>
      <c r="AR149" t="s">
        <v>58</v>
      </c>
      <c r="AS149">
        <v>112908</v>
      </c>
      <c r="AT149">
        <v>142048</v>
      </c>
      <c r="AU149">
        <f t="shared" si="22"/>
        <v>79.485807614327555</v>
      </c>
      <c r="AX149" t="s">
        <v>58</v>
      </c>
      <c r="AY149">
        <v>104311</v>
      </c>
      <c r="AZ149">
        <v>143233</v>
      </c>
      <c r="BA149">
        <f t="shared" si="20"/>
        <v>72.826094545251451</v>
      </c>
    </row>
    <row r="150" spans="1:53" x14ac:dyDescent="0.35">
      <c r="A150" t="s">
        <v>59</v>
      </c>
      <c r="B150">
        <v>30791</v>
      </c>
      <c r="C150">
        <v>1685</v>
      </c>
      <c r="D150">
        <v>29106</v>
      </c>
      <c r="E150">
        <v>930.5</v>
      </c>
      <c r="F150">
        <v>25210</v>
      </c>
      <c r="G150">
        <v>48364</v>
      </c>
      <c r="H150">
        <f t="shared" si="23"/>
        <v>5.4723782923581563</v>
      </c>
      <c r="L150" t="s">
        <v>59</v>
      </c>
      <c r="M150">
        <v>417065</v>
      </c>
      <c r="N150">
        <f t="shared" si="24"/>
        <v>448.21601289629234</v>
      </c>
      <c r="Q150" t="s">
        <v>59</v>
      </c>
      <c r="R150">
        <v>57758</v>
      </c>
      <c r="S150">
        <v>151290</v>
      </c>
      <c r="T150">
        <v>28474</v>
      </c>
      <c r="U150">
        <f t="shared" si="25"/>
        <v>255.26276195593766</v>
      </c>
      <c r="X150" t="s">
        <v>59</v>
      </c>
      <c r="Y150">
        <v>225793</v>
      </c>
      <c r="Z150">
        <v>7569</v>
      </c>
      <c r="AA150">
        <v>282292</v>
      </c>
      <c r="AB150">
        <v>10499</v>
      </c>
      <c r="AC150">
        <f t="shared" si="26"/>
        <v>79.702586486606492</v>
      </c>
      <c r="AD150">
        <f t="shared" si="28"/>
        <v>1.2687581759256883</v>
      </c>
      <c r="AG150" t="s">
        <v>59</v>
      </c>
      <c r="AH150">
        <v>367040</v>
      </c>
      <c r="AI150">
        <v>469655</v>
      </c>
      <c r="AJ150">
        <f t="shared" si="21"/>
        <v>78.150983168496026</v>
      </c>
      <c r="AK150">
        <f t="shared" si="27"/>
        <v>2.5681217031928716</v>
      </c>
      <c r="AM150" t="s">
        <v>59</v>
      </c>
      <c r="AN150">
        <v>79.789000000000001</v>
      </c>
      <c r="AO150">
        <f t="shared" si="30"/>
        <v>2.2542611815968172</v>
      </c>
      <c r="AP150">
        <f t="shared" si="29"/>
        <v>1.3245117212302926</v>
      </c>
      <c r="AR150" t="s">
        <v>59</v>
      </c>
      <c r="AS150">
        <v>115418</v>
      </c>
      <c r="AT150">
        <v>145208</v>
      </c>
      <c r="AU150">
        <f t="shared" si="22"/>
        <v>79.48460139937194</v>
      </c>
      <c r="AX150" t="s">
        <v>59</v>
      </c>
      <c r="AY150">
        <v>107938</v>
      </c>
      <c r="AZ150">
        <v>147708</v>
      </c>
      <c r="BA150">
        <f t="shared" si="20"/>
        <v>73.075256587320936</v>
      </c>
    </row>
    <row r="151" spans="1:53" x14ac:dyDescent="0.35">
      <c r="A151" t="s">
        <v>60</v>
      </c>
      <c r="B151">
        <v>30877</v>
      </c>
      <c r="C151">
        <v>1693</v>
      </c>
      <c r="D151">
        <v>29183</v>
      </c>
      <c r="E151">
        <v>931.8</v>
      </c>
      <c r="F151">
        <v>25211</v>
      </c>
      <c r="G151">
        <v>48481</v>
      </c>
      <c r="H151">
        <f t="shared" si="23"/>
        <v>5.4830456326715682</v>
      </c>
      <c r="L151" t="s">
        <v>60</v>
      </c>
      <c r="M151">
        <v>417770</v>
      </c>
      <c r="N151">
        <f t="shared" si="24"/>
        <v>448.34728482506978</v>
      </c>
      <c r="Q151" t="s">
        <v>60</v>
      </c>
      <c r="R151">
        <v>58239</v>
      </c>
      <c r="S151">
        <v>152963</v>
      </c>
      <c r="T151">
        <v>29708</v>
      </c>
      <c r="U151">
        <f t="shared" si="25"/>
        <v>258.5426057093797</v>
      </c>
      <c r="X151" t="s">
        <v>60</v>
      </c>
      <c r="Y151">
        <v>228836</v>
      </c>
      <c r="Z151">
        <v>7609</v>
      </c>
      <c r="AA151">
        <v>284098</v>
      </c>
      <c r="AB151">
        <v>10552</v>
      </c>
      <c r="AC151">
        <f t="shared" si="26"/>
        <v>80.246054641099605</v>
      </c>
      <c r="AD151">
        <f t="shared" si="28"/>
        <v>0.68187016061822536</v>
      </c>
      <c r="AG151" t="s">
        <v>60</v>
      </c>
      <c r="AH151">
        <v>370883</v>
      </c>
      <c r="AI151">
        <v>470918</v>
      </c>
      <c r="AJ151">
        <f t="shared" si="21"/>
        <v>78.75744821816113</v>
      </c>
      <c r="AK151">
        <f t="shared" si="27"/>
        <v>3.1932030575715586</v>
      </c>
      <c r="AM151" t="s">
        <v>60</v>
      </c>
      <c r="AN151">
        <v>80.3</v>
      </c>
      <c r="AO151">
        <f t="shared" si="30"/>
        <v>2.4208566108007368</v>
      </c>
      <c r="AP151">
        <f t="shared" si="29"/>
        <v>0.64043915827995956</v>
      </c>
      <c r="AR151" t="s">
        <v>60</v>
      </c>
      <c r="AS151">
        <v>102737</v>
      </c>
      <c r="AT151">
        <v>129894</v>
      </c>
      <c r="AU151">
        <f t="shared" si="22"/>
        <v>79.092952715290934</v>
      </c>
      <c r="AX151" t="s">
        <v>60</v>
      </c>
      <c r="AY151">
        <v>96698</v>
      </c>
      <c r="AZ151">
        <v>130234</v>
      </c>
      <c r="BA151">
        <f t="shared" si="20"/>
        <v>74.249427952761948</v>
      </c>
    </row>
    <row r="152" spans="1:53" x14ac:dyDescent="0.35">
      <c r="A152" t="s">
        <v>61</v>
      </c>
      <c r="B152">
        <v>30915</v>
      </c>
      <c r="C152">
        <v>1701</v>
      </c>
      <c r="D152">
        <v>29214</v>
      </c>
      <c r="E152">
        <v>935.6</v>
      </c>
      <c r="F152">
        <v>25217</v>
      </c>
      <c r="G152">
        <v>48602</v>
      </c>
      <c r="H152">
        <f t="shared" si="23"/>
        <v>5.5021834061135371</v>
      </c>
      <c r="L152" t="s">
        <v>61</v>
      </c>
      <c r="M152">
        <v>419853</v>
      </c>
      <c r="N152">
        <f t="shared" si="24"/>
        <v>448.75267208208635</v>
      </c>
      <c r="Q152" t="s">
        <v>61</v>
      </c>
      <c r="R152">
        <v>58604</v>
      </c>
      <c r="S152">
        <v>155495</v>
      </c>
      <c r="T152">
        <v>32065</v>
      </c>
      <c r="U152">
        <f t="shared" si="25"/>
        <v>263.10816588285593</v>
      </c>
      <c r="X152" t="s">
        <v>61</v>
      </c>
      <c r="Y152">
        <v>229716</v>
      </c>
      <c r="Z152">
        <v>7660</v>
      </c>
      <c r="AA152">
        <v>284633</v>
      </c>
      <c r="AB152">
        <v>10366</v>
      </c>
      <c r="AC152">
        <f t="shared" si="26"/>
        <v>80.466713446486253</v>
      </c>
      <c r="AD152">
        <f t="shared" si="28"/>
        <v>0.2749777623006544</v>
      </c>
      <c r="AG152" t="s">
        <v>61</v>
      </c>
      <c r="AH152">
        <v>372847</v>
      </c>
      <c r="AI152">
        <v>473372</v>
      </c>
      <c r="AJ152">
        <f t="shared" si="21"/>
        <v>78.764058710696872</v>
      </c>
      <c r="AK152">
        <f t="shared" si="27"/>
        <v>2.7529384307471982</v>
      </c>
      <c r="AM152" t="s">
        <v>61</v>
      </c>
      <c r="AN152">
        <v>80.888000000000005</v>
      </c>
      <c r="AO152">
        <f t="shared" si="30"/>
        <v>2.7018791264601383</v>
      </c>
      <c r="AP152">
        <f t="shared" si="29"/>
        <v>0.73225404732255583</v>
      </c>
      <c r="AR152" t="s">
        <v>61</v>
      </c>
      <c r="AS152">
        <v>101750</v>
      </c>
      <c r="AT152">
        <v>129701</v>
      </c>
      <c r="AU152">
        <f t="shared" si="22"/>
        <v>78.44966499872784</v>
      </c>
      <c r="AX152" t="s">
        <v>61</v>
      </c>
      <c r="AY152">
        <v>96042</v>
      </c>
      <c r="AZ152">
        <v>129493</v>
      </c>
      <c r="BA152">
        <f t="shared" si="20"/>
        <v>74.167715629416264</v>
      </c>
    </row>
    <row r="153" spans="1:53" x14ac:dyDescent="0.35">
      <c r="A153" t="s">
        <v>62</v>
      </c>
      <c r="B153">
        <v>30898</v>
      </c>
      <c r="C153">
        <v>1704</v>
      </c>
      <c r="D153">
        <v>29194</v>
      </c>
      <c r="E153">
        <v>937.1</v>
      </c>
      <c r="F153">
        <v>25169</v>
      </c>
      <c r="G153">
        <v>48722</v>
      </c>
      <c r="H153">
        <f t="shared" si="23"/>
        <v>5.5149200595507804</v>
      </c>
      <c r="L153" t="s">
        <v>62</v>
      </c>
      <c r="M153">
        <v>424150</v>
      </c>
      <c r="N153">
        <f t="shared" si="24"/>
        <v>452.61978444136162</v>
      </c>
      <c r="Q153" t="s">
        <v>62</v>
      </c>
      <c r="R153">
        <v>58531</v>
      </c>
      <c r="S153">
        <v>161456</v>
      </c>
      <c r="T153">
        <v>30422</v>
      </c>
      <c r="U153">
        <f t="shared" si="25"/>
        <v>267.216945896916</v>
      </c>
      <c r="X153" t="s">
        <v>62</v>
      </c>
      <c r="Y153">
        <v>230397</v>
      </c>
      <c r="Z153">
        <v>7632</v>
      </c>
      <c r="AA153">
        <v>287775</v>
      </c>
      <c r="AB153">
        <v>10308</v>
      </c>
      <c r="AC153">
        <f t="shared" si="26"/>
        <v>79.85326234639345</v>
      </c>
      <c r="AD153">
        <f t="shared" si="28"/>
        <v>-0.76236629261710043</v>
      </c>
      <c r="AG153" t="s">
        <v>62</v>
      </c>
      <c r="AH153">
        <v>377049</v>
      </c>
      <c r="AI153">
        <v>477823</v>
      </c>
      <c r="AJ153">
        <f t="shared" si="21"/>
        <v>78.909763657253833</v>
      </c>
      <c r="AK153">
        <f t="shared" si="27"/>
        <v>2.1876939817798258</v>
      </c>
      <c r="AM153" t="s">
        <v>62</v>
      </c>
      <c r="AN153">
        <v>80.998000000000005</v>
      </c>
      <c r="AO153">
        <f t="shared" si="30"/>
        <v>2.8598278007772038</v>
      </c>
      <c r="AP153">
        <f t="shared" si="29"/>
        <v>0.1359905053901711</v>
      </c>
      <c r="AR153" t="s">
        <v>62</v>
      </c>
      <c r="AS153">
        <v>102600</v>
      </c>
      <c r="AT153">
        <v>133130</v>
      </c>
      <c r="AU153">
        <f t="shared" si="22"/>
        <v>77.067527980169757</v>
      </c>
      <c r="AX153" t="s">
        <v>62</v>
      </c>
      <c r="AY153">
        <v>94166</v>
      </c>
      <c r="AZ153">
        <v>130611</v>
      </c>
      <c r="BA153">
        <f t="shared" si="20"/>
        <v>72.096530920060331</v>
      </c>
    </row>
    <row r="154" spans="1:53" x14ac:dyDescent="0.35">
      <c r="A154" t="s">
        <v>63</v>
      </c>
      <c r="B154">
        <v>30980</v>
      </c>
      <c r="C154">
        <v>1658</v>
      </c>
      <c r="D154">
        <v>29322</v>
      </c>
      <c r="E154">
        <v>941.2</v>
      </c>
      <c r="F154">
        <v>25310</v>
      </c>
      <c r="G154">
        <v>48843</v>
      </c>
      <c r="H154">
        <f t="shared" si="23"/>
        <v>5.3518398967075536</v>
      </c>
      <c r="L154" t="s">
        <v>63</v>
      </c>
      <c r="M154">
        <v>427549</v>
      </c>
      <c r="N154">
        <f t="shared" si="24"/>
        <v>454.25945601359962</v>
      </c>
      <c r="Q154" t="s">
        <v>63</v>
      </c>
      <c r="R154">
        <v>58955</v>
      </c>
      <c r="S154">
        <v>160452</v>
      </c>
      <c r="T154">
        <v>32603</v>
      </c>
      <c r="U154">
        <f t="shared" si="25"/>
        <v>267.75393115172119</v>
      </c>
      <c r="X154" t="s">
        <v>63</v>
      </c>
      <c r="Y154">
        <v>236418</v>
      </c>
      <c r="Z154">
        <v>7714</v>
      </c>
      <c r="AA154">
        <v>290946</v>
      </c>
      <c r="AB154">
        <v>10162</v>
      </c>
      <c r="AC154">
        <f t="shared" si="26"/>
        <v>81.077885675571551</v>
      </c>
      <c r="AD154">
        <f t="shared" si="28"/>
        <v>1.5335921078162507</v>
      </c>
      <c r="AG154" t="s">
        <v>63</v>
      </c>
      <c r="AH154">
        <v>386313</v>
      </c>
      <c r="AI154">
        <v>481314</v>
      </c>
      <c r="AJ154">
        <f t="shared" si="21"/>
        <v>80.262157344270065</v>
      </c>
      <c r="AK154">
        <f t="shared" si="27"/>
        <v>2.7014044995726794</v>
      </c>
      <c r="AM154" t="s">
        <v>63</v>
      </c>
      <c r="AN154">
        <v>81.832999999999998</v>
      </c>
      <c r="AO154">
        <f t="shared" si="30"/>
        <v>2.5617566331198605</v>
      </c>
      <c r="AP154">
        <f t="shared" si="29"/>
        <v>1.0308896515963228</v>
      </c>
      <c r="AR154" t="s">
        <v>63</v>
      </c>
      <c r="AS154">
        <v>103722</v>
      </c>
      <c r="AT154">
        <v>132622</v>
      </c>
      <c r="AU154">
        <f t="shared" si="22"/>
        <v>78.208743647358659</v>
      </c>
      <c r="AX154" t="s">
        <v>63</v>
      </c>
      <c r="AY154">
        <v>98134</v>
      </c>
      <c r="AZ154">
        <v>135331</v>
      </c>
      <c r="BA154">
        <f t="shared" si="20"/>
        <v>72.514058124154843</v>
      </c>
    </row>
    <row r="155" spans="1:53" x14ac:dyDescent="0.35">
      <c r="A155" t="s">
        <v>64</v>
      </c>
      <c r="B155">
        <v>31069</v>
      </c>
      <c r="C155">
        <v>1650</v>
      </c>
      <c r="D155">
        <v>29420</v>
      </c>
      <c r="E155">
        <v>943.1</v>
      </c>
      <c r="F155">
        <v>25380</v>
      </c>
      <c r="G155">
        <v>48962</v>
      </c>
      <c r="H155">
        <f t="shared" si="23"/>
        <v>5.3107599214651264</v>
      </c>
      <c r="L155" t="s">
        <v>64</v>
      </c>
      <c r="M155">
        <v>430288</v>
      </c>
      <c r="N155">
        <f t="shared" si="24"/>
        <v>456.24854204220122</v>
      </c>
      <c r="Q155" t="s">
        <v>64</v>
      </c>
      <c r="R155">
        <v>58802</v>
      </c>
      <c r="S155">
        <v>164131</v>
      </c>
      <c r="T155">
        <v>33199</v>
      </c>
      <c r="U155">
        <f t="shared" si="25"/>
        <v>271.58519775209413</v>
      </c>
      <c r="X155" t="s">
        <v>64</v>
      </c>
      <c r="Y155">
        <v>242142</v>
      </c>
      <c r="Z155">
        <v>7797</v>
      </c>
      <c r="AA155">
        <v>296705</v>
      </c>
      <c r="AB155">
        <v>10260</v>
      </c>
      <c r="AC155">
        <f t="shared" si="26"/>
        <v>81.422637760005216</v>
      </c>
      <c r="AD155">
        <f t="shared" si="28"/>
        <v>0.42521099503405324</v>
      </c>
      <c r="AG155" t="s">
        <v>64</v>
      </c>
      <c r="AH155">
        <v>389228</v>
      </c>
      <c r="AI155">
        <v>484544</v>
      </c>
      <c r="AJ155">
        <f t="shared" si="21"/>
        <v>80.32872143706247</v>
      </c>
      <c r="AK155">
        <f t="shared" si="27"/>
        <v>1.9950788839029565</v>
      </c>
      <c r="AM155" t="s">
        <v>64</v>
      </c>
      <c r="AN155">
        <v>81.741</v>
      </c>
      <c r="AO155">
        <f t="shared" si="30"/>
        <v>1.7945205479451998</v>
      </c>
      <c r="AP155">
        <f t="shared" si="29"/>
        <v>-0.11242408319381836</v>
      </c>
      <c r="AR155" t="s">
        <v>64</v>
      </c>
      <c r="AS155">
        <v>107758</v>
      </c>
      <c r="AT155">
        <v>137053</v>
      </c>
      <c r="AU155">
        <f t="shared" si="22"/>
        <v>78.625057459522964</v>
      </c>
      <c r="AX155" t="s">
        <v>64</v>
      </c>
      <c r="AY155">
        <v>99465</v>
      </c>
      <c r="AZ155">
        <v>135736</v>
      </c>
      <c r="BA155">
        <f t="shared" si="20"/>
        <v>73.278275475923849</v>
      </c>
    </row>
    <row r="156" spans="1:53" x14ac:dyDescent="0.35">
      <c r="A156" t="s">
        <v>65</v>
      </c>
      <c r="B156">
        <v>31184</v>
      </c>
      <c r="C156">
        <v>1608</v>
      </c>
      <c r="D156">
        <v>29576</v>
      </c>
      <c r="E156">
        <v>943.1</v>
      </c>
      <c r="F156">
        <v>25521</v>
      </c>
      <c r="G156">
        <v>49079</v>
      </c>
      <c r="H156">
        <f t="shared" si="23"/>
        <v>5.1564905079527961</v>
      </c>
      <c r="L156" t="s">
        <v>65</v>
      </c>
      <c r="M156">
        <v>432577</v>
      </c>
      <c r="N156">
        <f t="shared" si="24"/>
        <v>458.67564415226377</v>
      </c>
      <c r="Q156" t="s">
        <v>65</v>
      </c>
      <c r="R156">
        <v>59678</v>
      </c>
      <c r="S156">
        <v>165275</v>
      </c>
      <c r="T156">
        <v>31877</v>
      </c>
      <c r="U156">
        <f t="shared" si="25"/>
        <v>272.32531014738629</v>
      </c>
      <c r="X156" t="s">
        <v>65</v>
      </c>
      <c r="Y156">
        <v>242534</v>
      </c>
      <c r="Z156">
        <v>7965</v>
      </c>
      <c r="AA156">
        <v>296380</v>
      </c>
      <c r="AB156">
        <v>10176</v>
      </c>
      <c r="AC156">
        <f t="shared" si="26"/>
        <v>81.713944597398196</v>
      </c>
      <c r="AD156">
        <f t="shared" si="28"/>
        <v>0.35777130956087255</v>
      </c>
      <c r="AG156" t="s">
        <v>65</v>
      </c>
      <c r="AH156">
        <v>392047</v>
      </c>
      <c r="AI156">
        <v>487413</v>
      </c>
      <c r="AJ156">
        <f t="shared" si="21"/>
        <v>80.434251856228698</v>
      </c>
      <c r="AK156">
        <f t="shared" si="27"/>
        <v>2.1205016258322829</v>
      </c>
      <c r="AM156" t="s">
        <v>65</v>
      </c>
      <c r="AN156">
        <v>82.578000000000003</v>
      </c>
      <c r="AO156">
        <f t="shared" si="30"/>
        <v>2.0893086737216793</v>
      </c>
      <c r="AP156">
        <f t="shared" si="29"/>
        <v>1.0239659412045299</v>
      </c>
      <c r="AR156" t="s">
        <v>65</v>
      </c>
      <c r="AS156">
        <v>109966</v>
      </c>
      <c r="AT156">
        <v>136527</v>
      </c>
      <c r="AU156">
        <f t="shared" si="22"/>
        <v>80.545240135650829</v>
      </c>
      <c r="AX156" t="s">
        <v>65</v>
      </c>
      <c r="AY156">
        <v>102296</v>
      </c>
      <c r="AZ156">
        <v>140367</v>
      </c>
      <c r="BA156">
        <f t="shared" si="20"/>
        <v>72.87752819394872</v>
      </c>
    </row>
    <row r="157" spans="1:53" x14ac:dyDescent="0.35">
      <c r="A157" t="s">
        <v>66</v>
      </c>
      <c r="B157">
        <v>31306</v>
      </c>
      <c r="C157">
        <v>1622</v>
      </c>
      <c r="D157">
        <v>29684</v>
      </c>
      <c r="E157">
        <v>955.1</v>
      </c>
      <c r="F157">
        <v>25582</v>
      </c>
      <c r="G157">
        <v>49197</v>
      </c>
      <c r="H157">
        <f t="shared" si="23"/>
        <v>5.1811154411294957</v>
      </c>
      <c r="L157" t="s">
        <v>66</v>
      </c>
      <c r="M157">
        <v>435335</v>
      </c>
      <c r="N157">
        <f t="shared" si="24"/>
        <v>455.80043974452934</v>
      </c>
      <c r="Q157" t="s">
        <v>66</v>
      </c>
      <c r="R157">
        <v>60988</v>
      </c>
      <c r="S157">
        <v>168351</v>
      </c>
      <c r="T157">
        <v>32845</v>
      </c>
      <c r="U157">
        <f t="shared" si="25"/>
        <v>274.50947544759708</v>
      </c>
      <c r="X157" t="s">
        <v>66</v>
      </c>
      <c r="Y157">
        <v>247309</v>
      </c>
      <c r="Z157">
        <v>8129</v>
      </c>
      <c r="AA157">
        <v>297826</v>
      </c>
      <c r="AB157">
        <v>10278</v>
      </c>
      <c r="AC157">
        <f t="shared" si="26"/>
        <v>82.906421208423126</v>
      </c>
      <c r="AD157">
        <f t="shared" si="28"/>
        <v>1.4593306159679686</v>
      </c>
      <c r="AG157" t="s">
        <v>66</v>
      </c>
      <c r="AH157">
        <v>397548</v>
      </c>
      <c r="AI157">
        <v>489783</v>
      </c>
      <c r="AJ157">
        <f t="shared" si="21"/>
        <v>81.168190811032645</v>
      </c>
      <c r="AK157">
        <f t="shared" si="27"/>
        <v>2.8620376606224962</v>
      </c>
      <c r="AM157" t="s">
        <v>66</v>
      </c>
      <c r="AN157">
        <v>82.924000000000007</v>
      </c>
      <c r="AO157">
        <f t="shared" si="30"/>
        <v>2.3778364897898641</v>
      </c>
      <c r="AP157">
        <f t="shared" si="29"/>
        <v>0.41899779602316833</v>
      </c>
      <c r="AR157" t="s">
        <v>66</v>
      </c>
      <c r="AS157">
        <v>114195</v>
      </c>
      <c r="AT157">
        <v>137103</v>
      </c>
      <c r="AU157">
        <f t="shared" si="22"/>
        <v>83.291394061399089</v>
      </c>
      <c r="AX157" t="s">
        <v>66</v>
      </c>
      <c r="AY157">
        <v>104955</v>
      </c>
      <c r="AZ157">
        <v>140286</v>
      </c>
      <c r="BA157">
        <f t="shared" si="20"/>
        <v>74.815020743338607</v>
      </c>
    </row>
    <row r="158" spans="1:53" x14ac:dyDescent="0.35">
      <c r="A158" t="s">
        <v>67</v>
      </c>
      <c r="B158">
        <v>31402</v>
      </c>
      <c r="C158">
        <v>1680</v>
      </c>
      <c r="D158">
        <v>29722</v>
      </c>
      <c r="E158">
        <v>944.6</v>
      </c>
      <c r="F158">
        <v>25641</v>
      </c>
      <c r="G158">
        <v>49315</v>
      </c>
      <c r="H158">
        <f t="shared" si="23"/>
        <v>5.3499777084262146</v>
      </c>
      <c r="L158" t="s">
        <v>67</v>
      </c>
      <c r="M158">
        <v>433715</v>
      </c>
      <c r="N158">
        <f t="shared" si="24"/>
        <v>459.15202201990257</v>
      </c>
      <c r="Q158" t="s">
        <v>67</v>
      </c>
      <c r="R158">
        <v>61859</v>
      </c>
      <c r="S158">
        <v>166617</v>
      </c>
      <c r="T158">
        <v>32274</v>
      </c>
      <c r="U158">
        <f t="shared" si="25"/>
        <v>276.04276942621215</v>
      </c>
      <c r="X158" t="s">
        <v>67</v>
      </c>
      <c r="Y158">
        <v>247754</v>
      </c>
      <c r="Z158">
        <v>8387</v>
      </c>
      <c r="AA158">
        <v>293976</v>
      </c>
      <c r="AB158">
        <v>10518</v>
      </c>
      <c r="AC158">
        <f t="shared" si="26"/>
        <v>84.12021254934416</v>
      </c>
      <c r="AD158">
        <f t="shared" si="28"/>
        <v>1.4640498567289661</v>
      </c>
      <c r="AG158" t="s">
        <v>67</v>
      </c>
      <c r="AH158">
        <v>400881</v>
      </c>
      <c r="AI158">
        <v>487386</v>
      </c>
      <c r="AJ158">
        <f t="shared" si="21"/>
        <v>82.251234134751513</v>
      </c>
      <c r="AK158">
        <f t="shared" si="27"/>
        <v>2.4782249272838008</v>
      </c>
      <c r="AM158" t="s">
        <v>67</v>
      </c>
      <c r="AN158">
        <v>84.596999999999994</v>
      </c>
      <c r="AO158">
        <f t="shared" si="30"/>
        <v>3.3776104994317713</v>
      </c>
      <c r="AP158">
        <f t="shared" si="29"/>
        <v>2.0175100091650133</v>
      </c>
      <c r="AR158" t="s">
        <v>67</v>
      </c>
      <c r="AS158">
        <v>118984</v>
      </c>
      <c r="AT158">
        <v>136253</v>
      </c>
      <c r="AU158">
        <f t="shared" si="22"/>
        <v>87.325783652470037</v>
      </c>
      <c r="AX158" t="s">
        <v>67</v>
      </c>
      <c r="AY158">
        <v>110409</v>
      </c>
      <c r="AZ158">
        <v>140305</v>
      </c>
      <c r="BA158">
        <f t="shared" si="20"/>
        <v>78.692134991625394</v>
      </c>
    </row>
    <row r="159" spans="1:53" x14ac:dyDescent="0.35">
      <c r="A159" t="s">
        <v>68</v>
      </c>
      <c r="B159">
        <v>31420</v>
      </c>
      <c r="C159">
        <v>1840</v>
      </c>
      <c r="D159">
        <v>29580</v>
      </c>
      <c r="E159">
        <v>945.2</v>
      </c>
      <c r="F159">
        <v>25566</v>
      </c>
      <c r="G159">
        <v>49419</v>
      </c>
      <c r="H159">
        <f t="shared" si="23"/>
        <v>5.8561425843411836</v>
      </c>
      <c r="L159" t="s">
        <v>68</v>
      </c>
      <c r="M159">
        <v>426947</v>
      </c>
      <c r="N159">
        <f t="shared" si="24"/>
        <v>451.70016927634362</v>
      </c>
      <c r="Q159" t="s">
        <v>68</v>
      </c>
      <c r="R159">
        <v>61721</v>
      </c>
      <c r="S159">
        <v>166080</v>
      </c>
      <c r="T159">
        <v>31973</v>
      </c>
      <c r="U159">
        <f t="shared" si="25"/>
        <v>274.83495556495978</v>
      </c>
      <c r="X159" t="s">
        <v>68</v>
      </c>
      <c r="Y159">
        <v>247136</v>
      </c>
      <c r="Z159">
        <v>8683</v>
      </c>
      <c r="AA159">
        <v>288865</v>
      </c>
      <c r="AB159">
        <v>10768</v>
      </c>
      <c r="AC159">
        <f t="shared" si="26"/>
        <v>85.377445074474437</v>
      </c>
      <c r="AD159">
        <f t="shared" si="28"/>
        <v>1.4945665102698014</v>
      </c>
      <c r="AG159" t="s">
        <v>68</v>
      </c>
      <c r="AH159">
        <v>399970</v>
      </c>
      <c r="AI159">
        <v>479872</v>
      </c>
      <c r="AJ159">
        <f t="shared" si="21"/>
        <v>83.349309815950917</v>
      </c>
      <c r="AK159">
        <f t="shared" si="27"/>
        <v>3.7602843974742894</v>
      </c>
      <c r="AM159" t="s">
        <v>68</v>
      </c>
      <c r="AN159">
        <v>85.653000000000006</v>
      </c>
      <c r="AO159">
        <f t="shared" si="30"/>
        <v>4.7858479832642242</v>
      </c>
      <c r="AP159">
        <f t="shared" si="29"/>
        <v>1.2482712152913411</v>
      </c>
      <c r="AR159" t="s">
        <v>68</v>
      </c>
      <c r="AS159">
        <v>119731</v>
      </c>
      <c r="AT159">
        <v>133811</v>
      </c>
      <c r="AU159">
        <f t="shared" si="22"/>
        <v>89.477696153529976</v>
      </c>
      <c r="AX159" t="s">
        <v>68</v>
      </c>
      <c r="AY159">
        <v>113340</v>
      </c>
      <c r="AZ159">
        <v>140846</v>
      </c>
      <c r="BA159">
        <f t="shared" si="20"/>
        <v>80.470868892265315</v>
      </c>
    </row>
    <row r="160" spans="1:53" x14ac:dyDescent="0.35">
      <c r="A160" t="s">
        <v>69</v>
      </c>
      <c r="B160">
        <v>31532</v>
      </c>
      <c r="C160">
        <v>2003</v>
      </c>
      <c r="D160">
        <v>29528</v>
      </c>
      <c r="E160">
        <v>939.5</v>
      </c>
      <c r="F160">
        <v>25507</v>
      </c>
      <c r="G160">
        <v>49517</v>
      </c>
      <c r="H160">
        <f t="shared" si="23"/>
        <v>6.3522770518838003</v>
      </c>
      <c r="L160" t="s">
        <v>69</v>
      </c>
      <c r="M160">
        <v>417681</v>
      </c>
      <c r="N160">
        <f t="shared" si="24"/>
        <v>444.5779670037254</v>
      </c>
      <c r="Q160" t="s">
        <v>69</v>
      </c>
      <c r="R160">
        <v>62679</v>
      </c>
      <c r="S160">
        <v>164352</v>
      </c>
      <c r="T160">
        <v>32549</v>
      </c>
      <c r="U160">
        <f t="shared" si="25"/>
        <v>276.29590207557209</v>
      </c>
      <c r="X160" t="s">
        <v>69</v>
      </c>
      <c r="Y160">
        <v>238878</v>
      </c>
      <c r="Z160">
        <v>9046</v>
      </c>
      <c r="AA160">
        <v>281423</v>
      </c>
      <c r="AB160">
        <v>10950</v>
      </c>
      <c r="AC160">
        <f t="shared" si="26"/>
        <v>84.797159792456895</v>
      </c>
      <c r="AD160">
        <f t="shared" si="28"/>
        <v>-0.67967046977261969</v>
      </c>
      <c r="AG160" t="s">
        <v>69</v>
      </c>
      <c r="AH160">
        <v>395201</v>
      </c>
      <c r="AI160">
        <v>469694</v>
      </c>
      <c r="AJ160">
        <f t="shared" si="21"/>
        <v>84.140099724501482</v>
      </c>
      <c r="AK160">
        <f t="shared" si="27"/>
        <v>4.6073007241949071</v>
      </c>
      <c r="AM160" t="s">
        <v>69</v>
      </c>
      <c r="AN160">
        <v>85.759</v>
      </c>
      <c r="AO160">
        <f t="shared" si="30"/>
        <v>3.8521155755770309</v>
      </c>
      <c r="AP160">
        <f t="shared" si="29"/>
        <v>0.1237551516000579</v>
      </c>
      <c r="AR160" t="s">
        <v>69</v>
      </c>
      <c r="AS160">
        <v>112304</v>
      </c>
      <c r="AT160">
        <v>126724</v>
      </c>
      <c r="AU160">
        <f t="shared" si="22"/>
        <v>88.620939995580954</v>
      </c>
      <c r="AX160" t="s">
        <v>69</v>
      </c>
      <c r="AY160">
        <v>109631</v>
      </c>
      <c r="AZ160">
        <v>135424</v>
      </c>
      <c r="BA160">
        <f t="shared" si="20"/>
        <v>80.953892958412098</v>
      </c>
    </row>
    <row r="161" spans="1:53" x14ac:dyDescent="0.35">
      <c r="A161" t="s">
        <v>70</v>
      </c>
      <c r="B161">
        <v>31601</v>
      </c>
      <c r="C161">
        <v>2235</v>
      </c>
      <c r="D161">
        <v>29366</v>
      </c>
      <c r="E161">
        <v>923.5</v>
      </c>
      <c r="F161">
        <v>25335</v>
      </c>
      <c r="G161">
        <v>49615</v>
      </c>
      <c r="H161">
        <f t="shared" si="23"/>
        <v>7.0725609949052242</v>
      </c>
      <c r="L161" t="s">
        <v>70</v>
      </c>
      <c r="M161">
        <v>409479</v>
      </c>
      <c r="N161">
        <f t="shared" si="24"/>
        <v>443.39902544667029</v>
      </c>
      <c r="Q161" t="s">
        <v>70</v>
      </c>
      <c r="R161">
        <v>59359</v>
      </c>
      <c r="S161">
        <v>161431</v>
      </c>
      <c r="T161">
        <v>32898</v>
      </c>
      <c r="U161">
        <f t="shared" si="25"/>
        <v>274.70276123443421</v>
      </c>
      <c r="X161" t="s">
        <v>70</v>
      </c>
      <c r="Y161">
        <v>238482</v>
      </c>
      <c r="Z161">
        <v>9225</v>
      </c>
      <c r="AA161">
        <v>280177</v>
      </c>
      <c r="AB161">
        <v>11107</v>
      </c>
      <c r="AC161">
        <f t="shared" si="26"/>
        <v>85.039686354211014</v>
      </c>
      <c r="AD161">
        <f t="shared" si="28"/>
        <v>0.28600788322121762</v>
      </c>
      <c r="AG161" t="s">
        <v>70</v>
      </c>
      <c r="AH161">
        <v>386739</v>
      </c>
      <c r="AI161">
        <v>460105</v>
      </c>
      <c r="AJ161">
        <f t="shared" si="21"/>
        <v>84.054509296790954</v>
      </c>
      <c r="AK161">
        <f t="shared" si="27"/>
        <v>3.5559724282606453</v>
      </c>
      <c r="AM161" t="s">
        <v>70</v>
      </c>
      <c r="AN161">
        <v>85.417000000000002</v>
      </c>
      <c r="AO161">
        <f t="shared" si="30"/>
        <v>3.0063672760600069</v>
      </c>
      <c r="AP161">
        <f t="shared" si="29"/>
        <v>-0.39879196352569091</v>
      </c>
      <c r="AR161" t="s">
        <v>70</v>
      </c>
      <c r="AS161">
        <v>108347</v>
      </c>
      <c r="AT161">
        <v>121718</v>
      </c>
      <c r="AU161">
        <f t="shared" si="22"/>
        <v>89.014771849685332</v>
      </c>
      <c r="AX161" t="s">
        <v>70</v>
      </c>
      <c r="AY161">
        <v>103636</v>
      </c>
      <c r="AZ161">
        <v>126723</v>
      </c>
      <c r="BA161">
        <f t="shared" si="20"/>
        <v>81.781523480346905</v>
      </c>
    </row>
    <row r="162" spans="1:53" x14ac:dyDescent="0.35">
      <c r="A162" t="s">
        <v>71</v>
      </c>
      <c r="B162">
        <v>31536</v>
      </c>
      <c r="C162">
        <v>2448</v>
      </c>
      <c r="D162">
        <v>29087</v>
      </c>
      <c r="E162">
        <v>920.1</v>
      </c>
      <c r="F162">
        <v>25043</v>
      </c>
      <c r="G162">
        <v>49712</v>
      </c>
      <c r="H162">
        <f t="shared" si="23"/>
        <v>7.762557077625571</v>
      </c>
      <c r="L162" t="s">
        <v>71</v>
      </c>
      <c r="M162">
        <v>407814</v>
      </c>
      <c r="N162">
        <f t="shared" si="24"/>
        <v>443.22791000978151</v>
      </c>
      <c r="Q162" t="s">
        <v>71</v>
      </c>
      <c r="R162">
        <v>58275</v>
      </c>
      <c r="S162">
        <v>164197</v>
      </c>
      <c r="T162">
        <v>32847</v>
      </c>
      <c r="U162">
        <f t="shared" si="25"/>
        <v>277.4904901641126</v>
      </c>
      <c r="X162" t="s">
        <v>71</v>
      </c>
      <c r="Y162">
        <v>238579</v>
      </c>
      <c r="Z162">
        <v>9557</v>
      </c>
      <c r="AA162">
        <v>279808</v>
      </c>
      <c r="AB162">
        <v>11302</v>
      </c>
      <c r="AC162">
        <f t="shared" si="26"/>
        <v>85.23788258733812</v>
      </c>
      <c r="AD162">
        <f t="shared" si="28"/>
        <v>0.2330632221543949</v>
      </c>
      <c r="AG162" t="s">
        <v>71</v>
      </c>
      <c r="AH162">
        <v>386564</v>
      </c>
      <c r="AI162">
        <v>458599</v>
      </c>
      <c r="AJ162">
        <f t="shared" si="21"/>
        <v>84.292377436496807</v>
      </c>
      <c r="AK162">
        <f t="shared" si="27"/>
        <v>2.4815959580634539</v>
      </c>
      <c r="AM162" t="s">
        <v>71</v>
      </c>
      <c r="AN162">
        <v>86.364000000000004</v>
      </c>
      <c r="AO162">
        <f t="shared" si="30"/>
        <v>2.0887265505869168</v>
      </c>
      <c r="AP162">
        <f t="shared" si="29"/>
        <v>1.1086786002786342</v>
      </c>
      <c r="AR162" t="s">
        <v>71</v>
      </c>
      <c r="AS162">
        <v>106228</v>
      </c>
      <c r="AT162">
        <v>122009</v>
      </c>
      <c r="AU162">
        <f t="shared" si="22"/>
        <v>87.065708267422892</v>
      </c>
      <c r="AX162" t="s">
        <v>71</v>
      </c>
      <c r="AY162">
        <v>101716</v>
      </c>
      <c r="AZ162">
        <v>125420</v>
      </c>
      <c r="BA162">
        <f t="shared" si="20"/>
        <v>81.100302981980548</v>
      </c>
    </row>
    <row r="163" spans="1:53" x14ac:dyDescent="0.35">
      <c r="A163" t="s">
        <v>72</v>
      </c>
      <c r="B163">
        <v>31545</v>
      </c>
      <c r="C163">
        <v>2475</v>
      </c>
      <c r="D163">
        <v>29069</v>
      </c>
      <c r="E163">
        <v>915.2</v>
      </c>
      <c r="F163">
        <v>25002</v>
      </c>
      <c r="G163">
        <v>49820</v>
      </c>
      <c r="H163">
        <f t="shared" si="23"/>
        <v>7.8459343794579173</v>
      </c>
      <c r="L163" t="s">
        <v>72</v>
      </c>
      <c r="M163">
        <v>408082</v>
      </c>
      <c r="N163">
        <f t="shared" si="24"/>
        <v>445.89379370629371</v>
      </c>
      <c r="Q163" t="s">
        <v>72</v>
      </c>
      <c r="R163">
        <v>57136</v>
      </c>
      <c r="S163">
        <v>164164</v>
      </c>
      <c r="T163">
        <v>32187</v>
      </c>
      <c r="U163">
        <f t="shared" si="25"/>
        <v>276.97443181818181</v>
      </c>
      <c r="X163" t="s">
        <v>72</v>
      </c>
      <c r="Y163">
        <v>239628</v>
      </c>
      <c r="Z163">
        <v>9853</v>
      </c>
      <c r="AA163">
        <v>281090</v>
      </c>
      <c r="AB163">
        <v>11642</v>
      </c>
      <c r="AC163">
        <f t="shared" si="26"/>
        <v>85.225052266236688</v>
      </c>
      <c r="AD163">
        <f t="shared" si="28"/>
        <v>-1.5052369570878188E-2</v>
      </c>
      <c r="AG163" t="s">
        <v>72</v>
      </c>
      <c r="AH163">
        <v>388624</v>
      </c>
      <c r="AI163">
        <v>458875</v>
      </c>
      <c r="AJ163">
        <f t="shared" si="21"/>
        <v>84.690602015799513</v>
      </c>
      <c r="AK163">
        <f t="shared" si="27"/>
        <v>1.6092421194733308</v>
      </c>
      <c r="AM163" t="s">
        <v>72</v>
      </c>
      <c r="AN163">
        <v>86.929000000000002</v>
      </c>
      <c r="AO163">
        <f t="shared" si="30"/>
        <v>1.4897318249214919</v>
      </c>
      <c r="AP163">
        <f t="shared" si="29"/>
        <v>0.65420777175675404</v>
      </c>
      <c r="AR163" t="s">
        <v>72</v>
      </c>
      <c r="AS163">
        <v>108614</v>
      </c>
      <c r="AT163">
        <v>125311</v>
      </c>
      <c r="AU163">
        <f t="shared" si="22"/>
        <v>86.675551228543384</v>
      </c>
      <c r="AX163" t="s">
        <v>72</v>
      </c>
      <c r="AY163">
        <v>102632</v>
      </c>
      <c r="AZ163">
        <v>124828</v>
      </c>
      <c r="BA163">
        <f t="shared" si="20"/>
        <v>82.218732976575765</v>
      </c>
    </row>
    <row r="164" spans="1:53" x14ac:dyDescent="0.35">
      <c r="A164" t="s">
        <v>73</v>
      </c>
      <c r="B164">
        <v>31554</v>
      </c>
      <c r="C164">
        <v>2453</v>
      </c>
      <c r="D164">
        <v>29102</v>
      </c>
      <c r="E164">
        <v>915.6</v>
      </c>
      <c r="F164">
        <v>24988</v>
      </c>
      <c r="G164">
        <v>49932</v>
      </c>
      <c r="H164">
        <f t="shared" si="23"/>
        <v>7.7739747734043227</v>
      </c>
      <c r="L164" t="s">
        <v>73</v>
      </c>
      <c r="M164">
        <v>409466</v>
      </c>
      <c r="N164">
        <f t="shared" si="24"/>
        <v>447.21057230231543</v>
      </c>
      <c r="Q164" t="s">
        <v>73</v>
      </c>
      <c r="R164">
        <v>56881</v>
      </c>
      <c r="S164">
        <v>164349</v>
      </c>
      <c r="T164">
        <v>34726</v>
      </c>
      <c r="U164">
        <f t="shared" si="25"/>
        <v>279.55002184359984</v>
      </c>
      <c r="X164" t="s">
        <v>73</v>
      </c>
      <c r="Y164">
        <v>240359</v>
      </c>
      <c r="Z164">
        <v>9981</v>
      </c>
      <c r="AA164">
        <v>283264</v>
      </c>
      <c r="AB164">
        <v>11645</v>
      </c>
      <c r="AC164">
        <f t="shared" si="26"/>
        <v>84.887202492972406</v>
      </c>
      <c r="AD164">
        <f t="shared" si="28"/>
        <v>-0.39642072874166434</v>
      </c>
      <c r="AG164" t="s">
        <v>73</v>
      </c>
      <c r="AH164">
        <v>386875</v>
      </c>
      <c r="AI164">
        <v>460238</v>
      </c>
      <c r="AJ164">
        <f t="shared" si="21"/>
        <v>84.05976907599981</v>
      </c>
      <c r="AK164">
        <f t="shared" si="27"/>
        <v>-9.5472490245074315E-2</v>
      </c>
      <c r="AM164" t="s">
        <v>73</v>
      </c>
      <c r="AN164">
        <v>87.561999999999998</v>
      </c>
      <c r="AO164">
        <f t="shared" si="30"/>
        <v>2.1024032463065057</v>
      </c>
      <c r="AP164">
        <f t="shared" si="29"/>
        <v>0.72818046911846679</v>
      </c>
      <c r="AR164" t="s">
        <v>73</v>
      </c>
      <c r="AS164">
        <v>112378</v>
      </c>
      <c r="AT164">
        <v>127350</v>
      </c>
      <c r="AU164">
        <f t="shared" si="22"/>
        <v>88.243423635649791</v>
      </c>
      <c r="AX164" t="s">
        <v>73</v>
      </c>
      <c r="AY164">
        <v>108358</v>
      </c>
      <c r="AZ164">
        <v>130663</v>
      </c>
      <c r="BA164">
        <f t="shared" si="20"/>
        <v>82.92936791593641</v>
      </c>
    </row>
    <row r="165" spans="1:53" x14ac:dyDescent="0.35">
      <c r="A165" t="s">
        <v>74</v>
      </c>
      <c r="B165">
        <v>31539</v>
      </c>
      <c r="C165">
        <v>2526</v>
      </c>
      <c r="D165">
        <v>29013</v>
      </c>
      <c r="E165">
        <v>914.4</v>
      </c>
      <c r="F165">
        <v>24844</v>
      </c>
      <c r="G165">
        <v>50043</v>
      </c>
      <c r="H165">
        <f t="shared" si="23"/>
        <v>8.009131551412537</v>
      </c>
      <c r="L165" t="s">
        <v>74</v>
      </c>
      <c r="M165">
        <v>413726</v>
      </c>
      <c r="N165">
        <f t="shared" si="24"/>
        <v>452.4562554680665</v>
      </c>
      <c r="Q165" t="s">
        <v>74</v>
      </c>
      <c r="R165">
        <v>56674</v>
      </c>
      <c r="S165">
        <v>164017</v>
      </c>
      <c r="T165">
        <v>36386</v>
      </c>
      <c r="U165">
        <f t="shared" si="25"/>
        <v>281.14282589676293</v>
      </c>
      <c r="X165" t="s">
        <v>74</v>
      </c>
      <c r="Y165">
        <v>239181</v>
      </c>
      <c r="Z165">
        <v>9978</v>
      </c>
      <c r="AA165">
        <v>281913</v>
      </c>
      <c r="AB165">
        <v>11552</v>
      </c>
      <c r="AC165">
        <f t="shared" si="26"/>
        <v>84.902458555534736</v>
      </c>
      <c r="AD165">
        <f t="shared" si="28"/>
        <v>1.7972158481249778E-2</v>
      </c>
      <c r="AG165" t="s">
        <v>74</v>
      </c>
      <c r="AH165">
        <v>396113</v>
      </c>
      <c r="AI165">
        <v>464543</v>
      </c>
      <c r="AJ165">
        <f t="shared" si="21"/>
        <v>85.269393791317484</v>
      </c>
      <c r="AK165">
        <f t="shared" si="27"/>
        <v>1.4453531460600688</v>
      </c>
      <c r="AM165" t="s">
        <v>74</v>
      </c>
      <c r="AN165">
        <v>88.213999999999999</v>
      </c>
      <c r="AO165">
        <f t="shared" si="30"/>
        <v>3.2745238067363625</v>
      </c>
      <c r="AP165">
        <f t="shared" si="29"/>
        <v>0.74461524405564639</v>
      </c>
      <c r="AR165" t="s">
        <v>74</v>
      </c>
      <c r="AS165">
        <v>115479</v>
      </c>
      <c r="AT165">
        <v>129677</v>
      </c>
      <c r="AU165">
        <f t="shared" si="22"/>
        <v>89.051258125959109</v>
      </c>
      <c r="AX165" t="s">
        <v>74</v>
      </c>
      <c r="AY165">
        <v>110685</v>
      </c>
      <c r="AZ165">
        <v>130582</v>
      </c>
      <c r="BA165">
        <f t="shared" si="20"/>
        <v>84.762831018057625</v>
      </c>
    </row>
    <row r="166" spans="1:53" x14ac:dyDescent="0.35">
      <c r="A166" t="s">
        <v>75</v>
      </c>
      <c r="B166">
        <v>31680</v>
      </c>
      <c r="C166">
        <v>2488</v>
      </c>
      <c r="D166">
        <v>29192</v>
      </c>
      <c r="E166">
        <v>922.3</v>
      </c>
      <c r="F166">
        <v>25019</v>
      </c>
      <c r="G166">
        <v>50155</v>
      </c>
      <c r="H166">
        <f t="shared" si="23"/>
        <v>7.8535353535353538</v>
      </c>
      <c r="L166" t="s">
        <v>75</v>
      </c>
      <c r="M166">
        <v>418444</v>
      </c>
      <c r="N166">
        <f t="shared" si="24"/>
        <v>453.69619429686657</v>
      </c>
      <c r="Q166" t="s">
        <v>75</v>
      </c>
      <c r="R166">
        <v>57953</v>
      </c>
      <c r="S166">
        <v>163805</v>
      </c>
      <c r="T166">
        <v>36830</v>
      </c>
      <c r="U166">
        <f t="shared" si="25"/>
        <v>280.37298059199827</v>
      </c>
      <c r="X166" t="s">
        <v>75</v>
      </c>
      <c r="Y166">
        <v>247448</v>
      </c>
      <c r="Z166">
        <v>10001</v>
      </c>
      <c r="AA166">
        <v>288944</v>
      </c>
      <c r="AB166">
        <v>11648</v>
      </c>
      <c r="AC166">
        <f t="shared" si="26"/>
        <v>85.647322616703036</v>
      </c>
      <c r="AD166">
        <f t="shared" si="28"/>
        <v>0.87731742265282353</v>
      </c>
      <c r="AG166" t="s">
        <v>75</v>
      </c>
      <c r="AH166">
        <v>401311</v>
      </c>
      <c r="AI166">
        <v>469606</v>
      </c>
      <c r="AJ166">
        <f t="shared" si="21"/>
        <v>85.456957534614119</v>
      </c>
      <c r="AK166">
        <f t="shared" si="27"/>
        <v>1.3815959800097755</v>
      </c>
      <c r="AM166" t="s">
        <v>75</v>
      </c>
      <c r="AN166">
        <v>89.35</v>
      </c>
      <c r="AO166">
        <f t="shared" si="30"/>
        <v>3.4574591264878718</v>
      </c>
      <c r="AP166">
        <f t="shared" si="29"/>
        <v>1.2877774502913386</v>
      </c>
      <c r="AR166" t="s">
        <v>75</v>
      </c>
      <c r="AS166">
        <v>120992</v>
      </c>
      <c r="AT166">
        <v>133785</v>
      </c>
      <c r="AU166">
        <f t="shared" si="22"/>
        <v>90.437642486078403</v>
      </c>
      <c r="AX166" t="s">
        <v>75</v>
      </c>
      <c r="AY166">
        <v>115919</v>
      </c>
      <c r="AZ166">
        <v>134894</v>
      </c>
      <c r="BA166">
        <f t="shared" si="20"/>
        <v>85.933399558171601</v>
      </c>
    </row>
    <row r="167" spans="1:53" x14ac:dyDescent="0.35">
      <c r="A167" t="s">
        <v>76</v>
      </c>
      <c r="B167">
        <v>31856</v>
      </c>
      <c r="C167">
        <v>2470</v>
      </c>
      <c r="D167">
        <v>29385</v>
      </c>
      <c r="E167">
        <v>926.9</v>
      </c>
      <c r="F167">
        <v>25106</v>
      </c>
      <c r="G167">
        <v>50268</v>
      </c>
      <c r="H167">
        <f t="shared" si="23"/>
        <v>7.7536413862380718</v>
      </c>
      <c r="L167" t="s">
        <v>76</v>
      </c>
      <c r="M167">
        <v>420841</v>
      </c>
      <c r="N167">
        <f t="shared" si="24"/>
        <v>454.03063976696518</v>
      </c>
      <c r="Q167" t="s">
        <v>76</v>
      </c>
      <c r="R167">
        <v>58163</v>
      </c>
      <c r="S167">
        <v>165789</v>
      </c>
      <c r="T167">
        <v>36826</v>
      </c>
      <c r="U167">
        <f t="shared" si="25"/>
        <v>281.34426583234438</v>
      </c>
      <c r="X167" t="s">
        <v>76</v>
      </c>
      <c r="Y167">
        <v>249276</v>
      </c>
      <c r="Z167">
        <v>10075</v>
      </c>
      <c r="AA167">
        <v>289154</v>
      </c>
      <c r="AB167">
        <v>11687</v>
      </c>
      <c r="AC167">
        <f t="shared" si="26"/>
        <v>86.208661718316321</v>
      </c>
      <c r="AD167">
        <f t="shared" si="28"/>
        <v>0.65540764668785556</v>
      </c>
      <c r="AG167" t="s">
        <v>76</v>
      </c>
      <c r="AH167">
        <v>404199</v>
      </c>
      <c r="AI167">
        <v>472199</v>
      </c>
      <c r="AJ167">
        <f t="shared" si="21"/>
        <v>85.59929182399793</v>
      </c>
      <c r="AK167">
        <f t="shared" si="27"/>
        <v>1.0729523542988728</v>
      </c>
      <c r="AM167" t="s">
        <v>76</v>
      </c>
      <c r="AN167">
        <v>89.611000000000004</v>
      </c>
      <c r="AO167">
        <f t="shared" si="30"/>
        <v>3.0852764900090923</v>
      </c>
      <c r="AP167">
        <f t="shared" si="29"/>
        <v>0.29210968102966195</v>
      </c>
      <c r="AR167" t="s">
        <v>76</v>
      </c>
      <c r="AS167">
        <v>124530</v>
      </c>
      <c r="AT167">
        <v>138104</v>
      </c>
      <c r="AU167">
        <f t="shared" si="22"/>
        <v>90.171175346115973</v>
      </c>
      <c r="AX167" t="s">
        <v>76</v>
      </c>
      <c r="AY167">
        <v>116698</v>
      </c>
      <c r="AZ167">
        <v>136309</v>
      </c>
      <c r="BA167">
        <f t="shared" si="20"/>
        <v>85.612835542774135</v>
      </c>
    </row>
    <row r="168" spans="1:53" x14ac:dyDescent="0.35">
      <c r="A168" t="s">
        <v>77</v>
      </c>
      <c r="B168">
        <v>31827</v>
      </c>
      <c r="C168">
        <v>2503</v>
      </c>
      <c r="D168">
        <v>29324</v>
      </c>
      <c r="E168">
        <v>930.9</v>
      </c>
      <c r="F168">
        <v>25098</v>
      </c>
      <c r="G168">
        <v>50383</v>
      </c>
      <c r="H168">
        <f t="shared" si="23"/>
        <v>7.8643918685392906</v>
      </c>
      <c r="L168" t="s">
        <v>77</v>
      </c>
      <c r="M168">
        <v>421220</v>
      </c>
      <c r="N168">
        <f t="shared" si="24"/>
        <v>452.48684069180365</v>
      </c>
      <c r="Q168" t="s">
        <v>77</v>
      </c>
      <c r="R168">
        <v>59060</v>
      </c>
      <c r="S168">
        <v>166084</v>
      </c>
      <c r="T168">
        <v>36600</v>
      </c>
      <c r="U168">
        <f t="shared" si="25"/>
        <v>281.17305833064779</v>
      </c>
      <c r="X168" t="s">
        <v>77</v>
      </c>
      <c r="Y168">
        <v>251115</v>
      </c>
      <c r="Z168">
        <v>10042</v>
      </c>
      <c r="AA168">
        <v>288797</v>
      </c>
      <c r="AB168">
        <v>11545</v>
      </c>
      <c r="AC168">
        <f t="shared" si="26"/>
        <v>86.953206677720729</v>
      </c>
      <c r="AD168">
        <f t="shared" si="28"/>
        <v>0.8636544687785408</v>
      </c>
      <c r="AG168" t="s">
        <v>77</v>
      </c>
      <c r="AH168">
        <v>406930</v>
      </c>
      <c r="AI168">
        <v>472612</v>
      </c>
      <c r="AJ168">
        <f t="shared" si="21"/>
        <v>86.102341878750437</v>
      </c>
      <c r="AK168">
        <f t="shared" si="27"/>
        <v>2.4299053223711509</v>
      </c>
      <c r="AM168" t="s">
        <v>77</v>
      </c>
      <c r="AN168">
        <v>90.519000000000005</v>
      </c>
      <c r="AO168">
        <f t="shared" si="30"/>
        <v>3.3770357004180074</v>
      </c>
      <c r="AP168">
        <f t="shared" si="29"/>
        <v>1.0132684603452624</v>
      </c>
      <c r="AR168" t="s">
        <v>77</v>
      </c>
      <c r="AS168">
        <v>128257</v>
      </c>
      <c r="AT168">
        <v>139318</v>
      </c>
      <c r="AU168">
        <f t="shared" si="22"/>
        <v>92.060609540762854</v>
      </c>
      <c r="AX168" t="s">
        <v>77</v>
      </c>
      <c r="AY168">
        <v>120874</v>
      </c>
      <c r="AZ168">
        <v>139076</v>
      </c>
      <c r="BA168">
        <f t="shared" si="20"/>
        <v>86.912191895078948</v>
      </c>
    </row>
    <row r="169" spans="1:53" x14ac:dyDescent="0.35">
      <c r="A169" t="s">
        <v>78</v>
      </c>
      <c r="B169">
        <v>31924</v>
      </c>
      <c r="C169">
        <v>2483</v>
      </c>
      <c r="D169">
        <v>29441</v>
      </c>
      <c r="E169">
        <v>931.3</v>
      </c>
      <c r="F169">
        <v>25235</v>
      </c>
      <c r="G169">
        <v>50497</v>
      </c>
      <c r="H169">
        <f t="shared" si="23"/>
        <v>7.7778473875454202</v>
      </c>
      <c r="L169" t="s">
        <v>78</v>
      </c>
      <c r="M169">
        <v>422352</v>
      </c>
      <c r="N169">
        <f t="shared" si="24"/>
        <v>453.50799957049287</v>
      </c>
      <c r="Q169" t="s">
        <v>78</v>
      </c>
      <c r="R169">
        <v>58803</v>
      </c>
      <c r="S169">
        <v>170699</v>
      </c>
      <c r="T169">
        <v>37020</v>
      </c>
      <c r="U169">
        <f t="shared" si="25"/>
        <v>286.18275528830668</v>
      </c>
      <c r="X169" t="s">
        <v>78</v>
      </c>
      <c r="Y169">
        <v>253565</v>
      </c>
      <c r="Z169">
        <v>10037</v>
      </c>
      <c r="AA169">
        <v>286374</v>
      </c>
      <c r="AB169">
        <v>11350</v>
      </c>
      <c r="AC169">
        <f t="shared" si="26"/>
        <v>88.539049589552747</v>
      </c>
      <c r="AD169">
        <f t="shared" si="28"/>
        <v>1.8237888772862698</v>
      </c>
      <c r="AG169" t="s">
        <v>78</v>
      </c>
      <c r="AH169">
        <v>414732</v>
      </c>
      <c r="AI169">
        <v>473819</v>
      </c>
      <c r="AJ169">
        <f t="shared" si="21"/>
        <v>87.529626291896278</v>
      </c>
      <c r="AK169">
        <f t="shared" si="27"/>
        <v>2.6506961056980582</v>
      </c>
      <c r="AM169" t="s">
        <v>78</v>
      </c>
      <c r="AN169">
        <v>91.846999999999994</v>
      </c>
      <c r="AO169">
        <f t="shared" si="30"/>
        <v>4.118393905729234</v>
      </c>
      <c r="AP169">
        <f t="shared" si="29"/>
        <v>1.4670953059578551</v>
      </c>
      <c r="AR169" t="s">
        <v>78</v>
      </c>
      <c r="AS169">
        <v>127924</v>
      </c>
      <c r="AT169">
        <v>136031</v>
      </c>
      <c r="AU169">
        <f t="shared" si="22"/>
        <v>94.040329042644686</v>
      </c>
      <c r="AX169" t="s">
        <v>78</v>
      </c>
      <c r="AY169">
        <v>128717</v>
      </c>
      <c r="AZ169">
        <v>144795</v>
      </c>
      <c r="BA169">
        <f t="shared" si="20"/>
        <v>88.896025415242235</v>
      </c>
    </row>
    <row r="170" spans="1:53" x14ac:dyDescent="0.35">
      <c r="A170" t="s">
        <v>79</v>
      </c>
      <c r="B170">
        <v>31986</v>
      </c>
      <c r="C170">
        <v>2540</v>
      </c>
      <c r="D170">
        <v>29447</v>
      </c>
      <c r="E170">
        <v>921.4</v>
      </c>
      <c r="F170">
        <v>25247</v>
      </c>
      <c r="G170">
        <v>50611</v>
      </c>
      <c r="H170">
        <f t="shared" si="23"/>
        <v>7.9409741762020882</v>
      </c>
      <c r="L170" t="s">
        <v>79</v>
      </c>
      <c r="M170">
        <v>422643</v>
      </c>
      <c r="N170">
        <f t="shared" si="24"/>
        <v>458.69654873019317</v>
      </c>
      <c r="Q170" t="s">
        <v>79</v>
      </c>
      <c r="R170">
        <v>58526</v>
      </c>
      <c r="S170">
        <v>168973</v>
      </c>
      <c r="T170">
        <v>36904</v>
      </c>
      <c r="U170">
        <f t="shared" si="25"/>
        <v>286.95789016713695</v>
      </c>
      <c r="X170" t="s">
        <v>79</v>
      </c>
      <c r="Y170">
        <v>253605</v>
      </c>
      <c r="Z170">
        <v>10204</v>
      </c>
      <c r="AA170">
        <v>285213</v>
      </c>
      <c r="AB170">
        <v>11798</v>
      </c>
      <c r="AC170">
        <f t="shared" si="26"/>
        <v>88.821289447192186</v>
      </c>
      <c r="AD170">
        <f t="shared" si="28"/>
        <v>0.31877443788683735</v>
      </c>
      <c r="AG170" t="s">
        <v>79</v>
      </c>
      <c r="AH170">
        <v>412366</v>
      </c>
      <c r="AI170">
        <v>474365</v>
      </c>
      <c r="AJ170">
        <f t="shared" si="21"/>
        <v>86.930106563511217</v>
      </c>
      <c r="AK170">
        <f t="shared" si="27"/>
        <v>1.7238491415990431</v>
      </c>
      <c r="AM170" t="s">
        <v>79</v>
      </c>
      <c r="AN170">
        <v>93.260999999999996</v>
      </c>
      <c r="AO170">
        <f t="shared" si="30"/>
        <v>4.3771684387241105</v>
      </c>
      <c r="AP170">
        <f t="shared" si="29"/>
        <v>1.5395168051215657</v>
      </c>
      <c r="AR170" t="s">
        <v>79</v>
      </c>
      <c r="AS170">
        <v>134914</v>
      </c>
      <c r="AT170">
        <v>140090</v>
      </c>
      <c r="AU170">
        <f t="shared" si="22"/>
        <v>96.305232350631741</v>
      </c>
      <c r="AX170" t="s">
        <v>79</v>
      </c>
      <c r="AY170">
        <v>129201</v>
      </c>
      <c r="AZ170">
        <v>142702</v>
      </c>
      <c r="BA170">
        <f t="shared" si="20"/>
        <v>90.539025381564386</v>
      </c>
    </row>
    <row r="171" spans="1:53" x14ac:dyDescent="0.35">
      <c r="A171" t="s">
        <v>80</v>
      </c>
      <c r="B171">
        <v>31945</v>
      </c>
      <c r="C171">
        <v>2662</v>
      </c>
      <c r="D171">
        <v>29283</v>
      </c>
      <c r="E171">
        <v>927</v>
      </c>
      <c r="F171">
        <v>24972</v>
      </c>
      <c r="G171">
        <v>50706</v>
      </c>
      <c r="H171">
        <f t="shared" si="23"/>
        <v>8.3330724683048985</v>
      </c>
      <c r="L171" t="s">
        <v>80</v>
      </c>
      <c r="M171">
        <v>424192</v>
      </c>
      <c r="N171">
        <f t="shared" si="24"/>
        <v>457.59654800431497</v>
      </c>
      <c r="Q171" t="s">
        <v>80</v>
      </c>
      <c r="R171">
        <v>59463</v>
      </c>
      <c r="S171">
        <v>168143</v>
      </c>
      <c r="T171">
        <v>36872</v>
      </c>
      <c r="U171">
        <f t="shared" si="25"/>
        <v>285.30528586839267</v>
      </c>
      <c r="X171" t="s">
        <v>80</v>
      </c>
      <c r="Y171">
        <v>256446</v>
      </c>
      <c r="Z171">
        <v>10320</v>
      </c>
      <c r="AA171">
        <v>286175</v>
      </c>
      <c r="AB171">
        <v>11831</v>
      </c>
      <c r="AC171">
        <f t="shared" si="26"/>
        <v>89.516989590813608</v>
      </c>
      <c r="AD171">
        <f t="shared" si="28"/>
        <v>0.78325832461039191</v>
      </c>
      <c r="AG171" t="s">
        <v>80</v>
      </c>
      <c r="AH171">
        <v>416049</v>
      </c>
      <c r="AI171">
        <v>475813</v>
      </c>
      <c r="AJ171">
        <f t="shared" si="21"/>
        <v>87.439603373594252</v>
      </c>
      <c r="AK171">
        <f t="shared" si="27"/>
        <v>2.1499144565123363</v>
      </c>
      <c r="AM171" t="s">
        <v>80</v>
      </c>
      <c r="AN171">
        <v>93.828000000000003</v>
      </c>
      <c r="AO171">
        <f t="shared" si="30"/>
        <v>4.7058954815814902</v>
      </c>
      <c r="AP171">
        <f t="shared" si="29"/>
        <v>0.60797117766269171</v>
      </c>
      <c r="AR171" t="s">
        <v>80</v>
      </c>
      <c r="AS171">
        <v>136385</v>
      </c>
      <c r="AT171">
        <v>139837</v>
      </c>
      <c r="AU171">
        <f t="shared" si="22"/>
        <v>97.53141157204459</v>
      </c>
      <c r="AX171" t="s">
        <v>80</v>
      </c>
      <c r="AY171">
        <v>131161</v>
      </c>
      <c r="AZ171">
        <v>144333</v>
      </c>
      <c r="BA171">
        <f t="shared" si="20"/>
        <v>90.873881925824307</v>
      </c>
    </row>
    <row r="172" spans="1:53" x14ac:dyDescent="0.35">
      <c r="A172" t="s">
        <v>81</v>
      </c>
      <c r="B172">
        <v>32038</v>
      </c>
      <c r="C172">
        <v>2690</v>
      </c>
      <c r="D172">
        <v>29349</v>
      </c>
      <c r="E172">
        <v>926</v>
      </c>
      <c r="F172">
        <v>25016</v>
      </c>
      <c r="G172">
        <v>50790</v>
      </c>
      <c r="H172">
        <f t="shared" si="23"/>
        <v>8.3962794181908986</v>
      </c>
      <c r="L172" t="s">
        <v>81</v>
      </c>
      <c r="M172">
        <v>425179</v>
      </c>
      <c r="N172">
        <f t="shared" si="24"/>
        <v>459.15658747300216</v>
      </c>
      <c r="Q172" t="s">
        <v>81</v>
      </c>
      <c r="R172">
        <v>59718</v>
      </c>
      <c r="S172">
        <v>168220</v>
      </c>
      <c r="T172">
        <v>37202</v>
      </c>
      <c r="U172">
        <f t="shared" si="25"/>
        <v>286.32829373650105</v>
      </c>
      <c r="X172" t="s">
        <v>81</v>
      </c>
      <c r="Y172">
        <v>258995</v>
      </c>
      <c r="Z172">
        <v>10294</v>
      </c>
      <c r="AA172">
        <v>286843</v>
      </c>
      <c r="AB172">
        <v>11686</v>
      </c>
      <c r="AC172">
        <f t="shared" si="26"/>
        <v>90.20530668712253</v>
      </c>
      <c r="AD172">
        <f t="shared" si="28"/>
        <v>0.76892341828658228</v>
      </c>
      <c r="AG172" t="s">
        <v>81</v>
      </c>
      <c r="AH172">
        <v>419443</v>
      </c>
      <c r="AI172">
        <v>476479</v>
      </c>
      <c r="AJ172">
        <f t="shared" si="21"/>
        <v>88.029692809126956</v>
      </c>
      <c r="AK172">
        <f t="shared" si="27"/>
        <v>2.2384419381886511</v>
      </c>
      <c r="AM172" t="s">
        <v>81</v>
      </c>
      <c r="AN172">
        <v>94.724000000000004</v>
      </c>
      <c r="AO172">
        <f t="shared" si="30"/>
        <v>4.6454335553861581</v>
      </c>
      <c r="AP172">
        <f t="shared" si="29"/>
        <v>0.95493882423156595</v>
      </c>
      <c r="AR172" t="s">
        <v>81</v>
      </c>
      <c r="AS172">
        <v>135762</v>
      </c>
      <c r="AT172">
        <v>140765</v>
      </c>
      <c r="AU172">
        <f t="shared" si="22"/>
        <v>96.445849465421091</v>
      </c>
      <c r="AX172" t="s">
        <v>81</v>
      </c>
      <c r="AY172">
        <v>132768</v>
      </c>
      <c r="AZ172">
        <v>146503</v>
      </c>
      <c r="BA172">
        <f t="shared" si="20"/>
        <v>90.624765363166631</v>
      </c>
    </row>
    <row r="173" spans="1:53" x14ac:dyDescent="0.35">
      <c r="A173" t="s">
        <v>82</v>
      </c>
      <c r="B173">
        <v>32101</v>
      </c>
      <c r="C173">
        <v>2636</v>
      </c>
      <c r="D173">
        <v>29464</v>
      </c>
      <c r="E173">
        <v>934.9</v>
      </c>
      <c r="F173">
        <v>25042</v>
      </c>
      <c r="G173">
        <v>50874</v>
      </c>
      <c r="H173">
        <f t="shared" si="23"/>
        <v>8.2115821937011315</v>
      </c>
      <c r="L173" t="s">
        <v>82</v>
      </c>
      <c r="M173">
        <v>429124</v>
      </c>
      <c r="N173">
        <f t="shared" si="24"/>
        <v>459.00524120226765</v>
      </c>
      <c r="Q173" t="s">
        <v>82</v>
      </c>
      <c r="R173">
        <v>62009</v>
      </c>
      <c r="S173">
        <v>170232</v>
      </c>
      <c r="T173">
        <v>38190</v>
      </c>
      <c r="U173">
        <f t="shared" si="25"/>
        <v>289.26195315006953</v>
      </c>
      <c r="X173" t="s">
        <v>82</v>
      </c>
      <c r="Y173">
        <v>259204</v>
      </c>
      <c r="Z173">
        <v>10338</v>
      </c>
      <c r="AA173">
        <v>286941</v>
      </c>
      <c r="AB173">
        <v>11628</v>
      </c>
      <c r="AC173">
        <f t="shared" si="26"/>
        <v>90.277959198711187</v>
      </c>
      <c r="AD173">
        <f t="shared" si="28"/>
        <v>8.0541283275770148E-2</v>
      </c>
      <c r="AG173" t="s">
        <v>82</v>
      </c>
      <c r="AH173">
        <v>424704</v>
      </c>
      <c r="AI173">
        <v>480632</v>
      </c>
      <c r="AJ173">
        <f t="shared" si="21"/>
        <v>88.363654521546636</v>
      </c>
      <c r="AK173">
        <f t="shared" si="27"/>
        <v>0.95285249690089113</v>
      </c>
      <c r="AM173" t="s">
        <v>82</v>
      </c>
      <c r="AN173">
        <v>95.052000000000007</v>
      </c>
      <c r="AO173">
        <f t="shared" si="30"/>
        <v>3.4894988404629679</v>
      </c>
      <c r="AP173">
        <f t="shared" si="29"/>
        <v>0.34626916093070115</v>
      </c>
      <c r="AR173" t="s">
        <v>82</v>
      </c>
      <c r="AS173">
        <v>136191</v>
      </c>
      <c r="AT173">
        <v>141866</v>
      </c>
      <c r="AU173">
        <f t="shared" si="22"/>
        <v>95.999746239409021</v>
      </c>
      <c r="AX173" t="s">
        <v>82</v>
      </c>
      <c r="AY173">
        <v>135898</v>
      </c>
      <c r="AZ173">
        <v>150065</v>
      </c>
      <c r="BA173">
        <f t="shared" si="20"/>
        <v>90.559424249491883</v>
      </c>
    </row>
    <row r="174" spans="1:53" x14ac:dyDescent="0.35">
      <c r="A174" t="s">
        <v>83</v>
      </c>
      <c r="B174">
        <v>32261</v>
      </c>
      <c r="C174">
        <v>2579</v>
      </c>
      <c r="D174">
        <v>29681</v>
      </c>
      <c r="E174">
        <v>941.3</v>
      </c>
      <c r="F174">
        <v>25187</v>
      </c>
      <c r="G174">
        <v>50958</v>
      </c>
      <c r="H174">
        <f t="shared" si="23"/>
        <v>7.9941725302997426</v>
      </c>
      <c r="L174" t="s">
        <v>83</v>
      </c>
      <c r="M174">
        <v>428747</v>
      </c>
      <c r="N174">
        <f t="shared" si="24"/>
        <v>455.48390523743763</v>
      </c>
      <c r="Q174" t="s">
        <v>83</v>
      </c>
      <c r="R174">
        <v>62857</v>
      </c>
      <c r="S174">
        <v>171221</v>
      </c>
      <c r="T174">
        <v>38588</v>
      </c>
      <c r="U174">
        <f t="shared" si="25"/>
        <v>289.66960586423033</v>
      </c>
      <c r="X174" t="s">
        <v>83</v>
      </c>
      <c r="Y174">
        <v>262608</v>
      </c>
      <c r="Z174">
        <v>10523</v>
      </c>
      <c r="AA174">
        <v>289044</v>
      </c>
      <c r="AB174">
        <v>11885</v>
      </c>
      <c r="AC174">
        <f t="shared" si="26"/>
        <v>90.76260513277218</v>
      </c>
      <c r="AD174">
        <f t="shared" si="28"/>
        <v>0.53683749429274119</v>
      </c>
      <c r="AG174" t="s">
        <v>83</v>
      </c>
      <c r="AH174">
        <v>425007</v>
      </c>
      <c r="AI174">
        <v>479979</v>
      </c>
      <c r="AJ174">
        <f t="shared" si="21"/>
        <v>88.546998931203234</v>
      </c>
      <c r="AK174">
        <f t="shared" si="27"/>
        <v>1.8599912407914809</v>
      </c>
      <c r="AM174" t="s">
        <v>83</v>
      </c>
      <c r="AN174">
        <v>95.83</v>
      </c>
      <c r="AO174">
        <f t="shared" si="30"/>
        <v>2.7546348420025568</v>
      </c>
      <c r="AP174">
        <f t="shared" si="29"/>
        <v>0.81849934772544319</v>
      </c>
      <c r="AR174" t="s">
        <v>83</v>
      </c>
      <c r="AS174">
        <v>136961</v>
      </c>
      <c r="AT174">
        <v>144538</v>
      </c>
      <c r="AU174">
        <f t="shared" si="22"/>
        <v>94.757779960979121</v>
      </c>
      <c r="AX174" t="s">
        <v>83</v>
      </c>
      <c r="AY174">
        <v>128659</v>
      </c>
      <c r="AZ174">
        <v>143027</v>
      </c>
      <c r="BA174">
        <f t="shared" si="20"/>
        <v>89.954344284645558</v>
      </c>
    </row>
    <row r="175" spans="1:53" x14ac:dyDescent="0.35">
      <c r="A175" t="s">
        <v>84</v>
      </c>
      <c r="B175">
        <v>32320</v>
      </c>
      <c r="C175">
        <v>2542</v>
      </c>
      <c r="D175">
        <v>29778</v>
      </c>
      <c r="E175">
        <v>950.8</v>
      </c>
      <c r="F175">
        <v>25255</v>
      </c>
      <c r="G175">
        <v>51047</v>
      </c>
      <c r="H175">
        <f t="shared" si="23"/>
        <v>7.8650990099009901</v>
      </c>
      <c r="L175" t="s">
        <v>84</v>
      </c>
      <c r="M175">
        <v>433093</v>
      </c>
      <c r="N175">
        <f t="shared" si="24"/>
        <v>455.5037862852335</v>
      </c>
      <c r="Q175" t="s">
        <v>84</v>
      </c>
      <c r="R175">
        <v>62230</v>
      </c>
      <c r="S175">
        <v>171212</v>
      </c>
      <c r="T175">
        <v>38893</v>
      </c>
      <c r="U175">
        <f t="shared" si="25"/>
        <v>286.42721918384518</v>
      </c>
      <c r="X175" t="s">
        <v>84</v>
      </c>
      <c r="Y175">
        <v>265247</v>
      </c>
      <c r="Z175">
        <v>10553</v>
      </c>
      <c r="AA175">
        <v>292268</v>
      </c>
      <c r="AB175">
        <v>12112</v>
      </c>
      <c r="AC175">
        <f t="shared" si="26"/>
        <v>90.61042118404626</v>
      </c>
      <c r="AD175">
        <f t="shared" si="28"/>
        <v>-0.16767252163299995</v>
      </c>
      <c r="AG175" t="s">
        <v>84</v>
      </c>
      <c r="AH175">
        <v>430937</v>
      </c>
      <c r="AI175">
        <v>484579</v>
      </c>
      <c r="AJ175">
        <f t="shared" si="21"/>
        <v>88.930184758315988</v>
      </c>
      <c r="AK175">
        <f t="shared" si="27"/>
        <v>1.704698245660019</v>
      </c>
      <c r="AM175" t="s">
        <v>84</v>
      </c>
      <c r="AN175">
        <v>96.091999999999999</v>
      </c>
      <c r="AO175">
        <f t="shared" si="30"/>
        <v>2.4129257790851399</v>
      </c>
      <c r="AP175">
        <f t="shared" si="29"/>
        <v>0.27340081394136018</v>
      </c>
      <c r="AR175" t="s">
        <v>84</v>
      </c>
      <c r="AS175">
        <v>135353</v>
      </c>
      <c r="AT175">
        <v>143143</v>
      </c>
      <c r="AU175">
        <f t="shared" si="22"/>
        <v>94.557889662784774</v>
      </c>
      <c r="AX175" t="s">
        <v>84</v>
      </c>
      <c r="AY175">
        <v>131409</v>
      </c>
      <c r="AZ175">
        <v>146623</v>
      </c>
      <c r="BA175">
        <f t="shared" si="20"/>
        <v>89.623728882917419</v>
      </c>
    </row>
    <row r="176" spans="1:53" x14ac:dyDescent="0.35">
      <c r="A176" t="s">
        <v>85</v>
      </c>
      <c r="B176">
        <v>32473</v>
      </c>
      <c r="C176">
        <v>2540</v>
      </c>
      <c r="D176">
        <v>29932</v>
      </c>
      <c r="E176">
        <v>953.7</v>
      </c>
      <c r="F176">
        <v>25369</v>
      </c>
      <c r="G176">
        <v>51138</v>
      </c>
      <c r="H176">
        <f t="shared" si="23"/>
        <v>7.8218827949373324</v>
      </c>
      <c r="L176" t="s">
        <v>85</v>
      </c>
      <c r="M176">
        <v>432681</v>
      </c>
      <c r="N176">
        <f t="shared" si="24"/>
        <v>453.68669392890843</v>
      </c>
      <c r="Q176" t="s">
        <v>85</v>
      </c>
      <c r="R176">
        <v>61861</v>
      </c>
      <c r="S176">
        <v>172650</v>
      </c>
      <c r="T176">
        <v>38634</v>
      </c>
      <c r="U176">
        <f t="shared" si="25"/>
        <v>286.40557827409037</v>
      </c>
      <c r="X176" t="s">
        <v>85</v>
      </c>
      <c r="Y176">
        <v>271075</v>
      </c>
      <c r="Z176">
        <v>10503</v>
      </c>
      <c r="AA176">
        <v>296561</v>
      </c>
      <c r="AB176">
        <v>11368</v>
      </c>
      <c r="AC176">
        <f t="shared" si="26"/>
        <v>91.442507850835739</v>
      </c>
      <c r="AD176">
        <f t="shared" si="28"/>
        <v>0.91831232645895877</v>
      </c>
      <c r="AG176" t="s">
        <v>85</v>
      </c>
      <c r="AH176">
        <v>433067</v>
      </c>
      <c r="AI176">
        <v>484039</v>
      </c>
      <c r="AJ176">
        <f t="shared" si="21"/>
        <v>89.469443577893514</v>
      </c>
      <c r="AK176">
        <f t="shared" si="27"/>
        <v>1.6355285618096405</v>
      </c>
      <c r="AM176" t="s">
        <v>85</v>
      </c>
      <c r="AN176">
        <v>97.253</v>
      </c>
      <c r="AO176">
        <f t="shared" si="30"/>
        <v>2.6698619146150904</v>
      </c>
      <c r="AP176">
        <f t="shared" si="29"/>
        <v>1.2082171252549623</v>
      </c>
      <c r="AR176" t="s">
        <v>85</v>
      </c>
      <c r="AS176">
        <v>133156</v>
      </c>
      <c r="AT176">
        <v>140838</v>
      </c>
      <c r="AU176">
        <f t="shared" si="22"/>
        <v>94.545506184410456</v>
      </c>
      <c r="AX176" t="s">
        <v>85</v>
      </c>
      <c r="AY176">
        <v>128749</v>
      </c>
      <c r="AZ176">
        <v>143014</v>
      </c>
      <c r="BA176">
        <f t="shared" si="20"/>
        <v>90.025452053645097</v>
      </c>
    </row>
    <row r="177" spans="1:53" x14ac:dyDescent="0.35">
      <c r="A177" t="s">
        <v>86</v>
      </c>
      <c r="B177">
        <v>32416</v>
      </c>
      <c r="C177">
        <v>2547</v>
      </c>
      <c r="D177">
        <v>29869</v>
      </c>
      <c r="E177">
        <v>954.5</v>
      </c>
      <c r="F177">
        <v>25398</v>
      </c>
      <c r="G177">
        <v>51228</v>
      </c>
      <c r="H177">
        <f t="shared" si="23"/>
        <v>7.8572309970384993</v>
      </c>
      <c r="L177" t="s">
        <v>86</v>
      </c>
      <c r="M177">
        <v>433719</v>
      </c>
      <c r="N177">
        <f t="shared" si="24"/>
        <v>454.39392352016762</v>
      </c>
      <c r="Q177" t="s">
        <v>86</v>
      </c>
      <c r="R177">
        <v>62864</v>
      </c>
      <c r="S177">
        <v>173499</v>
      </c>
      <c r="T177">
        <v>38555</v>
      </c>
      <c r="U177">
        <f t="shared" si="25"/>
        <v>288.02304871660556</v>
      </c>
      <c r="X177" t="s">
        <v>86</v>
      </c>
      <c r="Y177">
        <v>272364</v>
      </c>
      <c r="Z177">
        <v>10299</v>
      </c>
      <c r="AA177">
        <v>294987</v>
      </c>
      <c r="AB177">
        <v>11284</v>
      </c>
      <c r="AC177">
        <f t="shared" si="26"/>
        <v>92.291793868828591</v>
      </c>
      <c r="AD177">
        <f t="shared" si="28"/>
        <v>0.92876501088339225</v>
      </c>
      <c r="AG177" t="s">
        <v>86</v>
      </c>
      <c r="AH177">
        <v>438103</v>
      </c>
      <c r="AI177">
        <v>485409</v>
      </c>
      <c r="AJ177">
        <f t="shared" si="21"/>
        <v>90.254404018054871</v>
      </c>
      <c r="AK177">
        <f t="shared" si="27"/>
        <v>2.1397366448296928</v>
      </c>
      <c r="AM177" t="s">
        <v>86</v>
      </c>
      <c r="AN177">
        <v>97.691000000000003</v>
      </c>
      <c r="AO177">
        <f t="shared" si="30"/>
        <v>2.7763750368219542</v>
      </c>
      <c r="AP177">
        <f t="shared" si="29"/>
        <v>0.45037171089838957</v>
      </c>
      <c r="AR177" t="s">
        <v>86</v>
      </c>
      <c r="AS177">
        <v>137026</v>
      </c>
      <c r="AT177">
        <v>141211</v>
      </c>
      <c r="AU177">
        <f t="shared" si="22"/>
        <v>97.036349859430217</v>
      </c>
      <c r="AX177" t="s">
        <v>86</v>
      </c>
      <c r="AY177">
        <v>135480</v>
      </c>
      <c r="AZ177">
        <v>146117</v>
      </c>
      <c r="BA177">
        <f t="shared" si="20"/>
        <v>92.720217360060772</v>
      </c>
    </row>
    <row r="178" spans="1:53" x14ac:dyDescent="0.35">
      <c r="A178" t="s">
        <v>87</v>
      </c>
      <c r="B178">
        <v>32497</v>
      </c>
      <c r="C178">
        <v>2523</v>
      </c>
      <c r="D178">
        <v>29974</v>
      </c>
      <c r="E178">
        <v>957.1</v>
      </c>
      <c r="F178">
        <v>25462</v>
      </c>
      <c r="G178">
        <v>51319</v>
      </c>
      <c r="H178">
        <f t="shared" si="23"/>
        <v>7.7637935809459337</v>
      </c>
      <c r="L178" t="s">
        <v>87</v>
      </c>
      <c r="M178">
        <v>436879</v>
      </c>
      <c r="N178">
        <f t="shared" si="24"/>
        <v>456.46118482917143</v>
      </c>
      <c r="Q178" t="s">
        <v>87</v>
      </c>
      <c r="R178">
        <v>63600</v>
      </c>
      <c r="S178">
        <v>179878</v>
      </c>
      <c r="T178">
        <v>39369</v>
      </c>
      <c r="U178">
        <f t="shared" si="25"/>
        <v>295.52502350851529</v>
      </c>
      <c r="X178" t="s">
        <v>87</v>
      </c>
      <c r="Y178">
        <v>276766</v>
      </c>
      <c r="Z178">
        <v>10324</v>
      </c>
      <c r="AA178">
        <v>298001</v>
      </c>
      <c r="AB178">
        <v>11298</v>
      </c>
      <c r="AC178">
        <f t="shared" si="26"/>
        <v>92.819569413415493</v>
      </c>
      <c r="AD178">
        <f t="shared" si="28"/>
        <v>0.57185533237875674</v>
      </c>
      <c r="AG178" t="s">
        <v>87</v>
      </c>
      <c r="AH178">
        <v>442283</v>
      </c>
      <c r="AI178">
        <v>488930</v>
      </c>
      <c r="AJ178">
        <f t="shared" si="21"/>
        <v>90.459370462029327</v>
      </c>
      <c r="AK178">
        <f t="shared" si="27"/>
        <v>2.1597248398129487</v>
      </c>
      <c r="AM178" t="s">
        <v>87</v>
      </c>
      <c r="AN178">
        <v>98.397999999999996</v>
      </c>
      <c r="AO178">
        <f t="shared" si="30"/>
        <v>2.6797453824480844</v>
      </c>
      <c r="AP178">
        <f t="shared" si="29"/>
        <v>0.72371047486461393</v>
      </c>
      <c r="AR178" t="s">
        <v>87</v>
      </c>
      <c r="AS178">
        <v>142818</v>
      </c>
      <c r="AT178">
        <v>148363</v>
      </c>
      <c r="AU178">
        <f t="shared" si="22"/>
        <v>96.262545243760243</v>
      </c>
      <c r="AX178" t="s">
        <v>87</v>
      </c>
      <c r="AY178">
        <v>136067</v>
      </c>
      <c r="AZ178">
        <v>147523</v>
      </c>
      <c r="BA178">
        <f t="shared" si="20"/>
        <v>92.234431241230183</v>
      </c>
    </row>
    <row r="179" spans="1:53" x14ac:dyDescent="0.35">
      <c r="A179" t="s">
        <v>88</v>
      </c>
      <c r="B179">
        <v>32637</v>
      </c>
      <c r="C179">
        <v>2492</v>
      </c>
      <c r="D179">
        <v>30144</v>
      </c>
      <c r="E179">
        <v>968.4</v>
      </c>
      <c r="F179">
        <v>25579</v>
      </c>
      <c r="G179">
        <v>51415</v>
      </c>
      <c r="H179">
        <f t="shared" si="23"/>
        <v>7.6355057143732576</v>
      </c>
      <c r="L179" t="s">
        <v>88</v>
      </c>
      <c r="M179">
        <v>439952</v>
      </c>
      <c r="N179">
        <f t="shared" si="24"/>
        <v>454.30813713341598</v>
      </c>
      <c r="Q179" t="s">
        <v>88</v>
      </c>
      <c r="R179">
        <v>64516</v>
      </c>
      <c r="S179">
        <v>180937</v>
      </c>
      <c r="T179">
        <v>38804</v>
      </c>
      <c r="U179">
        <f t="shared" si="25"/>
        <v>293.53263114415529</v>
      </c>
      <c r="X179" t="s">
        <v>88</v>
      </c>
      <c r="Y179">
        <v>280859</v>
      </c>
      <c r="Z179">
        <v>10215</v>
      </c>
      <c r="AA179">
        <v>301680</v>
      </c>
      <c r="AB179">
        <v>11260</v>
      </c>
      <c r="AC179">
        <f t="shared" si="26"/>
        <v>93.012718092925155</v>
      </c>
      <c r="AD179">
        <f t="shared" si="28"/>
        <v>0.20809047136318704</v>
      </c>
      <c r="AG179" t="s">
        <v>88</v>
      </c>
      <c r="AH179">
        <v>448727</v>
      </c>
      <c r="AI179">
        <v>493002</v>
      </c>
      <c r="AJ179">
        <f t="shared" si="21"/>
        <v>91.019306209711118</v>
      </c>
      <c r="AK179">
        <f t="shared" si="27"/>
        <v>2.3491702587515206</v>
      </c>
      <c r="AM179" t="s">
        <v>88</v>
      </c>
      <c r="AN179">
        <v>98.694999999999993</v>
      </c>
      <c r="AO179">
        <f t="shared" si="30"/>
        <v>2.7088623402572454</v>
      </c>
      <c r="AP179">
        <f t="shared" si="29"/>
        <v>0.30183540315860125</v>
      </c>
      <c r="AR179" t="s">
        <v>88</v>
      </c>
      <c r="AS179">
        <v>142388</v>
      </c>
      <c r="AT179">
        <v>147991</v>
      </c>
      <c r="AU179">
        <f t="shared" si="22"/>
        <v>96.213958956963594</v>
      </c>
      <c r="AX179" t="s">
        <v>88</v>
      </c>
      <c r="AY179">
        <v>136533</v>
      </c>
      <c r="AZ179">
        <v>147032</v>
      </c>
      <c r="BA179">
        <f t="shared" si="20"/>
        <v>92.859377550465211</v>
      </c>
    </row>
    <row r="180" spans="1:53" x14ac:dyDescent="0.35">
      <c r="A180" t="s">
        <v>89</v>
      </c>
      <c r="B180">
        <v>32698</v>
      </c>
      <c r="C180">
        <v>2368</v>
      </c>
      <c r="D180">
        <v>30330</v>
      </c>
      <c r="E180">
        <v>970.1</v>
      </c>
      <c r="F180">
        <v>25615</v>
      </c>
      <c r="G180">
        <v>51517</v>
      </c>
      <c r="H180">
        <f t="shared" si="23"/>
        <v>7.2420331518747325</v>
      </c>
      <c r="L180" t="s">
        <v>89</v>
      </c>
      <c r="M180">
        <v>442723</v>
      </c>
      <c r="N180">
        <f t="shared" si="24"/>
        <v>456.36841562725493</v>
      </c>
      <c r="Q180" t="s">
        <v>89</v>
      </c>
      <c r="R180">
        <v>66120</v>
      </c>
      <c r="S180">
        <v>183254</v>
      </c>
      <c r="T180">
        <v>38300</v>
      </c>
      <c r="U180">
        <f t="shared" si="25"/>
        <v>296.54056282857437</v>
      </c>
      <c r="X180" t="s">
        <v>89</v>
      </c>
      <c r="Y180">
        <v>282243</v>
      </c>
      <c r="Z180">
        <v>10022</v>
      </c>
      <c r="AA180">
        <v>303093</v>
      </c>
      <c r="AB180">
        <v>10845</v>
      </c>
      <c r="AC180">
        <f t="shared" si="26"/>
        <v>93.096407570921642</v>
      </c>
      <c r="AD180">
        <f t="shared" si="28"/>
        <v>8.9976381415790563E-2</v>
      </c>
      <c r="AG180" t="s">
        <v>89</v>
      </c>
      <c r="AH180">
        <v>452248</v>
      </c>
      <c r="AI180">
        <v>496466</v>
      </c>
      <c r="AJ180">
        <f t="shared" si="21"/>
        <v>91.093448493955279</v>
      </c>
      <c r="AK180">
        <f t="shared" si="27"/>
        <v>1.8151503475573483</v>
      </c>
      <c r="AM180" t="s">
        <v>89</v>
      </c>
      <c r="AN180">
        <v>99.298000000000002</v>
      </c>
      <c r="AO180">
        <f t="shared" si="30"/>
        <v>2.1027628967744016</v>
      </c>
      <c r="AP180">
        <f t="shared" si="29"/>
        <v>0.61097320026344271</v>
      </c>
      <c r="AR180" t="s">
        <v>89</v>
      </c>
      <c r="AS180">
        <v>142632</v>
      </c>
      <c r="AT180">
        <v>151319</v>
      </c>
      <c r="AU180">
        <f t="shared" si="22"/>
        <v>94.259147892862103</v>
      </c>
      <c r="AX180" t="s">
        <v>89</v>
      </c>
      <c r="AY180">
        <v>131484</v>
      </c>
      <c r="AZ180">
        <v>143715</v>
      </c>
      <c r="BA180">
        <f t="shared" si="20"/>
        <v>91.489406116271795</v>
      </c>
    </row>
    <row r="181" spans="1:53" x14ac:dyDescent="0.35">
      <c r="A181" t="s">
        <v>90</v>
      </c>
      <c r="B181">
        <v>32796</v>
      </c>
      <c r="C181">
        <v>2223</v>
      </c>
      <c r="D181">
        <v>30573</v>
      </c>
      <c r="E181">
        <v>978.9</v>
      </c>
      <c r="F181">
        <v>25706</v>
      </c>
      <c r="G181">
        <v>51617</v>
      </c>
      <c r="H181">
        <f t="shared" si="23"/>
        <v>6.7782656421514815</v>
      </c>
      <c r="L181" t="s">
        <v>90</v>
      </c>
      <c r="M181">
        <v>446547</v>
      </c>
      <c r="N181">
        <f t="shared" si="24"/>
        <v>456.17223414036164</v>
      </c>
      <c r="Q181" t="s">
        <v>90</v>
      </c>
      <c r="R181">
        <v>67744</v>
      </c>
      <c r="S181">
        <v>185644</v>
      </c>
      <c r="T181">
        <v>38167</v>
      </c>
      <c r="U181">
        <f t="shared" si="25"/>
        <v>297.8394115844315</v>
      </c>
      <c r="X181" t="s">
        <v>90</v>
      </c>
      <c r="Y181">
        <v>284520</v>
      </c>
      <c r="Z181">
        <v>9964</v>
      </c>
      <c r="AA181">
        <v>304099</v>
      </c>
      <c r="AB181">
        <v>10780</v>
      </c>
      <c r="AC181">
        <f t="shared" si="26"/>
        <v>93.522908799888214</v>
      </c>
      <c r="AD181">
        <f t="shared" si="28"/>
        <v>0.45812855736850899</v>
      </c>
      <c r="AG181" t="s">
        <v>90</v>
      </c>
      <c r="AH181">
        <v>457992</v>
      </c>
      <c r="AI181">
        <v>500552</v>
      </c>
      <c r="AJ181">
        <f t="shared" si="21"/>
        <v>91.497386884879091</v>
      </c>
      <c r="AK181">
        <f t="shared" si="27"/>
        <v>1.3771991298901831</v>
      </c>
      <c r="AM181" t="s">
        <v>90</v>
      </c>
      <c r="AN181">
        <v>99.39</v>
      </c>
      <c r="AO181">
        <f t="shared" si="30"/>
        <v>1.739157138323888</v>
      </c>
      <c r="AP181">
        <f t="shared" si="29"/>
        <v>9.2650405849048489E-2</v>
      </c>
      <c r="AR181" t="s">
        <v>90</v>
      </c>
      <c r="AS181">
        <v>138845</v>
      </c>
      <c r="AT181">
        <v>148993</v>
      </c>
      <c r="AU181">
        <f t="shared" si="22"/>
        <v>93.188941762364678</v>
      </c>
      <c r="AX181" t="s">
        <v>90</v>
      </c>
      <c r="AY181">
        <v>132007</v>
      </c>
      <c r="AZ181">
        <v>144647</v>
      </c>
      <c r="BA181">
        <f t="shared" si="20"/>
        <v>91.261484856236223</v>
      </c>
    </row>
    <row r="182" spans="1:53" x14ac:dyDescent="0.35">
      <c r="A182" t="s">
        <v>91</v>
      </c>
      <c r="B182">
        <v>32820</v>
      </c>
      <c r="C182">
        <v>2073</v>
      </c>
      <c r="D182">
        <v>30747</v>
      </c>
      <c r="E182">
        <v>988.4</v>
      </c>
      <c r="F182">
        <v>25858</v>
      </c>
      <c r="G182">
        <v>51718</v>
      </c>
      <c r="H182">
        <f t="shared" si="23"/>
        <v>6.3162705667276056</v>
      </c>
      <c r="L182" t="s">
        <v>91</v>
      </c>
      <c r="M182">
        <v>450939</v>
      </c>
      <c r="N182">
        <f t="shared" si="24"/>
        <v>456.23128288142453</v>
      </c>
      <c r="Q182" t="s">
        <v>91</v>
      </c>
      <c r="R182">
        <v>69062</v>
      </c>
      <c r="S182">
        <v>185557</v>
      </c>
      <c r="T182">
        <v>37440</v>
      </c>
      <c r="U182">
        <f t="shared" si="25"/>
        <v>295.48664508296235</v>
      </c>
      <c r="X182" t="s">
        <v>91</v>
      </c>
      <c r="Y182">
        <v>288530</v>
      </c>
      <c r="Z182">
        <v>9914</v>
      </c>
      <c r="AA182">
        <v>305922</v>
      </c>
      <c r="AB182">
        <v>10520</v>
      </c>
      <c r="AC182">
        <f t="shared" si="26"/>
        <v>94.312385840059164</v>
      </c>
      <c r="AD182">
        <f t="shared" si="28"/>
        <v>0.84415364139305282</v>
      </c>
      <c r="AG182" t="s">
        <v>91</v>
      </c>
      <c r="AH182">
        <v>461616</v>
      </c>
      <c r="AI182">
        <v>504939</v>
      </c>
      <c r="AJ182">
        <f t="shared" si="21"/>
        <v>91.420151741101407</v>
      </c>
      <c r="AK182">
        <f t="shared" si="27"/>
        <v>1.0621136032284983</v>
      </c>
      <c r="AM182" t="s">
        <v>91</v>
      </c>
      <c r="AN182">
        <v>100.09099999999999</v>
      </c>
      <c r="AO182">
        <f t="shared" si="30"/>
        <v>1.720563426085886</v>
      </c>
      <c r="AP182">
        <f t="shared" si="29"/>
        <v>0.70530234430021821</v>
      </c>
      <c r="AR182" t="s">
        <v>91</v>
      </c>
      <c r="AS182">
        <v>138839</v>
      </c>
      <c r="AT182">
        <v>149831</v>
      </c>
      <c r="AU182">
        <f t="shared" si="22"/>
        <v>92.663734474174234</v>
      </c>
      <c r="AX182" t="s">
        <v>91</v>
      </c>
      <c r="AY182">
        <v>133192</v>
      </c>
      <c r="AZ182">
        <v>146835</v>
      </c>
      <c r="BA182">
        <f t="shared" si="20"/>
        <v>90.708618517383456</v>
      </c>
    </row>
    <row r="183" spans="1:53" x14ac:dyDescent="0.35">
      <c r="A183" t="s">
        <v>92</v>
      </c>
      <c r="B183">
        <v>32847</v>
      </c>
      <c r="C183">
        <v>1974</v>
      </c>
      <c r="D183">
        <v>30873</v>
      </c>
      <c r="E183">
        <v>991.6</v>
      </c>
      <c r="F183">
        <v>26058</v>
      </c>
      <c r="G183">
        <v>51816</v>
      </c>
      <c r="H183">
        <f t="shared" si="23"/>
        <v>6.009681249429172</v>
      </c>
      <c r="L183" t="s">
        <v>92</v>
      </c>
      <c r="M183">
        <v>454837</v>
      </c>
      <c r="N183">
        <f t="shared" si="24"/>
        <v>458.68999596611536</v>
      </c>
      <c r="Q183" t="s">
        <v>92</v>
      </c>
      <c r="R183">
        <v>69189</v>
      </c>
      <c r="S183">
        <v>185399</v>
      </c>
      <c r="T183">
        <v>37145</v>
      </c>
      <c r="U183">
        <f t="shared" si="25"/>
        <v>294.20431625655505</v>
      </c>
      <c r="X183" t="s">
        <v>92</v>
      </c>
      <c r="Y183">
        <v>292466</v>
      </c>
      <c r="Z183">
        <v>9901</v>
      </c>
      <c r="AA183">
        <v>310968</v>
      </c>
      <c r="AB183">
        <v>10508</v>
      </c>
      <c r="AC183">
        <f t="shared" si="26"/>
        <v>94.05585486941483</v>
      </c>
      <c r="AD183">
        <f t="shared" si="28"/>
        <v>-0.27200135842112561</v>
      </c>
      <c r="AG183" t="s">
        <v>92</v>
      </c>
      <c r="AH183">
        <v>470454</v>
      </c>
      <c r="AI183">
        <v>508741</v>
      </c>
      <c r="AJ183">
        <f t="shared" si="21"/>
        <v>92.474166619163782</v>
      </c>
      <c r="AK183">
        <f t="shared" si="27"/>
        <v>1.5984085904814815</v>
      </c>
      <c r="AM183" t="s">
        <v>92</v>
      </c>
      <c r="AN183">
        <v>100.13200000000001</v>
      </c>
      <c r="AO183">
        <f t="shared" si="30"/>
        <v>1.456000810578062</v>
      </c>
      <c r="AP183">
        <f t="shared" si="29"/>
        <v>4.0962723921245114E-2</v>
      </c>
      <c r="AR183" t="s">
        <v>92</v>
      </c>
      <c r="AS183">
        <v>141870</v>
      </c>
      <c r="AT183">
        <v>155251</v>
      </c>
      <c r="AU183">
        <f t="shared" si="22"/>
        <v>91.381053906255033</v>
      </c>
      <c r="AX183" t="s">
        <v>92</v>
      </c>
      <c r="AY183">
        <v>132560</v>
      </c>
      <c r="AZ183">
        <v>147275</v>
      </c>
      <c r="BA183">
        <f t="shared" si="20"/>
        <v>90.00848752334069</v>
      </c>
    </row>
    <row r="184" spans="1:53" x14ac:dyDescent="0.35">
      <c r="A184" t="s">
        <v>93</v>
      </c>
      <c r="B184">
        <v>32864</v>
      </c>
      <c r="C184">
        <v>1883</v>
      </c>
      <c r="D184">
        <v>30981</v>
      </c>
      <c r="E184">
        <v>997.5</v>
      </c>
      <c r="F184">
        <v>26216</v>
      </c>
      <c r="G184">
        <v>51914</v>
      </c>
      <c r="H184">
        <f t="shared" si="23"/>
        <v>5.7296738072054527</v>
      </c>
      <c r="L184" t="s">
        <v>93</v>
      </c>
      <c r="M184">
        <v>457748</v>
      </c>
      <c r="N184">
        <f t="shared" si="24"/>
        <v>458.89523809523808</v>
      </c>
      <c r="Q184" t="s">
        <v>93</v>
      </c>
      <c r="R184">
        <v>69494</v>
      </c>
      <c r="S184">
        <v>187477</v>
      </c>
      <c r="T184">
        <v>37559</v>
      </c>
      <c r="U184">
        <f t="shared" si="25"/>
        <v>295.26817042606518</v>
      </c>
      <c r="X184" t="s">
        <v>93</v>
      </c>
      <c r="Y184">
        <v>293456</v>
      </c>
      <c r="Z184">
        <v>9934</v>
      </c>
      <c r="AA184">
        <v>312961</v>
      </c>
      <c r="AB184">
        <v>10339</v>
      </c>
      <c r="AC184">
        <f t="shared" si="26"/>
        <v>93.841633158057533</v>
      </c>
      <c r="AD184">
        <f t="shared" si="28"/>
        <v>-0.22776010239311528</v>
      </c>
      <c r="AG184" t="s">
        <v>93</v>
      </c>
      <c r="AH184">
        <v>472452</v>
      </c>
      <c r="AI184">
        <v>512334</v>
      </c>
      <c r="AJ184">
        <f t="shared" si="21"/>
        <v>92.215624963402774</v>
      </c>
      <c r="AK184">
        <f t="shared" si="27"/>
        <v>1.2318959134826946</v>
      </c>
      <c r="AM184" t="s">
        <v>93</v>
      </c>
      <c r="AN184">
        <v>100.227</v>
      </c>
      <c r="AO184">
        <f t="shared" si="30"/>
        <v>0.93556768514975186</v>
      </c>
      <c r="AP184">
        <f t="shared" si="29"/>
        <v>9.4874765309782561E-2</v>
      </c>
      <c r="AR184" t="s">
        <v>93</v>
      </c>
      <c r="AS184">
        <v>148859</v>
      </c>
      <c r="AT184">
        <v>164813</v>
      </c>
      <c r="AU184">
        <f t="shared" si="22"/>
        <v>90.319938354377385</v>
      </c>
      <c r="AX184" t="s">
        <v>93</v>
      </c>
      <c r="AY184">
        <v>134477</v>
      </c>
      <c r="AZ184">
        <v>151503</v>
      </c>
      <c r="BA184">
        <f t="shared" si="20"/>
        <v>88.761938707484347</v>
      </c>
    </row>
    <row r="185" spans="1:53" x14ac:dyDescent="0.35">
      <c r="A185" t="s">
        <v>94</v>
      </c>
      <c r="B185">
        <v>33028</v>
      </c>
      <c r="C185">
        <v>1840</v>
      </c>
      <c r="D185">
        <v>31188</v>
      </c>
      <c r="E185">
        <v>1000.3</v>
      </c>
      <c r="F185">
        <v>26409</v>
      </c>
      <c r="G185">
        <v>52010</v>
      </c>
      <c r="H185">
        <f t="shared" si="23"/>
        <v>5.5710306406685239</v>
      </c>
      <c r="L185" t="s">
        <v>94</v>
      </c>
      <c r="M185">
        <v>458462</v>
      </c>
      <c r="N185">
        <f t="shared" si="24"/>
        <v>458.32450264920527</v>
      </c>
      <c r="Q185" t="s">
        <v>94</v>
      </c>
      <c r="R185">
        <v>70246</v>
      </c>
      <c r="S185">
        <v>190040</v>
      </c>
      <c r="T185">
        <v>38209</v>
      </c>
      <c r="U185">
        <f t="shared" si="25"/>
        <v>298.40547835649306</v>
      </c>
      <c r="X185" t="s">
        <v>94</v>
      </c>
      <c r="Y185">
        <v>293367</v>
      </c>
      <c r="Z185">
        <v>9856</v>
      </c>
      <c r="AA185">
        <v>314551</v>
      </c>
      <c r="AB185">
        <v>10321</v>
      </c>
      <c r="AC185">
        <f t="shared" si="26"/>
        <v>93.336144696988356</v>
      </c>
      <c r="AD185">
        <f t="shared" si="28"/>
        <v>-0.53866119339354146</v>
      </c>
      <c r="AG185" t="s">
        <v>94</v>
      </c>
      <c r="AH185">
        <v>474738</v>
      </c>
      <c r="AI185">
        <v>513850</v>
      </c>
      <c r="AJ185">
        <f t="shared" si="21"/>
        <v>92.388440206285878</v>
      </c>
      <c r="AK185">
        <f t="shared" si="27"/>
        <v>0.97385657857955721</v>
      </c>
      <c r="AM185" t="s">
        <v>94</v>
      </c>
      <c r="AN185">
        <v>99.49</v>
      </c>
      <c r="AO185">
        <f t="shared" si="30"/>
        <v>0.10061374383740773</v>
      </c>
      <c r="AP185">
        <f t="shared" si="29"/>
        <v>-0.73533079908608689</v>
      </c>
      <c r="AR185" t="s">
        <v>94</v>
      </c>
      <c r="AS185">
        <v>143775</v>
      </c>
      <c r="AT185">
        <v>163588</v>
      </c>
      <c r="AU185">
        <f t="shared" si="22"/>
        <v>87.888475927329637</v>
      </c>
      <c r="AX185" t="s">
        <v>94</v>
      </c>
      <c r="AY185">
        <v>133021</v>
      </c>
      <c r="AZ185">
        <v>150951</v>
      </c>
      <c r="BA185">
        <f t="shared" si="20"/>
        <v>88.121973355592218</v>
      </c>
    </row>
    <row r="186" spans="1:53" x14ac:dyDescent="0.35">
      <c r="A186" t="s">
        <v>95</v>
      </c>
      <c r="B186">
        <v>33003</v>
      </c>
      <c r="C186">
        <v>1863</v>
      </c>
      <c r="D186">
        <v>31140</v>
      </c>
      <c r="E186">
        <v>999</v>
      </c>
      <c r="F186">
        <v>26385</v>
      </c>
      <c r="G186">
        <v>52108</v>
      </c>
      <c r="H186">
        <f t="shared" si="23"/>
        <v>5.6449413689664576</v>
      </c>
      <c r="L186" t="s">
        <v>95</v>
      </c>
      <c r="M186">
        <v>460792</v>
      </c>
      <c r="N186">
        <f t="shared" si="24"/>
        <v>461.25325325325326</v>
      </c>
      <c r="Q186" t="s">
        <v>95</v>
      </c>
      <c r="R186">
        <v>72536</v>
      </c>
      <c r="S186">
        <v>190920</v>
      </c>
      <c r="T186">
        <v>38930</v>
      </c>
      <c r="U186">
        <f t="shared" si="25"/>
        <v>302.68868868868867</v>
      </c>
      <c r="X186" t="s">
        <v>95</v>
      </c>
      <c r="Y186">
        <v>295299</v>
      </c>
      <c r="Z186">
        <v>10137</v>
      </c>
      <c r="AA186">
        <v>315885</v>
      </c>
      <c r="AB186">
        <v>10876</v>
      </c>
      <c r="AC186">
        <f t="shared" si="26"/>
        <v>93.473823375494632</v>
      </c>
      <c r="AD186">
        <f t="shared" si="28"/>
        <v>0.14750842661570562</v>
      </c>
      <c r="AG186" t="s">
        <v>95</v>
      </c>
      <c r="AH186">
        <v>476582</v>
      </c>
      <c r="AI186">
        <v>516876</v>
      </c>
      <c r="AJ186">
        <f t="shared" si="21"/>
        <v>92.204319798172094</v>
      </c>
      <c r="AK186">
        <f t="shared" si="27"/>
        <v>0.85776280408220718</v>
      </c>
      <c r="AM186" t="s">
        <v>95</v>
      </c>
      <c r="AN186">
        <v>100.074</v>
      </c>
      <c r="AO186">
        <f t="shared" si="30"/>
        <v>-1.6984544064901907E-2</v>
      </c>
      <c r="AP186">
        <f t="shared" si="29"/>
        <v>0.58699366770529338</v>
      </c>
      <c r="AR186" t="s">
        <v>95</v>
      </c>
      <c r="AS186">
        <v>139710</v>
      </c>
      <c r="AT186">
        <v>159967</v>
      </c>
      <c r="AU186">
        <f t="shared" si="22"/>
        <v>87.336763207411522</v>
      </c>
      <c r="AX186" t="s">
        <v>95</v>
      </c>
      <c r="AY186">
        <v>136695</v>
      </c>
      <c r="AZ186">
        <v>155701</v>
      </c>
      <c r="BA186">
        <f t="shared" si="20"/>
        <v>87.793270435000423</v>
      </c>
    </row>
    <row r="187" spans="1:53" x14ac:dyDescent="0.35">
      <c r="A187" t="s">
        <v>96</v>
      </c>
      <c r="B187">
        <v>33137</v>
      </c>
      <c r="C187">
        <v>1776</v>
      </c>
      <c r="D187">
        <v>31361</v>
      </c>
      <c r="E187">
        <v>999.3</v>
      </c>
      <c r="F187">
        <v>26554</v>
      </c>
      <c r="G187">
        <v>52210</v>
      </c>
      <c r="H187">
        <f t="shared" si="23"/>
        <v>5.3595678546639709</v>
      </c>
      <c r="L187" t="s">
        <v>96</v>
      </c>
      <c r="M187">
        <v>462041</v>
      </c>
      <c r="N187">
        <f t="shared" si="24"/>
        <v>462.36465525868113</v>
      </c>
      <c r="Q187" t="s">
        <v>96</v>
      </c>
      <c r="R187">
        <v>74544</v>
      </c>
      <c r="S187">
        <v>193493</v>
      </c>
      <c r="T187">
        <v>39093</v>
      </c>
      <c r="U187">
        <f t="shared" si="25"/>
        <v>307.34514159911942</v>
      </c>
      <c r="X187" t="s">
        <v>96</v>
      </c>
      <c r="Y187">
        <v>299876</v>
      </c>
      <c r="Z187">
        <v>10184</v>
      </c>
      <c r="AA187">
        <v>319953</v>
      </c>
      <c r="AB187">
        <v>10798</v>
      </c>
      <c r="AC187">
        <f t="shared" si="26"/>
        <v>93.744236600947545</v>
      </c>
      <c r="AD187">
        <f t="shared" si="28"/>
        <v>0.28929299742734838</v>
      </c>
      <c r="AG187" t="s">
        <v>96</v>
      </c>
      <c r="AH187">
        <v>479885</v>
      </c>
      <c r="AI187">
        <v>518915</v>
      </c>
      <c r="AJ187">
        <f t="shared" si="21"/>
        <v>92.47853694728424</v>
      </c>
      <c r="AK187">
        <f t="shared" si="27"/>
        <v>4.7259989251369205E-3</v>
      </c>
      <c r="AM187" t="s">
        <v>96</v>
      </c>
      <c r="AN187">
        <v>100.142</v>
      </c>
      <c r="AO187">
        <f t="shared" si="30"/>
        <v>9.9868174010309119E-3</v>
      </c>
      <c r="AP187">
        <f t="shared" si="29"/>
        <v>6.7949717209270233E-2</v>
      </c>
      <c r="AR187" t="s">
        <v>96</v>
      </c>
      <c r="AS187">
        <v>137676</v>
      </c>
      <c r="AT187">
        <v>159785</v>
      </c>
      <c r="AU187">
        <f t="shared" si="22"/>
        <v>86.163281910066658</v>
      </c>
      <c r="AX187" t="s">
        <v>96</v>
      </c>
      <c r="AY187">
        <v>129788</v>
      </c>
      <c r="AZ187">
        <v>150776</v>
      </c>
      <c r="BA187">
        <f t="shared" si="20"/>
        <v>86.080012734122135</v>
      </c>
    </row>
    <row r="188" spans="1:53" x14ac:dyDescent="0.35">
      <c r="A188" t="s">
        <v>97</v>
      </c>
      <c r="B188">
        <v>33274</v>
      </c>
      <c r="C188">
        <v>1705</v>
      </c>
      <c r="D188">
        <v>31569</v>
      </c>
      <c r="E188">
        <v>1019</v>
      </c>
      <c r="F188">
        <v>26666</v>
      </c>
      <c r="G188">
        <v>52315</v>
      </c>
      <c r="H188">
        <f t="shared" si="23"/>
        <v>5.124120935264771</v>
      </c>
      <c r="L188" t="s">
        <v>97</v>
      </c>
      <c r="M188">
        <v>464286</v>
      </c>
      <c r="N188">
        <f t="shared" si="24"/>
        <v>455.62904808635915</v>
      </c>
      <c r="Q188" t="s">
        <v>97</v>
      </c>
      <c r="R188">
        <v>75332</v>
      </c>
      <c r="S188">
        <v>194472</v>
      </c>
      <c r="T188">
        <v>39274</v>
      </c>
      <c r="U188">
        <f t="shared" si="25"/>
        <v>303.31501472031402</v>
      </c>
      <c r="X188" t="s">
        <v>97</v>
      </c>
      <c r="Y188">
        <v>299489</v>
      </c>
      <c r="Z188">
        <v>10117</v>
      </c>
      <c r="AA188">
        <v>319170</v>
      </c>
      <c r="AB188">
        <v>10659</v>
      </c>
      <c r="AC188">
        <f t="shared" si="26"/>
        <v>93.868641023075597</v>
      </c>
      <c r="AD188">
        <f t="shared" si="28"/>
        <v>0.13270620855083681</v>
      </c>
      <c r="AG188" t="s">
        <v>97</v>
      </c>
      <c r="AH188">
        <v>485246</v>
      </c>
      <c r="AI188">
        <v>521920</v>
      </c>
      <c r="AJ188">
        <f t="shared" si="21"/>
        <v>92.973252605763335</v>
      </c>
      <c r="AK188">
        <f t="shared" si="27"/>
        <v>0.82158272273407107</v>
      </c>
      <c r="AM188" t="s">
        <v>97</v>
      </c>
      <c r="AN188">
        <v>100.294</v>
      </c>
      <c r="AO188">
        <f t="shared" si="30"/>
        <v>6.6848254462370527E-2</v>
      </c>
      <c r="AP188">
        <f t="shared" si="29"/>
        <v>0.15178446605819129</v>
      </c>
      <c r="AR188" t="s">
        <v>97</v>
      </c>
      <c r="AS188">
        <v>141463</v>
      </c>
      <c r="AT188">
        <v>166218</v>
      </c>
      <c r="AU188">
        <f t="shared" si="22"/>
        <v>85.106907795786256</v>
      </c>
      <c r="AX188" t="s">
        <v>97</v>
      </c>
      <c r="AY188">
        <v>134150</v>
      </c>
      <c r="AZ188">
        <v>155105</v>
      </c>
      <c r="BA188">
        <f t="shared" si="20"/>
        <v>86.489797234131714</v>
      </c>
    </row>
    <row r="189" spans="1:53" x14ac:dyDescent="0.35">
      <c r="A189" t="s">
        <v>98</v>
      </c>
      <c r="B189">
        <v>33308</v>
      </c>
      <c r="C189">
        <v>1705</v>
      </c>
      <c r="D189">
        <v>31603</v>
      </c>
      <c r="E189">
        <v>1013.9</v>
      </c>
      <c r="F189">
        <v>26665</v>
      </c>
      <c r="G189">
        <v>52420</v>
      </c>
      <c r="H189">
        <f t="shared" si="23"/>
        <v>5.11889035667107</v>
      </c>
      <c r="L189" t="s">
        <v>98</v>
      </c>
      <c r="M189">
        <v>466497</v>
      </c>
      <c r="N189">
        <f t="shared" si="24"/>
        <v>460.10158792780356</v>
      </c>
      <c r="Q189" t="s">
        <v>98</v>
      </c>
      <c r="R189">
        <v>75491</v>
      </c>
      <c r="S189">
        <v>196738</v>
      </c>
      <c r="T189">
        <v>39451</v>
      </c>
      <c r="U189">
        <f t="shared" si="25"/>
        <v>307.40704211460695</v>
      </c>
      <c r="X189" t="s">
        <v>98</v>
      </c>
      <c r="Y189">
        <v>306340</v>
      </c>
      <c r="Z189">
        <v>10007</v>
      </c>
      <c r="AA189">
        <v>326059</v>
      </c>
      <c r="AB189">
        <v>10568</v>
      </c>
      <c r="AC189">
        <f t="shared" si="26"/>
        <v>93.975527809712233</v>
      </c>
      <c r="AD189">
        <f t="shared" si="28"/>
        <v>0.11386847137837552</v>
      </c>
      <c r="AG189" t="s">
        <v>98</v>
      </c>
      <c r="AH189">
        <v>489730</v>
      </c>
      <c r="AI189">
        <v>523813</v>
      </c>
      <c r="AJ189">
        <f t="shared" si="21"/>
        <v>93.493288635448152</v>
      </c>
      <c r="AK189">
        <f t="shared" si="27"/>
        <v>1.1958730190653188</v>
      </c>
      <c r="AM189" t="s">
        <v>98</v>
      </c>
      <c r="AN189">
        <v>99.834999999999994</v>
      </c>
      <c r="AO189">
        <f t="shared" si="30"/>
        <v>0.34676851944919207</v>
      </c>
      <c r="AP189">
        <f t="shared" si="29"/>
        <v>-0.45765449578240025</v>
      </c>
      <c r="AR189" t="s">
        <v>98</v>
      </c>
      <c r="AS189">
        <v>143781</v>
      </c>
      <c r="AT189">
        <v>165545</v>
      </c>
      <c r="AU189">
        <f t="shared" si="22"/>
        <v>86.853121507747133</v>
      </c>
      <c r="AX189" t="s">
        <v>98</v>
      </c>
      <c r="AY189">
        <v>136068</v>
      </c>
      <c r="AZ189">
        <v>154525</v>
      </c>
      <c r="BA189">
        <f t="shared" si="20"/>
        <v>88.055654424850346</v>
      </c>
    </row>
    <row r="190" spans="1:53" x14ac:dyDescent="0.35">
      <c r="A190" t="s">
        <v>16</v>
      </c>
      <c r="B190">
        <v>33441</v>
      </c>
      <c r="C190">
        <v>1663</v>
      </c>
      <c r="D190">
        <v>31778</v>
      </c>
      <c r="E190">
        <v>1016.5</v>
      </c>
      <c r="F190">
        <v>26757</v>
      </c>
      <c r="G190">
        <v>52524</v>
      </c>
      <c r="H190">
        <f t="shared" si="23"/>
        <v>4.9729374121587275</v>
      </c>
      <c r="L190" t="s">
        <v>16</v>
      </c>
      <c r="M190">
        <v>469614</v>
      </c>
      <c r="N190">
        <f t="shared" si="24"/>
        <v>461.99114608952289</v>
      </c>
      <c r="Q190" t="s">
        <v>16</v>
      </c>
      <c r="R190">
        <v>76963</v>
      </c>
      <c r="S190">
        <v>198487</v>
      </c>
      <c r="T190">
        <v>41822</v>
      </c>
      <c r="U190">
        <f t="shared" si="25"/>
        <v>312.12198721101822</v>
      </c>
      <c r="X190" t="s">
        <v>16</v>
      </c>
      <c r="Y190">
        <v>310359</v>
      </c>
      <c r="Z190">
        <v>9980</v>
      </c>
      <c r="AA190">
        <v>328832</v>
      </c>
      <c r="AB190">
        <v>10564</v>
      </c>
      <c r="AC190">
        <f t="shared" si="26"/>
        <v>94.385025162347233</v>
      </c>
      <c r="AD190">
        <f t="shared" si="28"/>
        <v>0.43574892546938138</v>
      </c>
      <c r="AG190" t="s">
        <v>16</v>
      </c>
      <c r="AH190">
        <v>493941</v>
      </c>
      <c r="AI190">
        <v>526750</v>
      </c>
      <c r="AJ190">
        <f t="shared" si="21"/>
        <v>93.771428571428572</v>
      </c>
      <c r="AK190">
        <f t="shared" si="27"/>
        <v>1.6996045051758557</v>
      </c>
      <c r="AM190" t="s">
        <v>16</v>
      </c>
      <c r="AN190">
        <v>100.426</v>
      </c>
      <c r="AO190">
        <f t="shared" si="30"/>
        <v>0.35173971261266423</v>
      </c>
      <c r="AP190">
        <f t="shared" si="29"/>
        <v>0.59197676165674284</v>
      </c>
      <c r="AR190" t="s">
        <v>16</v>
      </c>
      <c r="AS190">
        <v>148834</v>
      </c>
      <c r="AT190">
        <v>167522</v>
      </c>
      <c r="AU190">
        <f t="shared" si="22"/>
        <v>88.844450281157108</v>
      </c>
      <c r="AX190" t="s">
        <v>16</v>
      </c>
      <c r="AY190">
        <v>142497</v>
      </c>
      <c r="AZ190">
        <v>159183</v>
      </c>
      <c r="BA190">
        <f t="shared" si="20"/>
        <v>89.517724882682202</v>
      </c>
    </row>
    <row r="191" spans="1:53" x14ac:dyDescent="0.35">
      <c r="A191" t="s">
        <v>17</v>
      </c>
      <c r="B191">
        <v>33481</v>
      </c>
      <c r="C191">
        <v>1638</v>
      </c>
      <c r="D191">
        <v>31843</v>
      </c>
      <c r="E191">
        <v>1018.9</v>
      </c>
      <c r="F191">
        <v>26826</v>
      </c>
      <c r="G191">
        <v>52606</v>
      </c>
      <c r="H191">
        <f t="shared" si="23"/>
        <v>4.8923269914279741</v>
      </c>
      <c r="L191" t="s">
        <v>17</v>
      </c>
      <c r="M191">
        <v>472026</v>
      </c>
      <c r="N191">
        <f t="shared" si="24"/>
        <v>463.27019334576505</v>
      </c>
      <c r="Q191" t="s">
        <v>17</v>
      </c>
      <c r="R191">
        <v>76750</v>
      </c>
      <c r="S191">
        <v>199991</v>
      </c>
      <c r="T191">
        <v>42274</v>
      </c>
      <c r="U191">
        <f t="shared" si="25"/>
        <v>313.09745804298757</v>
      </c>
      <c r="X191" t="s">
        <v>17</v>
      </c>
      <c r="Y191">
        <v>315557</v>
      </c>
      <c r="Z191">
        <v>9996</v>
      </c>
      <c r="AA191">
        <v>331735</v>
      </c>
      <c r="AB191">
        <v>10485</v>
      </c>
      <c r="AC191">
        <f t="shared" si="26"/>
        <v>95.12974110221495</v>
      </c>
      <c r="AD191">
        <f t="shared" si="28"/>
        <v>0.78901916759228641</v>
      </c>
      <c r="AG191" t="s">
        <v>17</v>
      </c>
      <c r="AH191">
        <v>500650</v>
      </c>
      <c r="AI191">
        <v>528712</v>
      </c>
      <c r="AJ191">
        <f t="shared" si="21"/>
        <v>94.6923845117947</v>
      </c>
      <c r="AK191">
        <f t="shared" si="27"/>
        <v>2.393904183164608</v>
      </c>
      <c r="AM191" t="s">
        <v>17</v>
      </c>
      <c r="AN191">
        <v>100.869</v>
      </c>
      <c r="AO191">
        <f t="shared" si="30"/>
        <v>0.72596912384415013</v>
      </c>
      <c r="AP191">
        <f t="shared" si="29"/>
        <v>0.44112082528429131</v>
      </c>
      <c r="AR191" t="s">
        <v>17</v>
      </c>
      <c r="AS191">
        <v>160496</v>
      </c>
      <c r="AT191">
        <v>173189</v>
      </c>
      <c r="AU191">
        <f t="shared" si="22"/>
        <v>92.671012593178546</v>
      </c>
      <c r="AX191" t="s">
        <v>17</v>
      </c>
      <c r="AY191">
        <v>143817</v>
      </c>
      <c r="AZ191">
        <v>154845</v>
      </c>
      <c r="BA191">
        <f t="shared" si="20"/>
        <v>92.878039329652239</v>
      </c>
    </row>
    <row r="192" spans="1:53" x14ac:dyDescent="0.35">
      <c r="A192" t="s">
        <v>18</v>
      </c>
      <c r="B192">
        <v>33485</v>
      </c>
      <c r="C192">
        <v>1607</v>
      </c>
      <c r="D192">
        <v>31877</v>
      </c>
      <c r="E192">
        <v>1022.9</v>
      </c>
      <c r="F192">
        <v>26836</v>
      </c>
      <c r="G192">
        <v>52676</v>
      </c>
      <c r="H192">
        <f t="shared" si="23"/>
        <v>4.7991638046886669</v>
      </c>
      <c r="L192" t="s">
        <v>18</v>
      </c>
      <c r="M192">
        <v>475530</v>
      </c>
      <c r="N192">
        <f t="shared" si="24"/>
        <v>464.88415289862155</v>
      </c>
      <c r="Q192" t="s">
        <v>18</v>
      </c>
      <c r="R192">
        <v>78155</v>
      </c>
      <c r="S192">
        <v>200011</v>
      </c>
      <c r="T192">
        <v>42481</v>
      </c>
      <c r="U192">
        <f t="shared" si="25"/>
        <v>313.468569752664</v>
      </c>
      <c r="X192" t="s">
        <v>18</v>
      </c>
      <c r="Y192">
        <v>317089</v>
      </c>
      <c r="Z192">
        <v>10117</v>
      </c>
      <c r="AA192">
        <v>331732</v>
      </c>
      <c r="AB192">
        <v>10529</v>
      </c>
      <c r="AC192">
        <f t="shared" si="26"/>
        <v>95.601310111289337</v>
      </c>
      <c r="AD192">
        <f t="shared" si="28"/>
        <v>0.49571143956725905</v>
      </c>
      <c r="AG192" t="s">
        <v>18</v>
      </c>
      <c r="AH192">
        <v>507324</v>
      </c>
      <c r="AI192">
        <v>532082</v>
      </c>
      <c r="AJ192">
        <f t="shared" si="21"/>
        <v>95.346957799737638</v>
      </c>
      <c r="AK192">
        <f t="shared" si="27"/>
        <v>2.5531054657618402</v>
      </c>
      <c r="AM192" t="s">
        <v>18</v>
      </c>
      <c r="AN192">
        <v>101.509</v>
      </c>
      <c r="AO192">
        <f t="shared" si="30"/>
        <v>1.2114383711887111</v>
      </c>
      <c r="AP192">
        <f t="shared" si="29"/>
        <v>0.63448631393192567</v>
      </c>
      <c r="AR192" t="s">
        <v>18</v>
      </c>
      <c r="AS192">
        <v>160277</v>
      </c>
      <c r="AT192">
        <v>169132</v>
      </c>
      <c r="AU192">
        <f t="shared" si="22"/>
        <v>94.764444339332599</v>
      </c>
      <c r="AX192" t="s">
        <v>18</v>
      </c>
      <c r="AY192">
        <v>153250</v>
      </c>
      <c r="AZ192">
        <v>160974</v>
      </c>
      <c r="BA192">
        <f t="shared" si="20"/>
        <v>95.201709592853504</v>
      </c>
    </row>
    <row r="193" spans="1:53" x14ac:dyDescent="0.35">
      <c r="A193" t="s">
        <v>19</v>
      </c>
      <c r="B193">
        <v>33529</v>
      </c>
      <c r="C193">
        <v>1551</v>
      </c>
      <c r="D193">
        <v>31978</v>
      </c>
      <c r="E193">
        <v>1029.3</v>
      </c>
      <c r="F193">
        <v>26937</v>
      </c>
      <c r="G193">
        <v>52746</v>
      </c>
      <c r="H193">
        <f t="shared" si="23"/>
        <v>4.6258462823227653</v>
      </c>
      <c r="L193" t="s">
        <v>19</v>
      </c>
      <c r="M193">
        <v>479633</v>
      </c>
      <c r="N193">
        <f t="shared" si="24"/>
        <v>465.97979209171285</v>
      </c>
      <c r="Q193" t="s">
        <v>19</v>
      </c>
      <c r="R193">
        <v>78746</v>
      </c>
      <c r="S193">
        <v>203434</v>
      </c>
      <c r="T193">
        <v>42893</v>
      </c>
      <c r="U193">
        <f t="shared" si="25"/>
        <v>315.81948897308854</v>
      </c>
      <c r="X193" t="s">
        <v>19</v>
      </c>
      <c r="Y193">
        <v>319301</v>
      </c>
      <c r="Z193">
        <v>10260</v>
      </c>
      <c r="AA193">
        <v>333975</v>
      </c>
      <c r="AB193">
        <v>10723</v>
      </c>
      <c r="AC193">
        <f t="shared" si="26"/>
        <v>95.608619719290516</v>
      </c>
      <c r="AD193">
        <f t="shared" si="28"/>
        <v>7.64592869351155E-3</v>
      </c>
      <c r="AG193" t="s">
        <v>19</v>
      </c>
      <c r="AH193">
        <v>513926</v>
      </c>
      <c r="AI193">
        <v>536566</v>
      </c>
      <c r="AJ193">
        <f t="shared" si="21"/>
        <v>95.780574989842819</v>
      </c>
      <c r="AK193">
        <f t="shared" si="27"/>
        <v>2.4464711721857713</v>
      </c>
      <c r="AM193" t="s">
        <v>19</v>
      </c>
      <c r="AN193">
        <v>101.97499999999999</v>
      </c>
      <c r="AO193">
        <f t="shared" si="30"/>
        <v>2.1435368357790363</v>
      </c>
      <c r="AP193">
        <f t="shared" si="29"/>
        <v>0.45907259454827098</v>
      </c>
      <c r="AR193" t="s">
        <v>19</v>
      </c>
      <c r="AS193">
        <v>164238</v>
      </c>
      <c r="AT193">
        <v>171129</v>
      </c>
      <c r="AU193">
        <f t="shared" si="22"/>
        <v>95.973213190049606</v>
      </c>
      <c r="AX193" t="s">
        <v>19</v>
      </c>
      <c r="AY193">
        <v>157437</v>
      </c>
      <c r="AZ193">
        <v>163631</v>
      </c>
      <c r="BA193">
        <f t="shared" si="20"/>
        <v>96.21465370253803</v>
      </c>
    </row>
    <row r="194" spans="1:53" x14ac:dyDescent="0.35">
      <c r="A194" t="s">
        <v>20</v>
      </c>
      <c r="B194">
        <v>33606</v>
      </c>
      <c r="C194">
        <v>1509</v>
      </c>
      <c r="D194">
        <v>32098</v>
      </c>
      <c r="E194">
        <v>1034.8</v>
      </c>
      <c r="F194">
        <v>27075</v>
      </c>
      <c r="G194">
        <v>52817</v>
      </c>
      <c r="H194">
        <f t="shared" si="23"/>
        <v>4.4902695947152296</v>
      </c>
      <c r="L194" t="s">
        <v>20</v>
      </c>
      <c r="M194">
        <v>482545</v>
      </c>
      <c r="N194">
        <f t="shared" si="24"/>
        <v>466.31716273676074</v>
      </c>
      <c r="Q194" t="s">
        <v>20</v>
      </c>
      <c r="R194">
        <v>80118</v>
      </c>
      <c r="S194">
        <v>206362</v>
      </c>
      <c r="T194">
        <v>43320</v>
      </c>
      <c r="U194">
        <f t="shared" si="25"/>
        <v>318.70892926169307</v>
      </c>
      <c r="X194" t="s">
        <v>20</v>
      </c>
      <c r="Y194">
        <v>321575</v>
      </c>
      <c r="Z194">
        <v>10407</v>
      </c>
      <c r="AA194">
        <v>333794</v>
      </c>
      <c r="AB194">
        <v>10964</v>
      </c>
      <c r="AC194">
        <f t="shared" si="26"/>
        <v>96.294212172016316</v>
      </c>
      <c r="AD194">
        <f t="shared" si="28"/>
        <v>0.71708226176543377</v>
      </c>
      <c r="AG194" t="s">
        <v>20</v>
      </c>
      <c r="AH194">
        <v>517565</v>
      </c>
      <c r="AI194">
        <v>540020</v>
      </c>
      <c r="AJ194">
        <f t="shared" si="21"/>
        <v>95.841820673308391</v>
      </c>
      <c r="AK194">
        <f t="shared" si="27"/>
        <v>2.2079135760449065</v>
      </c>
      <c r="AM194" t="s">
        <v>20</v>
      </c>
      <c r="AN194">
        <v>103.181</v>
      </c>
      <c r="AO194">
        <f t="shared" si="30"/>
        <v>2.7433134845557872</v>
      </c>
      <c r="AP194">
        <f t="shared" si="29"/>
        <v>1.1826428046089799</v>
      </c>
      <c r="AR194" t="s">
        <v>20</v>
      </c>
      <c r="AS194">
        <v>168060</v>
      </c>
      <c r="AT194">
        <v>175707</v>
      </c>
      <c r="AU194">
        <f t="shared" si="22"/>
        <v>95.647868326247675</v>
      </c>
      <c r="AX194" t="s">
        <v>20</v>
      </c>
      <c r="AY194">
        <v>160435</v>
      </c>
      <c r="AZ194">
        <v>168016</v>
      </c>
      <c r="BA194">
        <f t="shared" si="20"/>
        <v>95.487929720978954</v>
      </c>
    </row>
    <row r="195" spans="1:53" x14ac:dyDescent="0.35">
      <c r="A195" t="s">
        <v>21</v>
      </c>
      <c r="B195">
        <v>33547</v>
      </c>
      <c r="C195">
        <v>1454</v>
      </c>
      <c r="D195">
        <v>32093</v>
      </c>
      <c r="E195">
        <v>1024.5</v>
      </c>
      <c r="F195">
        <v>27074</v>
      </c>
      <c r="G195">
        <v>52886</v>
      </c>
      <c r="H195">
        <f t="shared" si="23"/>
        <v>4.3342176647688317</v>
      </c>
      <c r="L195" t="s">
        <v>21</v>
      </c>
      <c r="M195">
        <v>485149</v>
      </c>
      <c r="N195">
        <f t="shared" si="24"/>
        <v>473.54709614446074</v>
      </c>
      <c r="Q195" t="s">
        <v>21</v>
      </c>
      <c r="R195">
        <v>80509</v>
      </c>
      <c r="S195">
        <v>207984</v>
      </c>
      <c r="T195">
        <v>42735</v>
      </c>
      <c r="U195">
        <f t="shared" si="25"/>
        <v>323.30697901415323</v>
      </c>
      <c r="X195" t="s">
        <v>21</v>
      </c>
      <c r="Y195">
        <v>325062</v>
      </c>
      <c r="Z195">
        <v>10674</v>
      </c>
      <c r="AA195">
        <v>335915</v>
      </c>
      <c r="AB195">
        <v>11091</v>
      </c>
      <c r="AC195">
        <f t="shared" si="26"/>
        <v>96.752217540907068</v>
      </c>
      <c r="AD195">
        <f t="shared" si="28"/>
        <v>0.47563125400786888</v>
      </c>
      <c r="AG195" t="s">
        <v>21</v>
      </c>
      <c r="AH195">
        <v>521219</v>
      </c>
      <c r="AI195">
        <v>543452</v>
      </c>
      <c r="AJ195">
        <f t="shared" si="21"/>
        <v>95.908930319513033</v>
      </c>
      <c r="AK195">
        <f t="shared" si="27"/>
        <v>1.2847345792277531</v>
      </c>
      <c r="AM195" t="s">
        <v>21</v>
      </c>
      <c r="AN195">
        <v>103.71</v>
      </c>
      <c r="AO195">
        <f t="shared" si="30"/>
        <v>2.8165244029384695</v>
      </c>
      <c r="AP195">
        <f t="shared" si="29"/>
        <v>0.51269129006308312</v>
      </c>
      <c r="AR195" t="s">
        <v>21</v>
      </c>
      <c r="AS195">
        <v>170401</v>
      </c>
      <c r="AT195">
        <v>176567</v>
      </c>
      <c r="AU195">
        <f t="shared" si="22"/>
        <v>96.507841216082284</v>
      </c>
      <c r="AX195" t="s">
        <v>21</v>
      </c>
      <c r="AY195">
        <v>163493</v>
      </c>
      <c r="AZ195">
        <v>172089</v>
      </c>
      <c r="BA195">
        <f t="shared" si="20"/>
        <v>95.004910249928813</v>
      </c>
    </row>
    <row r="196" spans="1:53" x14ac:dyDescent="0.35">
      <c r="A196" t="s">
        <v>22</v>
      </c>
      <c r="B196">
        <v>33669</v>
      </c>
      <c r="C196">
        <v>1490</v>
      </c>
      <c r="D196">
        <v>32179</v>
      </c>
      <c r="E196">
        <v>1026.9000000000001</v>
      </c>
      <c r="F196">
        <v>27174</v>
      </c>
      <c r="G196">
        <v>52955</v>
      </c>
      <c r="H196">
        <f t="shared" si="23"/>
        <v>4.4254358608809294</v>
      </c>
      <c r="L196" t="s">
        <v>22</v>
      </c>
      <c r="M196">
        <v>488097</v>
      </c>
      <c r="N196">
        <f t="shared" si="24"/>
        <v>475.31113058720416</v>
      </c>
      <c r="Q196" t="s">
        <v>22</v>
      </c>
      <c r="R196">
        <v>81640</v>
      </c>
      <c r="S196">
        <v>209502</v>
      </c>
      <c r="T196">
        <v>42835</v>
      </c>
      <c r="U196">
        <f t="shared" si="25"/>
        <v>325.22835719154733</v>
      </c>
      <c r="X196" t="s">
        <v>22</v>
      </c>
      <c r="Y196">
        <v>328631</v>
      </c>
      <c r="Z196">
        <v>11011</v>
      </c>
      <c r="AA196">
        <v>337535</v>
      </c>
      <c r="AB196">
        <v>11381</v>
      </c>
      <c r="AC196">
        <f t="shared" si="26"/>
        <v>97.342053674809989</v>
      </c>
      <c r="AD196">
        <f t="shared" si="28"/>
        <v>0.60963577775727806</v>
      </c>
      <c r="AG196" t="s">
        <v>22</v>
      </c>
      <c r="AH196">
        <v>529772</v>
      </c>
      <c r="AI196">
        <v>547377</v>
      </c>
      <c r="AJ196">
        <f t="shared" si="21"/>
        <v>96.783752331574036</v>
      </c>
      <c r="AK196">
        <f t="shared" si="27"/>
        <v>1.5069117725330816</v>
      </c>
      <c r="AM196" t="s">
        <v>22</v>
      </c>
      <c r="AN196">
        <v>104.57599999999999</v>
      </c>
      <c r="AO196">
        <f t="shared" si="30"/>
        <v>3.0214069688401901</v>
      </c>
      <c r="AP196">
        <f t="shared" si="29"/>
        <v>0.83502073088419504</v>
      </c>
      <c r="AR196" t="s">
        <v>22</v>
      </c>
      <c r="AS196">
        <v>168512</v>
      </c>
      <c r="AT196">
        <v>173358</v>
      </c>
      <c r="AU196">
        <f t="shared" si="22"/>
        <v>97.204628572087813</v>
      </c>
      <c r="AX196" t="s">
        <v>22</v>
      </c>
      <c r="AY196">
        <v>161921</v>
      </c>
      <c r="AZ196">
        <v>168382</v>
      </c>
      <c r="BA196">
        <f t="shared" si="20"/>
        <v>96.162891520471305</v>
      </c>
    </row>
    <row r="197" spans="1:53" x14ac:dyDescent="0.35">
      <c r="A197" t="s">
        <v>23</v>
      </c>
      <c r="B197">
        <v>33809</v>
      </c>
      <c r="C197">
        <v>1445</v>
      </c>
      <c r="D197">
        <v>32364</v>
      </c>
      <c r="E197">
        <v>1031.9000000000001</v>
      </c>
      <c r="F197">
        <v>27425</v>
      </c>
      <c r="G197">
        <v>53023</v>
      </c>
      <c r="H197">
        <f t="shared" si="23"/>
        <v>4.2740098790262948</v>
      </c>
      <c r="L197" t="s">
        <v>23</v>
      </c>
      <c r="M197">
        <v>488470</v>
      </c>
      <c r="N197">
        <f t="shared" si="24"/>
        <v>473.36951254966561</v>
      </c>
      <c r="Q197" t="s">
        <v>23</v>
      </c>
      <c r="R197">
        <v>83043</v>
      </c>
      <c r="S197">
        <v>213466</v>
      </c>
      <c r="T197">
        <v>44384</v>
      </c>
      <c r="U197">
        <f t="shared" si="25"/>
        <v>330.35468553154374</v>
      </c>
      <c r="X197" t="s">
        <v>23</v>
      </c>
      <c r="Y197">
        <v>332369</v>
      </c>
      <c r="Z197">
        <v>11272</v>
      </c>
      <c r="AA197">
        <v>339497</v>
      </c>
      <c r="AB197">
        <v>11623</v>
      </c>
      <c r="AC197">
        <f t="shared" si="26"/>
        <v>97.869958988380034</v>
      </c>
      <c r="AD197">
        <f t="shared" si="28"/>
        <v>0.54231988502484452</v>
      </c>
      <c r="AG197" t="s">
        <v>23</v>
      </c>
      <c r="AH197">
        <v>531266</v>
      </c>
      <c r="AI197">
        <v>547688</v>
      </c>
      <c r="AJ197">
        <f t="shared" si="21"/>
        <v>97.001577540497507</v>
      </c>
      <c r="AK197">
        <f t="shared" si="27"/>
        <v>1.2747914185983644</v>
      </c>
      <c r="AM197" t="s">
        <v>23</v>
      </c>
      <c r="AN197">
        <v>104.747</v>
      </c>
      <c r="AO197">
        <f t="shared" si="30"/>
        <v>2.7183133120862957</v>
      </c>
      <c r="AP197">
        <f t="shared" si="29"/>
        <v>0.16351744186047235</v>
      </c>
      <c r="AR197" t="s">
        <v>23</v>
      </c>
      <c r="AS197">
        <v>172359</v>
      </c>
      <c r="AT197">
        <v>176579</v>
      </c>
      <c r="AU197">
        <f t="shared" si="22"/>
        <v>97.610134840496315</v>
      </c>
      <c r="AX197" t="s">
        <v>23</v>
      </c>
      <c r="AY197">
        <v>165045</v>
      </c>
      <c r="AZ197">
        <v>171698</v>
      </c>
      <c r="BA197">
        <f t="shared" si="20"/>
        <v>96.125173269345012</v>
      </c>
    </row>
    <row r="198" spans="1:53" x14ac:dyDescent="0.35">
      <c r="A198" t="s">
        <v>24</v>
      </c>
      <c r="B198">
        <v>33795</v>
      </c>
      <c r="C198">
        <v>1391</v>
      </c>
      <c r="D198">
        <v>32403</v>
      </c>
      <c r="E198">
        <v>1033.5999999999999</v>
      </c>
      <c r="F198">
        <v>27452</v>
      </c>
      <c r="G198">
        <v>53092</v>
      </c>
      <c r="H198">
        <f t="shared" si="23"/>
        <v>4.1159934901612667</v>
      </c>
      <c r="L198" t="s">
        <v>24</v>
      </c>
      <c r="M198">
        <v>489419</v>
      </c>
      <c r="N198">
        <f t="shared" si="24"/>
        <v>473.50909442724463</v>
      </c>
      <c r="Q198" t="s">
        <v>24</v>
      </c>
      <c r="R198">
        <v>84127</v>
      </c>
      <c r="S198">
        <v>212838</v>
      </c>
      <c r="T198">
        <v>44556</v>
      </c>
      <c r="U198">
        <f t="shared" si="25"/>
        <v>330.41892414860683</v>
      </c>
      <c r="X198" t="s">
        <v>24</v>
      </c>
      <c r="Y198">
        <v>332472</v>
      </c>
      <c r="Z198">
        <v>11790</v>
      </c>
      <c r="AA198">
        <v>338566</v>
      </c>
      <c r="AB198">
        <v>12140</v>
      </c>
      <c r="AC198">
        <f t="shared" si="26"/>
        <v>98.162563514738835</v>
      </c>
      <c r="AD198">
        <f t="shared" si="28"/>
        <v>0.29897276895103353</v>
      </c>
      <c r="AG198" t="s">
        <v>24</v>
      </c>
      <c r="AH198">
        <v>535608</v>
      </c>
      <c r="AI198">
        <v>548600</v>
      </c>
      <c r="AJ198">
        <f t="shared" si="21"/>
        <v>97.631790010936925</v>
      </c>
      <c r="AK198">
        <f t="shared" si="27"/>
        <v>1.8676286876163628</v>
      </c>
      <c r="AM198" t="s">
        <v>24</v>
      </c>
      <c r="AN198">
        <v>105.67400000000001</v>
      </c>
      <c r="AO198">
        <f t="shared" si="30"/>
        <v>2.4161425068568887</v>
      </c>
      <c r="AP198">
        <f t="shared" si="29"/>
        <v>0.88498954623998927</v>
      </c>
      <c r="AR198" t="s">
        <v>24</v>
      </c>
      <c r="AS198">
        <v>175305</v>
      </c>
      <c r="AT198">
        <v>177776</v>
      </c>
      <c r="AU198">
        <f t="shared" si="22"/>
        <v>98.61004860048601</v>
      </c>
      <c r="AX198" t="s">
        <v>24</v>
      </c>
      <c r="AY198">
        <v>169107</v>
      </c>
      <c r="AZ198">
        <v>172688</v>
      </c>
      <c r="BA198">
        <f t="shared" ref="BA198:BA207" si="31">100*AY198/AZ198</f>
        <v>97.926317983878434</v>
      </c>
    </row>
    <row r="199" spans="1:53" x14ac:dyDescent="0.35">
      <c r="A199" t="s">
        <v>25</v>
      </c>
      <c r="B199">
        <v>33856</v>
      </c>
      <c r="C199">
        <v>1407</v>
      </c>
      <c r="D199">
        <v>32448</v>
      </c>
      <c r="E199">
        <v>1042.7</v>
      </c>
      <c r="F199">
        <v>27510</v>
      </c>
      <c r="G199">
        <v>53168</v>
      </c>
      <c r="H199">
        <f t="shared" si="23"/>
        <v>4.1558364839319468</v>
      </c>
      <c r="L199" t="s">
        <v>25</v>
      </c>
      <c r="M199">
        <v>491162</v>
      </c>
      <c r="N199">
        <f t="shared" si="24"/>
        <v>471.04824014577537</v>
      </c>
      <c r="Q199" t="s">
        <v>25</v>
      </c>
      <c r="R199">
        <v>84999</v>
      </c>
      <c r="S199">
        <v>216683</v>
      </c>
      <c r="T199">
        <v>44896</v>
      </c>
      <c r="U199">
        <f t="shared" si="25"/>
        <v>332.38515392730409</v>
      </c>
      <c r="X199" t="s">
        <v>25</v>
      </c>
      <c r="Y199">
        <v>336756</v>
      </c>
      <c r="Z199">
        <v>12260</v>
      </c>
      <c r="AA199">
        <v>340965</v>
      </c>
      <c r="AB199">
        <v>12503</v>
      </c>
      <c r="AC199">
        <f t="shared" si="26"/>
        <v>98.740480043455136</v>
      </c>
      <c r="AD199">
        <f t="shared" si="28"/>
        <v>0.5887341446920713</v>
      </c>
      <c r="AG199" t="s">
        <v>25</v>
      </c>
      <c r="AH199">
        <v>540123</v>
      </c>
      <c r="AI199">
        <v>550425</v>
      </c>
      <c r="AJ199">
        <f t="shared" ref="AJ199:AJ218" si="32">100*AH199/AI199</f>
        <v>98.128355361765912</v>
      </c>
      <c r="AK199">
        <f t="shared" si="27"/>
        <v>2.3140963358250888</v>
      </c>
      <c r="AM199" t="s">
        <v>25</v>
      </c>
      <c r="AN199">
        <v>106.319</v>
      </c>
      <c r="AO199">
        <f t="shared" si="30"/>
        <v>2.5156686915437376</v>
      </c>
      <c r="AP199">
        <f t="shared" si="29"/>
        <v>0.61036773473133188</v>
      </c>
      <c r="AR199" t="s">
        <v>25</v>
      </c>
      <c r="AS199">
        <v>178030</v>
      </c>
      <c r="AT199">
        <v>178674</v>
      </c>
      <c r="AU199">
        <f t="shared" ref="AU199:AU216" si="33">100*AS199/AT199</f>
        <v>99.639567032696419</v>
      </c>
      <c r="AX199" t="s">
        <v>25</v>
      </c>
      <c r="AY199">
        <v>172777</v>
      </c>
      <c r="AZ199">
        <v>174981</v>
      </c>
      <c r="BA199">
        <f t="shared" si="31"/>
        <v>98.740434675764803</v>
      </c>
    </row>
    <row r="200" spans="1:53" x14ac:dyDescent="0.35">
      <c r="A200" t="s">
        <v>26</v>
      </c>
      <c r="B200">
        <v>34013</v>
      </c>
      <c r="C200">
        <v>1395</v>
      </c>
      <c r="D200">
        <v>32618</v>
      </c>
      <c r="E200">
        <v>1042</v>
      </c>
      <c r="F200">
        <v>27590</v>
      </c>
      <c r="G200">
        <v>53250</v>
      </c>
      <c r="H200">
        <f t="shared" si="23"/>
        <v>4.1013730044394787</v>
      </c>
      <c r="L200" t="s">
        <v>26</v>
      </c>
      <c r="M200">
        <v>491836</v>
      </c>
      <c r="N200">
        <f t="shared" si="24"/>
        <v>472.01151631477927</v>
      </c>
      <c r="Q200" t="s">
        <v>26</v>
      </c>
      <c r="R200">
        <v>86742</v>
      </c>
      <c r="S200">
        <v>219523</v>
      </c>
      <c r="T200">
        <v>45223</v>
      </c>
      <c r="U200">
        <f t="shared" si="25"/>
        <v>337.32053742802304</v>
      </c>
      <c r="X200" t="s">
        <v>26</v>
      </c>
      <c r="Y200">
        <v>342134</v>
      </c>
      <c r="Z200">
        <v>12620</v>
      </c>
      <c r="AA200">
        <v>344408</v>
      </c>
      <c r="AB200">
        <v>12898</v>
      </c>
      <c r="AC200">
        <f t="shared" si="26"/>
        <v>99.285766261971531</v>
      </c>
      <c r="AD200">
        <f t="shared" si="28"/>
        <v>0.5522418143768526</v>
      </c>
      <c r="AG200" t="s">
        <v>26</v>
      </c>
      <c r="AH200">
        <v>545307</v>
      </c>
      <c r="AI200">
        <v>551128</v>
      </c>
      <c r="AJ200">
        <f t="shared" si="32"/>
        <v>98.94380252863219</v>
      </c>
      <c r="AK200">
        <f t="shared" si="27"/>
        <v>2.2318314231690284</v>
      </c>
      <c r="AM200" t="s">
        <v>26</v>
      </c>
      <c r="AN200">
        <v>106.94799999999999</v>
      </c>
      <c r="AO200">
        <f t="shared" si="30"/>
        <v>2.2682068543451672</v>
      </c>
      <c r="AP200">
        <f t="shared" si="29"/>
        <v>0.59161579774076323</v>
      </c>
      <c r="AR200" t="s">
        <v>26</v>
      </c>
      <c r="AS200">
        <v>183760</v>
      </c>
      <c r="AT200">
        <v>185318</v>
      </c>
      <c r="AU200">
        <f t="shared" si="33"/>
        <v>99.159282962259468</v>
      </c>
      <c r="AX200" t="s">
        <v>26</v>
      </c>
      <c r="AY200">
        <v>172771</v>
      </c>
      <c r="AZ200">
        <v>173493</v>
      </c>
      <c r="BA200">
        <f t="shared" si="31"/>
        <v>99.583844881349677</v>
      </c>
    </row>
    <row r="201" spans="1:53" x14ac:dyDescent="0.35">
      <c r="A201" t="s">
        <v>27</v>
      </c>
      <c r="B201">
        <v>34052</v>
      </c>
      <c r="C201">
        <v>1331</v>
      </c>
      <c r="D201">
        <v>32721</v>
      </c>
      <c r="E201">
        <v>1052.9000000000001</v>
      </c>
      <c r="F201">
        <v>27593</v>
      </c>
      <c r="G201">
        <v>53330</v>
      </c>
      <c r="H201">
        <f t="shared" si="23"/>
        <v>3.9087278280277222</v>
      </c>
      <c r="L201" t="s">
        <v>27</v>
      </c>
      <c r="M201">
        <v>495504</v>
      </c>
      <c r="N201">
        <f t="shared" si="24"/>
        <v>470.60879475733685</v>
      </c>
      <c r="Q201" t="s">
        <v>27</v>
      </c>
      <c r="R201">
        <v>87280</v>
      </c>
      <c r="S201">
        <v>220691</v>
      </c>
      <c r="T201">
        <v>47066</v>
      </c>
      <c r="U201">
        <f t="shared" si="25"/>
        <v>337.19916421312564</v>
      </c>
      <c r="X201" t="s">
        <v>27</v>
      </c>
      <c r="Y201">
        <v>342066</v>
      </c>
      <c r="Z201">
        <v>12597</v>
      </c>
      <c r="AA201">
        <v>344046</v>
      </c>
      <c r="AB201">
        <v>12929</v>
      </c>
      <c r="AC201">
        <f t="shared" si="26"/>
        <v>99.352335597730928</v>
      </c>
      <c r="AD201">
        <f t="shared" si="28"/>
        <v>6.7048216744125533E-2</v>
      </c>
      <c r="AG201" t="s">
        <v>27</v>
      </c>
      <c r="AH201">
        <v>549394</v>
      </c>
      <c r="AI201">
        <v>555141</v>
      </c>
      <c r="AJ201">
        <f t="shared" si="32"/>
        <v>98.964767509515596</v>
      </c>
      <c r="AK201">
        <f t="shared" si="27"/>
        <v>2.0238742696720324</v>
      </c>
      <c r="AM201" t="s">
        <v>27</v>
      </c>
      <c r="AN201">
        <v>106.711</v>
      </c>
      <c r="AO201">
        <f t="shared" si="30"/>
        <v>1.8749940332420056</v>
      </c>
      <c r="AP201">
        <f t="shared" si="29"/>
        <v>-0.22160302202939297</v>
      </c>
      <c r="AR201" t="s">
        <v>27</v>
      </c>
      <c r="AS201">
        <v>196692</v>
      </c>
      <c r="AT201">
        <v>198389</v>
      </c>
      <c r="AU201">
        <f t="shared" si="33"/>
        <v>99.144609832198356</v>
      </c>
      <c r="AX201" t="s">
        <v>27</v>
      </c>
      <c r="AY201">
        <v>170081</v>
      </c>
      <c r="AZ201">
        <v>171534</v>
      </c>
      <c r="BA201">
        <f t="shared" si="31"/>
        <v>99.152937610036489</v>
      </c>
    </row>
    <row r="202" spans="1:53" x14ac:dyDescent="0.35">
      <c r="A202" t="s">
        <v>28</v>
      </c>
      <c r="B202">
        <v>34203</v>
      </c>
      <c r="C202">
        <v>1364</v>
      </c>
      <c r="D202">
        <v>32839</v>
      </c>
      <c r="E202">
        <v>1052.5999999999999</v>
      </c>
      <c r="F202">
        <v>27669</v>
      </c>
      <c r="G202">
        <v>53412</v>
      </c>
      <c r="H202">
        <f t="shared" ref="H202:H222" si="34">100*C202/B202</f>
        <v>3.987954273016987</v>
      </c>
      <c r="L202" t="s">
        <v>28</v>
      </c>
      <c r="M202">
        <v>497238</v>
      </c>
      <c r="N202">
        <f t="shared" ref="N202:N215" si="35">M202/E202</f>
        <v>472.39027170815126</v>
      </c>
      <c r="Q202" t="s">
        <v>28</v>
      </c>
      <c r="R202">
        <v>87342</v>
      </c>
      <c r="S202">
        <v>224186</v>
      </c>
      <c r="T202">
        <v>48562</v>
      </c>
      <c r="U202">
        <f t="shared" ref="U202:U217" si="36">SUM(R202:T202)/E202</f>
        <v>342.09576287288621</v>
      </c>
      <c r="X202" t="s">
        <v>28</v>
      </c>
      <c r="Y202">
        <v>344928</v>
      </c>
      <c r="Z202">
        <v>12594</v>
      </c>
      <c r="AA202">
        <v>345335</v>
      </c>
      <c r="AB202">
        <v>12617</v>
      </c>
      <c r="AC202">
        <f t="shared" ref="AC202:AC216" si="37">100*SUM(Y202:Z202)/SUM(AA202:AB202)</f>
        <v>99.879872161630615</v>
      </c>
      <c r="AD202">
        <f t="shared" si="28"/>
        <v>0.53097550321881126</v>
      </c>
      <c r="AG202" t="s">
        <v>28</v>
      </c>
      <c r="AH202">
        <v>555948</v>
      </c>
      <c r="AI202">
        <v>556932</v>
      </c>
      <c r="AJ202">
        <f t="shared" si="32"/>
        <v>99.823317747947684</v>
      </c>
      <c r="AK202">
        <f t="shared" si="27"/>
        <v>2.2446866300057211</v>
      </c>
      <c r="AM202" t="s">
        <v>28</v>
      </c>
      <c r="AN202">
        <v>107.83799999999999</v>
      </c>
      <c r="AO202">
        <f t="shared" si="30"/>
        <v>2.0478074076877739</v>
      </c>
      <c r="AP202">
        <f t="shared" si="29"/>
        <v>1.0561235486500786</v>
      </c>
      <c r="AR202" t="s">
        <v>28</v>
      </c>
      <c r="AS202">
        <v>179845</v>
      </c>
      <c r="AT202">
        <v>179954</v>
      </c>
      <c r="AU202">
        <f t="shared" si="33"/>
        <v>99.939428965179985</v>
      </c>
      <c r="AX202" t="s">
        <v>28</v>
      </c>
      <c r="AY202">
        <v>170111</v>
      </c>
      <c r="AZ202">
        <v>169396</v>
      </c>
      <c r="BA202">
        <f t="shared" si="31"/>
        <v>100.4220878887341</v>
      </c>
    </row>
    <row r="203" spans="1:53" x14ac:dyDescent="0.35">
      <c r="A203" t="s">
        <v>29</v>
      </c>
      <c r="B203">
        <v>34120</v>
      </c>
      <c r="C203">
        <v>1341</v>
      </c>
      <c r="D203">
        <v>32779</v>
      </c>
      <c r="E203">
        <v>1052.5999999999999</v>
      </c>
      <c r="F203">
        <v>27620</v>
      </c>
      <c r="G203">
        <v>53479</v>
      </c>
      <c r="H203">
        <f t="shared" si="34"/>
        <v>3.9302461899179368</v>
      </c>
      <c r="L203" t="s">
        <v>29</v>
      </c>
      <c r="M203">
        <v>501385</v>
      </c>
      <c r="N203">
        <f t="shared" si="35"/>
        <v>476.3300399011971</v>
      </c>
      <c r="Q203" t="s">
        <v>29</v>
      </c>
      <c r="R203">
        <v>87194</v>
      </c>
      <c r="S203">
        <v>223552</v>
      </c>
      <c r="T203">
        <v>49818</v>
      </c>
      <c r="U203">
        <f t="shared" si="36"/>
        <v>342.54607638229152</v>
      </c>
      <c r="X203" t="s">
        <v>29</v>
      </c>
      <c r="Y203">
        <v>345930</v>
      </c>
      <c r="Z203">
        <v>12344</v>
      </c>
      <c r="AA203">
        <v>345013</v>
      </c>
      <c r="AB203">
        <v>12237</v>
      </c>
      <c r="AC203">
        <f t="shared" si="37"/>
        <v>100.28663400979706</v>
      </c>
      <c r="AD203">
        <f t="shared" si="28"/>
        <v>0.40725107007366645</v>
      </c>
      <c r="AG203" t="s">
        <v>29</v>
      </c>
      <c r="AH203">
        <v>562790</v>
      </c>
      <c r="AI203">
        <v>560987</v>
      </c>
      <c r="AJ203">
        <f t="shared" si="32"/>
        <v>100.32139782205292</v>
      </c>
      <c r="AK203">
        <f t="shared" ref="AK203:AK224" si="38">((AJ203/AJ199)-1)*100</f>
        <v>2.2348713093193195</v>
      </c>
      <c r="AM203" t="s">
        <v>29</v>
      </c>
      <c r="AN203">
        <v>108.268</v>
      </c>
      <c r="AO203">
        <f t="shared" si="30"/>
        <v>1.8331624639057909</v>
      </c>
      <c r="AP203">
        <f t="shared" si="29"/>
        <v>0.39874626754947684</v>
      </c>
      <c r="AR203" t="s">
        <v>29</v>
      </c>
      <c r="AS203">
        <v>185188</v>
      </c>
      <c r="AT203">
        <v>182622</v>
      </c>
      <c r="AU203">
        <f t="shared" si="33"/>
        <v>101.40508810548565</v>
      </c>
      <c r="AX203" t="s">
        <v>29</v>
      </c>
      <c r="AY203">
        <v>180687</v>
      </c>
      <c r="AZ203">
        <v>179408</v>
      </c>
      <c r="BA203">
        <f t="shared" si="31"/>
        <v>100.71290020511906</v>
      </c>
    </row>
    <row r="204" spans="1:53" x14ac:dyDescent="0.35">
      <c r="A204" t="s">
        <v>30</v>
      </c>
      <c r="B204">
        <v>34280</v>
      </c>
      <c r="C204">
        <v>1326</v>
      </c>
      <c r="D204">
        <v>32954</v>
      </c>
      <c r="E204">
        <v>1050.0999999999999</v>
      </c>
      <c r="F204">
        <v>27726</v>
      </c>
      <c r="G204">
        <v>53538</v>
      </c>
      <c r="H204">
        <f t="shared" si="34"/>
        <v>3.8681446907817971</v>
      </c>
      <c r="L204" t="s">
        <v>30</v>
      </c>
      <c r="M204">
        <v>501581</v>
      </c>
      <c r="N204">
        <f t="shared" si="35"/>
        <v>477.65069993333975</v>
      </c>
      <c r="Q204" t="s">
        <v>30</v>
      </c>
      <c r="R204">
        <v>88576</v>
      </c>
      <c r="S204">
        <v>223933</v>
      </c>
      <c r="T204">
        <v>49274</v>
      </c>
      <c r="U204">
        <f t="shared" si="36"/>
        <v>344.52242643557759</v>
      </c>
      <c r="X204" t="s">
        <v>30</v>
      </c>
      <c r="Y204">
        <v>345725</v>
      </c>
      <c r="Z204">
        <v>11756</v>
      </c>
      <c r="AA204">
        <v>344255</v>
      </c>
      <c r="AB204">
        <v>11508</v>
      </c>
      <c r="AC204">
        <f t="shared" si="37"/>
        <v>100.48290575467375</v>
      </c>
      <c r="AD204">
        <f t="shared" si="28"/>
        <v>0.19571077124547198</v>
      </c>
      <c r="AG204" t="s">
        <v>30</v>
      </c>
      <c r="AH204">
        <v>565789</v>
      </c>
      <c r="AI204">
        <v>560861</v>
      </c>
      <c r="AJ204">
        <f t="shared" si="32"/>
        <v>100.87864907704405</v>
      </c>
      <c r="AK204">
        <f t="shared" si="38"/>
        <v>1.9555004951946842</v>
      </c>
      <c r="AM204" t="s">
        <v>30</v>
      </c>
      <c r="AN204">
        <v>108.46</v>
      </c>
      <c r="AO204">
        <f t="shared" si="30"/>
        <v>1.4137711785166651</v>
      </c>
      <c r="AP204">
        <f t="shared" si="29"/>
        <v>0.17733771751577976</v>
      </c>
      <c r="AR204" t="s">
        <v>30</v>
      </c>
      <c r="AS204">
        <v>176147</v>
      </c>
      <c r="AT204">
        <v>176907</v>
      </c>
      <c r="AU204">
        <f t="shared" si="33"/>
        <v>99.570395744656793</v>
      </c>
      <c r="AX204" t="s">
        <v>30</v>
      </c>
      <c r="AY204">
        <v>185817</v>
      </c>
      <c r="AZ204">
        <v>186358</v>
      </c>
      <c r="BA204">
        <f t="shared" si="31"/>
        <v>99.709698537224057</v>
      </c>
    </row>
    <row r="205" spans="1:53" x14ac:dyDescent="0.35">
      <c r="A205" t="s">
        <v>31</v>
      </c>
      <c r="B205">
        <v>34412</v>
      </c>
      <c r="C205">
        <v>1412</v>
      </c>
      <c r="D205">
        <v>33000</v>
      </c>
      <c r="E205">
        <v>1032.7</v>
      </c>
      <c r="F205">
        <v>27837</v>
      </c>
      <c r="G205">
        <v>53559</v>
      </c>
      <c r="H205">
        <f t="shared" si="34"/>
        <v>4.103219807044054</v>
      </c>
      <c r="L205" t="s">
        <v>31</v>
      </c>
      <c r="M205">
        <v>489013</v>
      </c>
      <c r="N205">
        <f t="shared" si="35"/>
        <v>473.52861431199767</v>
      </c>
      <c r="Q205" t="s">
        <v>31</v>
      </c>
      <c r="R205">
        <v>87831</v>
      </c>
      <c r="S205">
        <v>225247</v>
      </c>
      <c r="T205">
        <v>49001</v>
      </c>
      <c r="U205">
        <f t="shared" si="36"/>
        <v>350.61392466350344</v>
      </c>
      <c r="X205" t="s">
        <v>31</v>
      </c>
      <c r="Y205">
        <v>333891</v>
      </c>
      <c r="Z205">
        <v>12175</v>
      </c>
      <c r="AA205">
        <v>334308</v>
      </c>
      <c r="AB205">
        <v>11361</v>
      </c>
      <c r="AC205">
        <f t="shared" si="37"/>
        <v>100.11484975511254</v>
      </c>
      <c r="AD205">
        <f t="shared" si="28"/>
        <v>-0.36628717770145203</v>
      </c>
      <c r="AG205" t="s">
        <v>31</v>
      </c>
      <c r="AH205">
        <v>556179</v>
      </c>
      <c r="AI205">
        <v>545597</v>
      </c>
      <c r="AJ205">
        <f t="shared" si="32"/>
        <v>101.93952679358574</v>
      </c>
      <c r="AK205">
        <f t="shared" si="38"/>
        <v>3.0058771004379148</v>
      </c>
      <c r="AM205" t="s">
        <v>31</v>
      </c>
      <c r="AN205">
        <v>108.49</v>
      </c>
      <c r="AO205">
        <f t="shared" si="30"/>
        <v>1.667119603414835</v>
      </c>
      <c r="AP205">
        <f t="shared" si="29"/>
        <v>2.7659966808046832E-2</v>
      </c>
      <c r="AR205" t="s">
        <v>31</v>
      </c>
      <c r="AS205">
        <v>167900</v>
      </c>
      <c r="AT205">
        <v>169730</v>
      </c>
      <c r="AU205">
        <f t="shared" si="33"/>
        <v>98.921817003476107</v>
      </c>
      <c r="AX205" t="s">
        <v>31</v>
      </c>
      <c r="AY205">
        <v>171579</v>
      </c>
      <c r="AZ205">
        <v>170317</v>
      </c>
      <c r="BA205">
        <f t="shared" si="31"/>
        <v>100.74097124773218</v>
      </c>
    </row>
    <row r="206" spans="1:53" x14ac:dyDescent="0.35">
      <c r="A206" t="s">
        <v>0</v>
      </c>
      <c r="B206">
        <v>34005</v>
      </c>
      <c r="C206">
        <v>1435</v>
      </c>
      <c r="D206">
        <v>32571</v>
      </c>
      <c r="E206">
        <v>848.4</v>
      </c>
      <c r="F206">
        <v>27727</v>
      </c>
      <c r="G206">
        <v>53539</v>
      </c>
      <c r="H206">
        <f t="shared" si="34"/>
        <v>4.2199676518159093</v>
      </c>
      <c r="L206" t="s">
        <v>0</v>
      </c>
      <c r="M206">
        <v>389635</v>
      </c>
      <c r="N206">
        <f t="shared" si="35"/>
        <v>459.25860443187179</v>
      </c>
      <c r="Q206" t="s">
        <v>0</v>
      </c>
      <c r="R206">
        <v>86947</v>
      </c>
      <c r="S206">
        <v>217590</v>
      </c>
      <c r="T206">
        <v>48502</v>
      </c>
      <c r="U206">
        <f t="shared" si="36"/>
        <v>416.12329090051861</v>
      </c>
      <c r="X206" t="s">
        <v>0</v>
      </c>
      <c r="Y206">
        <v>256560</v>
      </c>
      <c r="Z206">
        <v>10293</v>
      </c>
      <c r="AA206">
        <v>256744</v>
      </c>
      <c r="AB206">
        <v>7903</v>
      </c>
      <c r="AC206">
        <f t="shared" si="37"/>
        <v>100.83356319928055</v>
      </c>
      <c r="AD206">
        <f t="shared" si="28"/>
        <v>0.71788895046640544</v>
      </c>
      <c r="AG206" t="s">
        <v>0</v>
      </c>
      <c r="AH206">
        <v>475747</v>
      </c>
      <c r="AI206">
        <v>434718</v>
      </c>
      <c r="AJ206">
        <f t="shared" si="32"/>
        <v>109.43807249757315</v>
      </c>
      <c r="AK206">
        <f t="shared" si="38"/>
        <v>9.6317723819824952</v>
      </c>
      <c r="AM206" t="s">
        <v>0</v>
      </c>
      <c r="AN206">
        <v>108.503</v>
      </c>
      <c r="AO206">
        <f t="shared" si="30"/>
        <v>0.61666573934977542</v>
      </c>
      <c r="AP206">
        <f t="shared" si="29"/>
        <v>1.1982671213939255E-2</v>
      </c>
      <c r="AR206" t="s">
        <v>0</v>
      </c>
      <c r="AS206">
        <v>124457</v>
      </c>
      <c r="AT206">
        <v>127475</v>
      </c>
      <c r="AU206">
        <f t="shared" si="33"/>
        <v>97.632476956265933</v>
      </c>
      <c r="AX206" t="s">
        <v>0</v>
      </c>
      <c r="AY206">
        <v>147220</v>
      </c>
      <c r="AZ206">
        <v>148831</v>
      </c>
      <c r="BA206">
        <f t="shared" si="31"/>
        <v>98.917564217132181</v>
      </c>
    </row>
    <row r="207" spans="1:53" x14ac:dyDescent="0.35">
      <c r="A207" t="s">
        <v>8</v>
      </c>
      <c r="B207">
        <v>34052</v>
      </c>
      <c r="C207">
        <v>1698</v>
      </c>
      <c r="D207">
        <v>32354</v>
      </c>
      <c r="E207">
        <v>915.9</v>
      </c>
      <c r="F207">
        <v>27733</v>
      </c>
      <c r="G207">
        <v>53677</v>
      </c>
      <c r="H207">
        <f t="shared" si="34"/>
        <v>4.986491248678492</v>
      </c>
      <c r="L207" t="s">
        <v>8</v>
      </c>
      <c r="M207">
        <v>455660</v>
      </c>
      <c r="N207">
        <f t="shared" si="35"/>
        <v>497.49972704443718</v>
      </c>
      <c r="Q207" t="s">
        <v>8</v>
      </c>
      <c r="R207">
        <v>87882</v>
      </c>
      <c r="S207">
        <v>222584</v>
      </c>
      <c r="T207">
        <v>51010</v>
      </c>
      <c r="U207">
        <f t="shared" si="36"/>
        <v>394.66754012446773</v>
      </c>
      <c r="X207" t="s">
        <v>8</v>
      </c>
      <c r="Y207">
        <v>308355</v>
      </c>
      <c r="Z207">
        <v>10781</v>
      </c>
      <c r="AA207">
        <v>307192</v>
      </c>
      <c r="AB207">
        <v>9653</v>
      </c>
      <c r="AC207">
        <f t="shared" si="37"/>
        <v>100.72306648361186</v>
      </c>
      <c r="AD207">
        <f t="shared" si="28"/>
        <v>-0.10958326985858191</v>
      </c>
      <c r="AG207" t="s">
        <v>8</v>
      </c>
      <c r="AH207">
        <v>533668</v>
      </c>
      <c r="AI207">
        <v>507643</v>
      </c>
      <c r="AJ207">
        <f t="shared" si="32"/>
        <v>105.12663426857063</v>
      </c>
      <c r="AK207">
        <f t="shared" si="38"/>
        <v>4.7898419986542651</v>
      </c>
      <c r="AM207" t="s">
        <v>8</v>
      </c>
      <c r="AN207">
        <v>108.914</v>
      </c>
      <c r="AO207">
        <f t="shared" si="30"/>
        <v>0.5966675287250256</v>
      </c>
      <c r="AP207">
        <f t="shared" si="29"/>
        <v>0.37879136982388317</v>
      </c>
      <c r="AR207" t="s">
        <v>8</v>
      </c>
      <c r="AS207">
        <v>147185</v>
      </c>
      <c r="AT207">
        <v>150369</v>
      </c>
      <c r="AU207">
        <f t="shared" si="33"/>
        <v>97.882542279326188</v>
      </c>
      <c r="AX207" t="s">
        <v>8</v>
      </c>
      <c r="AY207">
        <v>147825</v>
      </c>
      <c r="AZ207">
        <v>148901</v>
      </c>
      <c r="BA207">
        <f t="shared" si="31"/>
        <v>99.277372213752756</v>
      </c>
    </row>
    <row r="208" spans="1:53" x14ac:dyDescent="0.35">
      <c r="A208" t="s">
        <v>9</v>
      </c>
      <c r="B208">
        <v>34013</v>
      </c>
      <c r="C208">
        <v>1815</v>
      </c>
      <c r="D208">
        <v>32198</v>
      </c>
      <c r="E208">
        <v>968.1</v>
      </c>
      <c r="F208">
        <v>27711</v>
      </c>
      <c r="G208">
        <v>53712</v>
      </c>
      <c r="H208">
        <f t="shared" si="34"/>
        <v>5.3361949842707199</v>
      </c>
      <c r="L208" t="s">
        <v>9</v>
      </c>
      <c r="M208">
        <v>462566</v>
      </c>
      <c r="N208">
        <f t="shared" si="35"/>
        <v>477.80807767792584</v>
      </c>
      <c r="Q208" t="s">
        <v>9</v>
      </c>
      <c r="R208">
        <v>88607</v>
      </c>
      <c r="S208">
        <v>228940</v>
      </c>
      <c r="T208">
        <v>51821</v>
      </c>
      <c r="U208">
        <f t="shared" si="36"/>
        <v>381.53909720070237</v>
      </c>
      <c r="X208" t="s">
        <v>9</v>
      </c>
      <c r="Y208">
        <v>302981</v>
      </c>
      <c r="Z208">
        <v>11037</v>
      </c>
      <c r="AA208">
        <v>301652</v>
      </c>
      <c r="AB208">
        <v>10127</v>
      </c>
      <c r="AC208">
        <f t="shared" si="37"/>
        <v>100.71813688542204</v>
      </c>
      <c r="AD208">
        <f t="shared" si="28"/>
        <v>-4.8942097991222511E-3</v>
      </c>
      <c r="AG208" t="s">
        <v>9</v>
      </c>
      <c r="AH208">
        <v>538694</v>
      </c>
      <c r="AI208">
        <v>514531</v>
      </c>
      <c r="AJ208">
        <f t="shared" si="32"/>
        <v>104.69612132213608</v>
      </c>
      <c r="AK208">
        <f t="shared" si="38"/>
        <v>3.784222211556898</v>
      </c>
      <c r="AM208" t="s">
        <v>9</v>
      </c>
      <c r="AN208">
        <v>109.038</v>
      </c>
      <c r="AO208">
        <f t="shared" si="30"/>
        <v>0.53291536050157351</v>
      </c>
      <c r="AP208">
        <f t="shared" si="29"/>
        <v>0.11385129551755302</v>
      </c>
      <c r="AR208" t="s">
        <v>9</v>
      </c>
      <c r="AS208">
        <v>172439</v>
      </c>
      <c r="AT208">
        <v>172219</v>
      </c>
      <c r="AU208">
        <f t="shared" si="33"/>
        <v>100.127744325539</v>
      </c>
      <c r="AX208" t="s">
        <v>9</v>
      </c>
      <c r="AY208">
        <v>158181</v>
      </c>
      <c r="AZ208">
        <v>157591</v>
      </c>
      <c r="BA208">
        <f t="shared" ref="BA208:BA215" si="39">100*AY208/AZ208</f>
        <v>100.3743868621939</v>
      </c>
    </row>
    <row r="209" spans="1:56" x14ac:dyDescent="0.35">
      <c r="A209" t="s">
        <v>10</v>
      </c>
      <c r="B209">
        <v>33939</v>
      </c>
      <c r="C209">
        <v>1718</v>
      </c>
      <c r="D209">
        <v>32221</v>
      </c>
      <c r="E209">
        <v>952.2</v>
      </c>
      <c r="F209">
        <v>27771</v>
      </c>
      <c r="G209">
        <v>53750</v>
      </c>
      <c r="H209">
        <f t="shared" si="34"/>
        <v>5.0620230413388727</v>
      </c>
      <c r="L209" t="s">
        <v>10</v>
      </c>
      <c r="M209">
        <v>457228</v>
      </c>
      <c r="N209">
        <f t="shared" si="35"/>
        <v>480.18063432052088</v>
      </c>
      <c r="Q209" t="s">
        <v>10</v>
      </c>
      <c r="R209">
        <v>90405</v>
      </c>
      <c r="S209">
        <v>229686</v>
      </c>
      <c r="T209">
        <v>50732</v>
      </c>
      <c r="U209">
        <f t="shared" si="36"/>
        <v>389.43814324721694</v>
      </c>
      <c r="X209" t="s">
        <v>10</v>
      </c>
      <c r="Y209">
        <v>295665</v>
      </c>
      <c r="Z209">
        <v>10842</v>
      </c>
      <c r="AA209">
        <v>291628</v>
      </c>
      <c r="AB209">
        <v>9352</v>
      </c>
      <c r="AC209">
        <f t="shared" si="37"/>
        <v>101.83633464017542</v>
      </c>
      <c r="AD209">
        <f t="shared" ref="AD209:AD215" si="40">((AC209/AC208)-1)*100</f>
        <v>1.1102248208040733</v>
      </c>
      <c r="AG209" t="s">
        <v>10</v>
      </c>
      <c r="AH209">
        <v>538012</v>
      </c>
      <c r="AI209">
        <v>509261</v>
      </c>
      <c r="AJ209">
        <f t="shared" si="32"/>
        <v>105.64563161129558</v>
      </c>
      <c r="AK209">
        <f t="shared" si="38"/>
        <v>3.6355915455780208</v>
      </c>
      <c r="AM209" t="s">
        <v>10</v>
      </c>
      <c r="AN209">
        <v>109.151</v>
      </c>
      <c r="AO209">
        <f t="shared" si="30"/>
        <v>0.60927274403170806</v>
      </c>
      <c r="AP209">
        <f t="shared" ref="AP209:AP213" si="41">((AN209/AN208)-1)*100</f>
        <v>0.10363359562721719</v>
      </c>
      <c r="AR209" t="s">
        <v>10</v>
      </c>
      <c r="AS209">
        <v>156702</v>
      </c>
      <c r="AT209">
        <v>155665</v>
      </c>
      <c r="AU209">
        <f t="shared" si="33"/>
        <v>100.66617415604021</v>
      </c>
      <c r="AX209" t="s">
        <v>10</v>
      </c>
      <c r="AY209">
        <v>156517</v>
      </c>
      <c r="AZ209">
        <v>154707</v>
      </c>
      <c r="BA209">
        <f t="shared" si="39"/>
        <v>101.16995352505057</v>
      </c>
      <c r="BB209">
        <f>((BA209/BA208)-1)*100</f>
        <v>0.79259927530010987</v>
      </c>
    </row>
    <row r="210" spans="1:56" x14ac:dyDescent="0.35">
      <c r="A210" t="s">
        <v>11</v>
      </c>
      <c r="B210">
        <v>34024</v>
      </c>
      <c r="C210">
        <v>1647</v>
      </c>
      <c r="D210">
        <v>32377</v>
      </c>
      <c r="E210">
        <v>1003.2</v>
      </c>
      <c r="F210">
        <v>27903</v>
      </c>
      <c r="G210">
        <v>53830</v>
      </c>
      <c r="H210">
        <f t="shared" si="34"/>
        <v>4.8407006818716196</v>
      </c>
      <c r="L210" t="s">
        <v>11</v>
      </c>
      <c r="M210">
        <v>489732</v>
      </c>
      <c r="N210">
        <f t="shared" si="35"/>
        <v>488.16985645933011</v>
      </c>
      <c r="Q210" t="s">
        <v>11</v>
      </c>
      <c r="R210">
        <v>91363</v>
      </c>
      <c r="S210">
        <v>236557</v>
      </c>
      <c r="T210">
        <v>51845</v>
      </c>
      <c r="U210">
        <f t="shared" si="36"/>
        <v>378.55362838915471</v>
      </c>
      <c r="X210" t="s">
        <v>11</v>
      </c>
      <c r="Y210">
        <v>331279</v>
      </c>
      <c r="Z210">
        <v>11451</v>
      </c>
      <c r="AA210">
        <v>325915</v>
      </c>
      <c r="AB210">
        <v>10536</v>
      </c>
      <c r="AC210">
        <f>100*SUM(Y210:Z210)/SUM(AA210:AB210)</f>
        <v>101.86624501041756</v>
      </c>
      <c r="AD210">
        <f t="shared" si="40"/>
        <v>2.9371020027202377E-2</v>
      </c>
      <c r="AG210" t="s">
        <v>11</v>
      </c>
      <c r="AH210">
        <v>567887</v>
      </c>
      <c r="AI210">
        <v>546579</v>
      </c>
      <c r="AJ210">
        <f t="shared" si="32"/>
        <v>103.89843005311218</v>
      </c>
      <c r="AK210">
        <f t="shared" si="38"/>
        <v>-5.0618969413809944</v>
      </c>
      <c r="AM210" t="s">
        <v>11</v>
      </c>
      <c r="AN210">
        <v>110.729</v>
      </c>
      <c r="AO210">
        <f t="shared" ref="AO210:AO224" si="42">((AN210/AN206)-1)*100</f>
        <v>2.0515561781701885</v>
      </c>
      <c r="AP210">
        <f t="shared" si="41"/>
        <v>1.4457036582349314</v>
      </c>
      <c r="AR210" t="s">
        <v>11</v>
      </c>
      <c r="AS210">
        <v>162008</v>
      </c>
      <c r="AT210">
        <v>161625</v>
      </c>
      <c r="AU210">
        <f t="shared" si="33"/>
        <v>100.2369682907966</v>
      </c>
      <c r="AX210" t="s">
        <v>11</v>
      </c>
      <c r="AY210">
        <v>170177</v>
      </c>
      <c r="AZ210">
        <v>166787</v>
      </c>
      <c r="BA210">
        <f t="shared" si="39"/>
        <v>102.03253251152668</v>
      </c>
      <c r="BB210">
        <f t="shared" ref="BB210:BB216" si="43">((BA210/BA209)-1)*100</f>
        <v>0.85260391689567783</v>
      </c>
    </row>
    <row r="211" spans="1:56" x14ac:dyDescent="0.35">
      <c r="A211" t="s">
        <v>12</v>
      </c>
      <c r="B211">
        <v>34188</v>
      </c>
      <c r="C211">
        <v>1501</v>
      </c>
      <c r="D211">
        <v>32687</v>
      </c>
      <c r="E211">
        <v>1029.4000000000001</v>
      </c>
      <c r="F211">
        <v>28173</v>
      </c>
      <c r="G211">
        <v>54013</v>
      </c>
      <c r="H211">
        <f t="shared" si="34"/>
        <v>4.3904293904293903</v>
      </c>
      <c r="L211" t="s">
        <v>12</v>
      </c>
      <c r="M211">
        <v>497326</v>
      </c>
      <c r="N211">
        <f>M211/E211</f>
        <v>483.12220711093835</v>
      </c>
      <c r="Q211" t="s">
        <v>12</v>
      </c>
      <c r="R211">
        <v>91011</v>
      </c>
      <c r="S211">
        <v>239832</v>
      </c>
      <c r="T211">
        <v>52142</v>
      </c>
      <c r="U211">
        <f t="shared" si="36"/>
        <v>372.0468233922673</v>
      </c>
      <c r="X211" t="s">
        <v>12</v>
      </c>
      <c r="Y211">
        <v>345193</v>
      </c>
      <c r="Z211">
        <v>11910</v>
      </c>
      <c r="AA211">
        <v>335438</v>
      </c>
      <c r="AB211">
        <v>10905</v>
      </c>
      <c r="AC211">
        <f t="shared" si="37"/>
        <v>103.10674677992625</v>
      </c>
      <c r="AD211">
        <f t="shared" si="40"/>
        <v>1.2177751024216477</v>
      </c>
      <c r="AG211" t="s">
        <v>12</v>
      </c>
      <c r="AH211">
        <v>581506</v>
      </c>
      <c r="AI211">
        <v>555956</v>
      </c>
      <c r="AJ211">
        <f t="shared" si="32"/>
        <v>104.59568742850153</v>
      </c>
      <c r="AK211">
        <f t="shared" si="38"/>
        <v>-0.50505454090031821</v>
      </c>
      <c r="AM211" t="s">
        <v>12</v>
      </c>
      <c r="AN211">
        <v>111.932</v>
      </c>
      <c r="AO211">
        <f t="shared" si="42"/>
        <v>2.7709936280000846</v>
      </c>
      <c r="AP211">
        <f t="shared" si="41"/>
        <v>1.0864362542784667</v>
      </c>
      <c r="AR211" t="s">
        <v>12</v>
      </c>
      <c r="AS211">
        <v>173786</v>
      </c>
      <c r="AT211">
        <v>168489</v>
      </c>
      <c r="AU211">
        <f t="shared" si="33"/>
        <v>103.14382541293497</v>
      </c>
      <c r="AX211" t="s">
        <v>12</v>
      </c>
      <c r="AY211">
        <v>163010</v>
      </c>
      <c r="AZ211">
        <v>159497</v>
      </c>
      <c r="BA211">
        <f t="shared" si="39"/>
        <v>102.20254926424948</v>
      </c>
      <c r="BB211">
        <f t="shared" si="43"/>
        <v>0.1666299449184061</v>
      </c>
    </row>
    <row r="212" spans="1:56" x14ac:dyDescent="0.35">
      <c r="A212" t="s">
        <v>13</v>
      </c>
      <c r="B212">
        <v>34111</v>
      </c>
      <c r="C212">
        <v>1425</v>
      </c>
      <c r="D212">
        <v>32686</v>
      </c>
      <c r="E212">
        <v>1029.8</v>
      </c>
      <c r="F212">
        <v>28245</v>
      </c>
      <c r="G212">
        <v>54070</v>
      </c>
      <c r="H212">
        <f t="shared" si="34"/>
        <v>4.1775380375831839</v>
      </c>
      <c r="L212" t="s">
        <v>13</v>
      </c>
      <c r="M212">
        <v>504035</v>
      </c>
      <c r="N212">
        <f t="shared" si="35"/>
        <v>489.44940765197128</v>
      </c>
      <c r="Q212" t="s">
        <v>13</v>
      </c>
      <c r="R212">
        <v>92191</v>
      </c>
      <c r="S212">
        <v>243639</v>
      </c>
      <c r="T212">
        <v>51459</v>
      </c>
      <c r="U212">
        <f t="shared" si="36"/>
        <v>376.08176344921344</v>
      </c>
      <c r="X212" t="s">
        <v>13</v>
      </c>
      <c r="Y212">
        <v>350829</v>
      </c>
      <c r="Z212">
        <v>12167</v>
      </c>
      <c r="AA212">
        <v>336309</v>
      </c>
      <c r="AB212">
        <v>11022</v>
      </c>
      <c r="AC212">
        <f t="shared" si="37"/>
        <v>104.51010707365596</v>
      </c>
      <c r="AD212">
        <f t="shared" si="40"/>
        <v>1.3610751357765905</v>
      </c>
      <c r="AG212" t="s">
        <v>13</v>
      </c>
      <c r="AH212">
        <v>596674</v>
      </c>
      <c r="AI212">
        <v>564407</v>
      </c>
      <c r="AJ212">
        <f t="shared" si="32"/>
        <v>105.71697374412436</v>
      </c>
      <c r="AK212">
        <f t="shared" si="38"/>
        <v>0.97506231281219158</v>
      </c>
      <c r="AM212" t="s">
        <v>13</v>
      </c>
      <c r="AN212">
        <v>114.389</v>
      </c>
      <c r="AO212">
        <f t="shared" si="42"/>
        <v>4.9074634531080852</v>
      </c>
      <c r="AP212">
        <f t="shared" si="41"/>
        <v>2.1950827287996244</v>
      </c>
      <c r="AR212" t="s">
        <v>13</v>
      </c>
      <c r="AS212">
        <v>187048</v>
      </c>
      <c r="AT212">
        <v>172084</v>
      </c>
      <c r="AU212">
        <f t="shared" si="33"/>
        <v>108.69575323679133</v>
      </c>
      <c r="AX212" t="s">
        <v>13</v>
      </c>
      <c r="AY212">
        <v>186322</v>
      </c>
      <c r="AZ212">
        <v>175563</v>
      </c>
      <c r="BA212">
        <f t="shared" si="39"/>
        <v>106.1282844335082</v>
      </c>
      <c r="BB212">
        <f t="shared" si="43"/>
        <v>3.841132337226294</v>
      </c>
    </row>
    <row r="213" spans="1:56" x14ac:dyDescent="0.35">
      <c r="A213" t="s">
        <v>14</v>
      </c>
      <c r="B213">
        <v>34088</v>
      </c>
      <c r="C213">
        <v>1313</v>
      </c>
      <c r="D213">
        <v>32775</v>
      </c>
      <c r="E213">
        <v>1043.5</v>
      </c>
      <c r="F213">
        <v>28246</v>
      </c>
      <c r="G213">
        <v>54168</v>
      </c>
      <c r="H213">
        <f t="shared" si="34"/>
        <v>3.8517953532034732</v>
      </c>
      <c r="L213" t="s">
        <v>14</v>
      </c>
      <c r="M213">
        <v>506542</v>
      </c>
      <c r="N213">
        <f t="shared" si="35"/>
        <v>485.42597029228557</v>
      </c>
      <c r="Q213" t="s">
        <v>14</v>
      </c>
      <c r="R213">
        <v>95237</v>
      </c>
      <c r="S213">
        <v>249547</v>
      </c>
      <c r="T213">
        <v>53790</v>
      </c>
      <c r="U213">
        <f t="shared" si="36"/>
        <v>381.95879252515573</v>
      </c>
      <c r="X213" t="s">
        <v>14</v>
      </c>
      <c r="Y213">
        <v>361326</v>
      </c>
      <c r="Z213">
        <v>12186</v>
      </c>
      <c r="AA213">
        <v>338499</v>
      </c>
      <c r="AB213">
        <v>11498</v>
      </c>
      <c r="AC213">
        <f t="shared" si="37"/>
        <v>106.71862901682015</v>
      </c>
      <c r="AD213">
        <f t="shared" si="40"/>
        <v>2.1132137407606777</v>
      </c>
      <c r="AG213" t="s">
        <v>14</v>
      </c>
      <c r="AH213">
        <v>608329</v>
      </c>
      <c r="AI213">
        <v>567396</v>
      </c>
      <c r="AJ213">
        <f t="shared" si="32"/>
        <v>107.21418550712377</v>
      </c>
      <c r="AK213">
        <f t="shared" si="38"/>
        <v>1.4847314289334834</v>
      </c>
      <c r="AM213" t="s">
        <v>14</v>
      </c>
      <c r="AN213">
        <v>115.94</v>
      </c>
      <c r="AO213">
        <f t="shared" si="42"/>
        <v>6.2198239136608935</v>
      </c>
      <c r="AP213">
        <f t="shared" si="41"/>
        <v>1.3558996057313255</v>
      </c>
      <c r="AR213" t="s">
        <v>14</v>
      </c>
      <c r="AS213">
        <v>212540</v>
      </c>
      <c r="AT213">
        <v>188489</v>
      </c>
      <c r="AU213">
        <f t="shared" si="33"/>
        <v>112.7598958029381</v>
      </c>
      <c r="AX213" t="s">
        <v>14</v>
      </c>
      <c r="AY213">
        <v>179132</v>
      </c>
      <c r="AZ213">
        <v>162165</v>
      </c>
      <c r="BA213">
        <f t="shared" si="39"/>
        <v>110.46280023432924</v>
      </c>
      <c r="BB213">
        <f t="shared" si="43"/>
        <v>4.0842229985699197</v>
      </c>
      <c r="BD213" t="s">
        <v>281</v>
      </c>
    </row>
    <row r="214" spans="1:56" x14ac:dyDescent="0.35">
      <c r="A214" t="s">
        <v>2</v>
      </c>
      <c r="B214">
        <v>34309</v>
      </c>
      <c r="C214">
        <v>1351</v>
      </c>
      <c r="D214">
        <v>32958</v>
      </c>
      <c r="E214">
        <v>1043.0999999999999</v>
      </c>
      <c r="F214">
        <v>28376</v>
      </c>
      <c r="G214">
        <v>54292</v>
      </c>
      <c r="H214">
        <f t="shared" si="34"/>
        <v>3.9377422833658806</v>
      </c>
      <c r="L214" t="s">
        <v>2</v>
      </c>
      <c r="M214">
        <v>506988</v>
      </c>
      <c r="N214">
        <f t="shared" si="35"/>
        <v>486.03968938740297</v>
      </c>
      <c r="Q214" t="s">
        <v>2</v>
      </c>
      <c r="R214">
        <v>96220</v>
      </c>
      <c r="S214">
        <v>251707</v>
      </c>
      <c r="T214">
        <v>55669</v>
      </c>
      <c r="U214">
        <f>SUM(R214:T214)/E214</f>
        <v>386.91975841242453</v>
      </c>
      <c r="X214" t="s">
        <v>2</v>
      </c>
      <c r="Y214">
        <v>373379</v>
      </c>
      <c r="Z214">
        <v>12367</v>
      </c>
      <c r="AA214">
        <v>339607</v>
      </c>
      <c r="AB214">
        <v>11769</v>
      </c>
      <c r="AC214">
        <f t="shared" si="37"/>
        <v>109.78154455625882</v>
      </c>
      <c r="AD214">
        <f t="shared" si="40"/>
        <v>2.8700851647521786</v>
      </c>
      <c r="AG214" t="s">
        <v>2</v>
      </c>
      <c r="AH214">
        <v>621272</v>
      </c>
      <c r="AI214">
        <v>567889</v>
      </c>
      <c r="AJ214">
        <f t="shared" si="32"/>
        <v>109.40025251413569</v>
      </c>
      <c r="AK214">
        <f t="shared" si="38"/>
        <v>5.2953855589646714</v>
      </c>
      <c r="AM214" t="s">
        <v>2</v>
      </c>
      <c r="AN214">
        <v>120.88200000000001</v>
      </c>
      <c r="AO214">
        <f t="shared" si="42"/>
        <v>9.1692329922603797</v>
      </c>
      <c r="AP214">
        <f t="shared" ref="AP214:AP215" si="44">((AN214/AN213)-1)*100</f>
        <v>4.2625495946179148</v>
      </c>
      <c r="AR214" t="s">
        <v>2</v>
      </c>
      <c r="AS214">
        <v>226693</v>
      </c>
      <c r="AT214">
        <v>192205</v>
      </c>
      <c r="AU214">
        <f t="shared" si="33"/>
        <v>117.94334174449156</v>
      </c>
      <c r="AX214" t="s">
        <v>2</v>
      </c>
      <c r="AY214">
        <v>199081</v>
      </c>
      <c r="AZ214">
        <v>171586</v>
      </c>
      <c r="BA214">
        <f t="shared" si="39"/>
        <v>116.02403459489702</v>
      </c>
      <c r="BB214">
        <f t="shared" si="43"/>
        <v>5.0344861335857027</v>
      </c>
    </row>
    <row r="215" spans="1:56" x14ac:dyDescent="0.35">
      <c r="A215" t="s">
        <v>130</v>
      </c>
      <c r="B215">
        <v>34199</v>
      </c>
      <c r="C215">
        <v>1283</v>
      </c>
      <c r="D215">
        <v>32916</v>
      </c>
      <c r="E215">
        <v>1043.7</v>
      </c>
      <c r="F215">
        <v>28532</v>
      </c>
      <c r="G215">
        <v>54453</v>
      </c>
      <c r="H215">
        <f t="shared" si="34"/>
        <v>3.7515716833825552</v>
      </c>
      <c r="L215" t="s">
        <v>130</v>
      </c>
      <c r="M215">
        <v>506585</v>
      </c>
      <c r="N215">
        <f t="shared" si="35"/>
        <v>485.37414965986392</v>
      </c>
      <c r="O215" s="8"/>
      <c r="Q215" t="s">
        <v>130</v>
      </c>
      <c r="R215">
        <v>98896</v>
      </c>
      <c r="S215">
        <v>256301</v>
      </c>
      <c r="T215">
        <v>56549</v>
      </c>
      <c r="U215">
        <f t="shared" si="36"/>
        <v>394.50608412379034</v>
      </c>
      <c r="X215" t="s">
        <v>130</v>
      </c>
      <c r="Y215">
        <v>378596</v>
      </c>
      <c r="Z215">
        <v>12573</v>
      </c>
      <c r="AA215">
        <v>336390</v>
      </c>
      <c r="AB215">
        <v>11805</v>
      </c>
      <c r="AC215">
        <f t="shared" si="37"/>
        <v>112.34193483536524</v>
      </c>
      <c r="AD215">
        <f t="shared" si="40"/>
        <v>2.3322592968204381</v>
      </c>
      <c r="AG215" t="s">
        <v>130</v>
      </c>
      <c r="AH215">
        <v>630575</v>
      </c>
      <c r="AI215">
        <v>567445</v>
      </c>
      <c r="AJ215">
        <f t="shared" si="32"/>
        <v>111.12530729850469</v>
      </c>
      <c r="AK215">
        <f t="shared" si="38"/>
        <v>6.2427237972565663</v>
      </c>
      <c r="AM215" t="s">
        <v>130</v>
      </c>
      <c r="AN215">
        <v>123.15</v>
      </c>
      <c r="AO215">
        <f t="shared" si="42"/>
        <v>10.022156309187725</v>
      </c>
      <c r="AP215">
        <f t="shared" si="44"/>
        <v>1.8762098575470398</v>
      </c>
      <c r="AR215" t="s">
        <v>130</v>
      </c>
      <c r="AS215">
        <v>235017</v>
      </c>
      <c r="AT215">
        <v>186157</v>
      </c>
      <c r="AU215">
        <f t="shared" si="33"/>
        <v>126.24666276315153</v>
      </c>
      <c r="AV215">
        <f>((AU215/AU214)-1)*100</f>
        <v>7.0400930615040602</v>
      </c>
      <c r="AX215" t="s">
        <v>130</v>
      </c>
      <c r="AY215">
        <v>227423</v>
      </c>
      <c r="AZ215">
        <v>190525</v>
      </c>
      <c r="BA215">
        <f t="shared" si="39"/>
        <v>119.36648733761973</v>
      </c>
      <c r="BB215">
        <f t="shared" si="43"/>
        <v>2.8808278856988778</v>
      </c>
    </row>
    <row r="216" spans="1:56" x14ac:dyDescent="0.35">
      <c r="A216" t="s">
        <v>131</v>
      </c>
      <c r="B216">
        <v>34400</v>
      </c>
      <c r="C216">
        <v>1333</v>
      </c>
      <c r="D216">
        <v>33067</v>
      </c>
      <c r="E216">
        <v>1046.5999999999999</v>
      </c>
      <c r="F216">
        <v>28633</v>
      </c>
      <c r="G216">
        <v>54550</v>
      </c>
      <c r="H216">
        <f t="shared" si="34"/>
        <v>3.875</v>
      </c>
      <c r="L216" t="s">
        <v>131</v>
      </c>
      <c r="M216">
        <v>507220</v>
      </c>
      <c r="N216">
        <f>M216/E216</f>
        <v>484.63596407414491</v>
      </c>
      <c r="O216" s="8"/>
      <c r="Q216" t="s">
        <v>131</v>
      </c>
      <c r="R216">
        <v>103344</v>
      </c>
      <c r="S216">
        <v>262067</v>
      </c>
      <c r="T216">
        <v>56777</v>
      </c>
      <c r="U216">
        <f t="shared" si="36"/>
        <v>403.39002484234669</v>
      </c>
      <c r="X216" t="s">
        <v>131</v>
      </c>
      <c r="Y216">
        <v>387098</v>
      </c>
      <c r="Z216">
        <v>12741</v>
      </c>
      <c r="AA216">
        <v>336043</v>
      </c>
      <c r="AB216">
        <v>11861</v>
      </c>
      <c r="AC216">
        <f t="shared" si="37"/>
        <v>114.92796863502575</v>
      </c>
      <c r="AD216">
        <f>((AC216/AC215)-1)*100</f>
        <v>2.3019309783566477</v>
      </c>
      <c r="AG216" t="s">
        <v>131</v>
      </c>
      <c r="AH216">
        <v>645805</v>
      </c>
      <c r="AI216">
        <v>568034</v>
      </c>
      <c r="AJ216">
        <f t="shared" si="32"/>
        <v>113.69125791765985</v>
      </c>
      <c r="AK216">
        <f t="shared" si="38"/>
        <v>7.5430499863118783</v>
      </c>
      <c r="AM216" t="s">
        <v>131</v>
      </c>
      <c r="AN216">
        <v>126.68600000000001</v>
      </c>
      <c r="AO216">
        <f t="shared" si="42"/>
        <v>10.750159543312732</v>
      </c>
      <c r="AP216">
        <f>((AN216/AN215)-1)*100</f>
        <v>2.8712951684937149</v>
      </c>
      <c r="AR216" t="s">
        <v>131</v>
      </c>
      <c r="AS216">
        <v>230339</v>
      </c>
      <c r="AT216" s="104">
        <v>187111</v>
      </c>
      <c r="AU216">
        <f t="shared" si="33"/>
        <v>123.10286407533496</v>
      </c>
      <c r="AV216">
        <f>((AU216/AU215)-1)*100</f>
        <v>-2.490203399447144</v>
      </c>
      <c r="AX216" t="s">
        <v>131</v>
      </c>
      <c r="AY216">
        <v>232125</v>
      </c>
      <c r="AZ216">
        <v>191173</v>
      </c>
      <c r="BA216">
        <f t="shared" ref="BA216:BA222" si="45">100*AY216/AZ216</f>
        <v>121.42143503528217</v>
      </c>
      <c r="BB216">
        <f t="shared" si="43"/>
        <v>1.7215449189269982</v>
      </c>
      <c r="BD216">
        <f>AY216-AS216</f>
        <v>1786</v>
      </c>
    </row>
    <row r="217" spans="1:56" x14ac:dyDescent="0.35">
      <c r="A217" t="s">
        <v>132</v>
      </c>
      <c r="B217">
        <v>34584</v>
      </c>
      <c r="C217">
        <v>1383</v>
      </c>
      <c r="D217">
        <v>33201</v>
      </c>
      <c r="E217">
        <v>1055.3</v>
      </c>
      <c r="F217">
        <v>28666</v>
      </c>
      <c r="G217">
        <v>54647</v>
      </c>
      <c r="H217">
        <f t="shared" si="34"/>
        <v>3.9989590562109645</v>
      </c>
      <c r="L217" t="s">
        <v>132</v>
      </c>
      <c r="M217">
        <v>508220</v>
      </c>
      <c r="N217">
        <f>N216*(1+O217%)</f>
        <v>484.63596407414491</v>
      </c>
      <c r="O217" s="8"/>
      <c r="Q217" t="s">
        <v>132</v>
      </c>
      <c r="R217">
        <v>108406</v>
      </c>
      <c r="S217">
        <v>269037</v>
      </c>
      <c r="T217">
        <v>56598</v>
      </c>
      <c r="U217">
        <f t="shared" si="36"/>
        <v>411.29631384440444</v>
      </c>
      <c r="X217" t="s">
        <v>132</v>
      </c>
      <c r="Y217">
        <v>397244</v>
      </c>
      <c r="Z217">
        <v>12987</v>
      </c>
      <c r="AA217">
        <v>338991</v>
      </c>
      <c r="AB217">
        <v>12029</v>
      </c>
      <c r="AC217">
        <f>AC216*(1+AE217%)</f>
        <v>115.94898445114194</v>
      </c>
      <c r="AE217">
        <v>0.88839629573425005</v>
      </c>
      <c r="AG217" t="s">
        <v>132</v>
      </c>
      <c r="AH217">
        <v>657793</v>
      </c>
      <c r="AI217">
        <v>569027</v>
      </c>
      <c r="AJ217">
        <f t="shared" si="32"/>
        <v>115.59961126624923</v>
      </c>
      <c r="AK217">
        <f t="shared" si="38"/>
        <v>7.8211905630419576</v>
      </c>
      <c r="AL217" s="12">
        <f>100*(AJ217/AJ216-1)</f>
        <v>1.6785400949398177</v>
      </c>
      <c r="AM217" t="s">
        <v>132</v>
      </c>
      <c r="AN217">
        <v>127.736</v>
      </c>
      <c r="AO217">
        <f t="shared" si="42"/>
        <v>10.174228048990862</v>
      </c>
      <c r="AP217">
        <f>((AN217/AN216)-1)*100</f>
        <v>0.82882086418387679</v>
      </c>
      <c r="AR217" t="s">
        <v>132</v>
      </c>
      <c r="AS217">
        <v>228094</v>
      </c>
      <c r="AT217" s="104">
        <v>185089</v>
      </c>
      <c r="AU217">
        <f>AU216*(1+AV217%)</f>
        <v>122.36424689088295</v>
      </c>
      <c r="AV217">
        <v>-0.6</v>
      </c>
      <c r="AX217" t="s">
        <v>132</v>
      </c>
      <c r="AY217">
        <v>218104</v>
      </c>
      <c r="AZ217">
        <v>178739</v>
      </c>
      <c r="BA217">
        <f t="shared" si="45"/>
        <v>122.0237329290194</v>
      </c>
      <c r="BB217">
        <f t="shared" ref="BB217:BB222" si="46">((BA217/BA216)-1)*100</f>
        <v>0.49603918250695767</v>
      </c>
      <c r="BD217">
        <f>AY217-AS217</f>
        <v>-9990</v>
      </c>
    </row>
    <row r="218" spans="1:56" x14ac:dyDescent="0.35">
      <c r="A218" t="s">
        <v>133</v>
      </c>
      <c r="B218">
        <v>34623</v>
      </c>
      <c r="C218">
        <v>1460</v>
      </c>
      <c r="D218">
        <v>33163</v>
      </c>
      <c r="E218">
        <v>1049</v>
      </c>
      <c r="F218">
        <v>28688</v>
      </c>
      <c r="G218">
        <v>54745</v>
      </c>
      <c r="H218">
        <f t="shared" si="34"/>
        <v>4.2168500707622103</v>
      </c>
      <c r="L218" t="s">
        <v>133</v>
      </c>
      <c r="M218">
        <v>508059</v>
      </c>
      <c r="N218">
        <f t="shared" ref="N218:N224" si="47">N217*(1+O218%)</f>
        <v>484.63596407414491</v>
      </c>
      <c r="O218" s="8"/>
      <c r="Q218" t="s">
        <v>133</v>
      </c>
      <c r="R218">
        <v>109706</v>
      </c>
      <c r="S218">
        <v>275205</v>
      </c>
      <c r="T218">
        <v>57473</v>
      </c>
      <c r="U218">
        <f t="shared" ref="U218:U224" si="48">U217*(1+V218%)</f>
        <v>418.69964749360372</v>
      </c>
      <c r="V218" s="5">
        <v>1.8</v>
      </c>
      <c r="X218" t="s">
        <v>133</v>
      </c>
      <c r="Y218">
        <v>403862</v>
      </c>
      <c r="Z218">
        <v>13192</v>
      </c>
      <c r="AA218">
        <v>340193</v>
      </c>
      <c r="AB218">
        <v>12143</v>
      </c>
      <c r="AC218">
        <f t="shared" ref="AC218:AC224" si="49">AC217*(1+AE218%)</f>
        <v>116.24260570221023</v>
      </c>
      <c r="AE218">
        <v>0.253233137364827</v>
      </c>
      <c r="AG218" t="s">
        <v>133</v>
      </c>
      <c r="AH218">
        <v>673914</v>
      </c>
      <c r="AI218">
        <v>569076</v>
      </c>
      <c r="AJ218">
        <f t="shared" si="32"/>
        <v>118.42249541361787</v>
      </c>
      <c r="AK218">
        <f t="shared" si="38"/>
        <v>8.2470037245265146</v>
      </c>
      <c r="AL218" s="12">
        <f>100*(AJ218/AJ217-1)</f>
        <v>2.4419495156146942</v>
      </c>
      <c r="AM218" t="s">
        <v>133</v>
      </c>
      <c r="AN218">
        <v>131.07</v>
      </c>
      <c r="AO218">
        <f t="shared" si="42"/>
        <v>8.4280538045366384</v>
      </c>
      <c r="AP218">
        <f>((AN218/AN217)-1)*100</f>
        <v>2.6100707709651116</v>
      </c>
      <c r="AR218" t="s">
        <v>133</v>
      </c>
      <c r="AS218">
        <v>226445</v>
      </c>
      <c r="AT218" s="104">
        <v>188316</v>
      </c>
      <c r="AU218">
        <f t="shared" ref="AU218:AU224" si="50">AU217*(1+AV218%)</f>
        <v>120.01485335057799</v>
      </c>
      <c r="AV218">
        <v>-1.92</v>
      </c>
      <c r="AX218" t="s">
        <v>133</v>
      </c>
      <c r="AY218">
        <v>217103</v>
      </c>
      <c r="AZ218">
        <v>178292</v>
      </c>
      <c r="BA218">
        <f t="shared" si="45"/>
        <v>121.76822291521773</v>
      </c>
      <c r="BB218">
        <f t="shared" si="46"/>
        <v>-0.20939370372343724</v>
      </c>
      <c r="BD218">
        <f t="shared" ref="BD218:BD224" si="51">AY218-AS218</f>
        <v>-9342</v>
      </c>
    </row>
    <row r="219" spans="1:56" x14ac:dyDescent="0.35">
      <c r="A219" t="s">
        <v>134</v>
      </c>
      <c r="B219">
        <v>34509</v>
      </c>
      <c r="C219">
        <v>1407</v>
      </c>
      <c r="D219">
        <v>33102</v>
      </c>
      <c r="E219">
        <v>1040</v>
      </c>
      <c r="F219">
        <v>28633</v>
      </c>
      <c r="G219">
        <v>54844</v>
      </c>
      <c r="H219">
        <f t="shared" si="34"/>
        <v>4.0771972528905502</v>
      </c>
      <c r="L219" t="s">
        <v>134</v>
      </c>
      <c r="M219">
        <v>507429</v>
      </c>
      <c r="N219">
        <f t="shared" si="47"/>
        <v>485.12060003821898</v>
      </c>
      <c r="O219" s="9">
        <v>0.1</v>
      </c>
      <c r="Q219" t="s">
        <v>134</v>
      </c>
      <c r="R219">
        <v>112668</v>
      </c>
      <c r="S219">
        <v>278479</v>
      </c>
      <c r="T219">
        <v>57735</v>
      </c>
      <c r="U219">
        <f t="shared" si="48"/>
        <v>424.98014220600771</v>
      </c>
      <c r="V219" s="5">
        <v>1.5</v>
      </c>
      <c r="X219" t="s">
        <v>134</v>
      </c>
      <c r="Y219">
        <v>402907</v>
      </c>
      <c r="Z219">
        <v>13386</v>
      </c>
      <c r="AA219">
        <v>337146</v>
      </c>
      <c r="AB219">
        <v>12120</v>
      </c>
      <c r="AC219">
        <f t="shared" si="49"/>
        <v>116.41873869371089</v>
      </c>
      <c r="AE219">
        <v>0.151521888585226</v>
      </c>
      <c r="AG219" t="s">
        <v>134</v>
      </c>
      <c r="AH219">
        <v>678310</v>
      </c>
      <c r="AI219" s="5">
        <v>568397</v>
      </c>
      <c r="AJ219">
        <f t="shared" ref="AJ219:AJ224" si="52">AJ218*(1+AL219%)</f>
        <v>118.60193141517833</v>
      </c>
      <c r="AK219">
        <f t="shared" si="38"/>
        <v>6.7281020844243367</v>
      </c>
      <c r="AL219" s="13">
        <f t="shared" ref="AL219:AL224" si="53">AE219</f>
        <v>0.151521888585226</v>
      </c>
      <c r="AM219" t="s">
        <v>134</v>
      </c>
      <c r="AN219">
        <v>131.416</v>
      </c>
      <c r="AO219">
        <f t="shared" si="42"/>
        <v>6.7121396670726696</v>
      </c>
      <c r="AP219" s="5">
        <v>0.26187175395464501</v>
      </c>
      <c r="AR219" t="s">
        <v>134</v>
      </c>
      <c r="AS219">
        <v>220393</v>
      </c>
      <c r="AT219" s="5">
        <v>184928</v>
      </c>
      <c r="AU219">
        <f t="shared" si="50"/>
        <v>117.62655776890149</v>
      </c>
      <c r="AV219">
        <v>-1.99</v>
      </c>
      <c r="AX219" t="s">
        <v>134</v>
      </c>
      <c r="AY219">
        <v>213701</v>
      </c>
      <c r="AZ219">
        <v>178081</v>
      </c>
      <c r="BA219">
        <f t="shared" si="45"/>
        <v>120.0021338604343</v>
      </c>
      <c r="BB219">
        <f t="shared" si="46"/>
        <v>-1.4503694087849905</v>
      </c>
      <c r="BD219">
        <f t="shared" si="51"/>
        <v>-6692</v>
      </c>
    </row>
    <row r="220" spans="1:56" x14ac:dyDescent="0.35">
      <c r="A220" t="s">
        <v>135</v>
      </c>
      <c r="B220">
        <v>34494</v>
      </c>
      <c r="C220">
        <v>1320</v>
      </c>
      <c r="D220">
        <v>33174</v>
      </c>
      <c r="E220">
        <v>1046.5999999999999</v>
      </c>
      <c r="F220">
        <v>28678</v>
      </c>
      <c r="G220">
        <v>54943</v>
      </c>
      <c r="H220">
        <f t="shared" si="34"/>
        <v>3.8267524786919465</v>
      </c>
      <c r="L220" t="s">
        <v>135</v>
      </c>
      <c r="M220">
        <v>505886</v>
      </c>
      <c r="N220">
        <f t="shared" si="47"/>
        <v>485.60572063825714</v>
      </c>
      <c r="O220" s="9">
        <v>0.1</v>
      </c>
      <c r="Q220" t="s">
        <v>135</v>
      </c>
      <c r="R220">
        <v>112505</v>
      </c>
      <c r="S220">
        <v>279840</v>
      </c>
      <c r="T220">
        <v>59693</v>
      </c>
      <c r="U220">
        <f t="shared" si="48"/>
        <v>430.9298641968918</v>
      </c>
      <c r="V220" s="5">
        <v>1.4</v>
      </c>
      <c r="X220" t="s">
        <v>135</v>
      </c>
      <c r="Y220">
        <v>404234</v>
      </c>
      <c r="Z220">
        <v>13511</v>
      </c>
      <c r="AA220">
        <v>336957</v>
      </c>
      <c r="AB220">
        <v>12034</v>
      </c>
      <c r="AC220">
        <f t="shared" si="49"/>
        <v>117.00906252922024</v>
      </c>
      <c r="AE220">
        <v>0.50706943068885502</v>
      </c>
      <c r="AG220" t="s">
        <v>135</v>
      </c>
      <c r="AH220">
        <v>677169</v>
      </c>
      <c r="AI220" s="5">
        <v>566626</v>
      </c>
      <c r="AJ220">
        <f t="shared" si="52"/>
        <v>119.20332555359126</v>
      </c>
      <c r="AK220">
        <f t="shared" si="38"/>
        <v>4.8482774637989223</v>
      </c>
      <c r="AL220" s="13">
        <f t="shared" si="53"/>
        <v>0.50706943068885502</v>
      </c>
      <c r="AM220" t="s">
        <v>135</v>
      </c>
      <c r="AN220">
        <v>131.97800000000001</v>
      </c>
      <c r="AO220">
        <f t="shared" si="42"/>
        <v>4.1772571554868021</v>
      </c>
      <c r="AP220" s="5">
        <v>1.16946028207658</v>
      </c>
      <c r="AR220" t="s">
        <v>135</v>
      </c>
      <c r="AS220">
        <v>222984</v>
      </c>
      <c r="AT220" s="5">
        <v>184391</v>
      </c>
      <c r="AU220">
        <f t="shared" si="50"/>
        <v>116.74435858563474</v>
      </c>
      <c r="AV220">
        <v>-0.75</v>
      </c>
      <c r="AX220" t="s">
        <v>135</v>
      </c>
      <c r="AY220">
        <v>215631</v>
      </c>
      <c r="AZ220">
        <v>176673</v>
      </c>
      <c r="BA220">
        <f t="shared" si="45"/>
        <v>122.05090760897251</v>
      </c>
      <c r="BB220">
        <f t="shared" si="46"/>
        <v>1.7072810979519737</v>
      </c>
      <c r="BD220">
        <f t="shared" si="51"/>
        <v>-7353</v>
      </c>
    </row>
    <row r="221" spans="1:56" x14ac:dyDescent="0.35">
      <c r="A221" t="s">
        <v>143</v>
      </c>
      <c r="B221">
        <v>34483</v>
      </c>
      <c r="C221">
        <v>1486</v>
      </c>
      <c r="D221">
        <v>32997</v>
      </c>
      <c r="E221">
        <v>1056.3</v>
      </c>
      <c r="F221">
        <v>28635</v>
      </c>
      <c r="G221">
        <v>55043</v>
      </c>
      <c r="H221">
        <f t="shared" si="34"/>
        <v>4.3093698344111591</v>
      </c>
      <c r="L221" t="s">
        <v>143</v>
      </c>
      <c r="M221">
        <v>509480</v>
      </c>
      <c r="N221">
        <f t="shared" si="47"/>
        <v>486.57693207953366</v>
      </c>
      <c r="O221" s="9">
        <v>0.2</v>
      </c>
      <c r="Q221" t="s">
        <v>143</v>
      </c>
      <c r="R221">
        <v>113528</v>
      </c>
      <c r="S221">
        <v>282819</v>
      </c>
      <c r="T221">
        <v>60989</v>
      </c>
      <c r="U221">
        <f t="shared" si="48"/>
        <v>433.51544338207316</v>
      </c>
      <c r="V221" s="5">
        <v>0.6</v>
      </c>
      <c r="X221" t="s">
        <v>143</v>
      </c>
      <c r="Y221">
        <v>407716</v>
      </c>
      <c r="Z221">
        <v>13531</v>
      </c>
      <c r="AA221">
        <v>338388</v>
      </c>
      <c r="AB221">
        <v>12066</v>
      </c>
      <c r="AC221">
        <f t="shared" si="49"/>
        <v>117.47503965346131</v>
      </c>
      <c r="AE221">
        <v>0.398240199663768</v>
      </c>
      <c r="AG221" t="s">
        <v>143</v>
      </c>
      <c r="AH221">
        <v>688138</v>
      </c>
      <c r="AI221" s="7">
        <v>570694</v>
      </c>
      <c r="AJ221">
        <f t="shared" si="52"/>
        <v>119.67804111528173</v>
      </c>
      <c r="AK221">
        <f t="shared" si="38"/>
        <v>3.5280653666205364</v>
      </c>
      <c r="AL221" s="13">
        <f t="shared" si="53"/>
        <v>0.398240199663768</v>
      </c>
      <c r="AM221" t="s">
        <v>143</v>
      </c>
      <c r="AN221">
        <v>132.255</v>
      </c>
      <c r="AO221">
        <f t="shared" si="42"/>
        <v>3.5377653911191853</v>
      </c>
      <c r="AP221" s="5">
        <v>0.340526768716853</v>
      </c>
      <c r="AR221" t="s">
        <v>143</v>
      </c>
      <c r="AS221">
        <v>216568</v>
      </c>
      <c r="AT221" s="5">
        <v>179462</v>
      </c>
      <c r="AU221">
        <f t="shared" si="50"/>
        <v>116.38245107401927</v>
      </c>
      <c r="AV221">
        <v>-0.31</v>
      </c>
      <c r="AX221" t="s">
        <v>143</v>
      </c>
      <c r="AY221">
        <v>213258</v>
      </c>
      <c r="AZ221">
        <v>174931</v>
      </c>
      <c r="BA221">
        <f t="shared" si="45"/>
        <v>121.90978157101944</v>
      </c>
      <c r="BB221">
        <f t="shared" si="46"/>
        <v>-0.11562883121296608</v>
      </c>
      <c r="BD221">
        <f t="shared" si="51"/>
        <v>-3310</v>
      </c>
    </row>
    <row r="222" spans="1:56" x14ac:dyDescent="0.35">
      <c r="A222" t="s">
        <v>144</v>
      </c>
      <c r="B222">
        <v>34529</v>
      </c>
      <c r="C222">
        <v>1435</v>
      </c>
      <c r="D222">
        <v>33094</v>
      </c>
      <c r="E222">
        <v>1059.5</v>
      </c>
      <c r="F222">
        <v>28676</v>
      </c>
      <c r="G222">
        <v>55143</v>
      </c>
      <c r="H222">
        <f t="shared" si="34"/>
        <v>4.155926902024385</v>
      </c>
      <c r="L222" t="s">
        <v>144</v>
      </c>
      <c r="M222">
        <v>512679</v>
      </c>
      <c r="N222">
        <f t="shared" si="47"/>
        <v>488.03666287577221</v>
      </c>
      <c r="O222" s="9">
        <v>0.3</v>
      </c>
      <c r="Q222" t="s">
        <v>144</v>
      </c>
      <c r="R222" t="e">
        <v>#N/A</v>
      </c>
      <c r="S222" t="e">
        <v>#N/A</v>
      </c>
      <c r="T222" t="e">
        <v>#N/A</v>
      </c>
      <c r="U222">
        <f t="shared" si="48"/>
        <v>437.85059781589388</v>
      </c>
      <c r="V222" s="5">
        <v>1</v>
      </c>
      <c r="X222" t="s">
        <v>144</v>
      </c>
      <c r="Y222">
        <v>410298</v>
      </c>
      <c r="Z222">
        <v>13616</v>
      </c>
      <c r="AA222">
        <v>339057</v>
      </c>
      <c r="AB222">
        <v>11942</v>
      </c>
      <c r="AC222">
        <f t="shared" si="49"/>
        <v>118.00005910103839</v>
      </c>
      <c r="AE222">
        <v>0.446920000304595</v>
      </c>
      <c r="AG222" t="s">
        <v>144</v>
      </c>
      <c r="AH222">
        <v>694324</v>
      </c>
      <c r="AI222" s="7">
        <v>573956</v>
      </c>
      <c r="AJ222">
        <f t="shared" si="52"/>
        <v>120.21290621699868</v>
      </c>
      <c r="AK222">
        <f t="shared" si="38"/>
        <v>1.511884036160005</v>
      </c>
      <c r="AL222" s="13">
        <f t="shared" si="53"/>
        <v>0.446920000304595</v>
      </c>
      <c r="AM222" t="s">
        <v>144</v>
      </c>
      <c r="AN222">
        <v>133.821</v>
      </c>
      <c r="AO222">
        <f t="shared" si="42"/>
        <v>2.0988784618906076</v>
      </c>
      <c r="AP222" s="5">
        <v>0.92559249820909295</v>
      </c>
      <c r="AR222" t="s">
        <v>144</v>
      </c>
      <c r="AS222">
        <v>233475</v>
      </c>
      <c r="AT222" s="5">
        <v>193359</v>
      </c>
      <c r="AU222">
        <f t="shared" si="50"/>
        <v>116.53374826041551</v>
      </c>
      <c r="AV222">
        <v>0.13</v>
      </c>
      <c r="AX222" t="s">
        <v>144</v>
      </c>
      <c r="AY222">
        <v>214697</v>
      </c>
      <c r="AZ222">
        <v>176254</v>
      </c>
      <c r="BA222">
        <f t="shared" si="45"/>
        <v>121.81113620116423</v>
      </c>
      <c r="BB222">
        <f t="shared" si="46"/>
        <v>-8.0916698056532343E-2</v>
      </c>
      <c r="BD222">
        <f t="shared" si="51"/>
        <v>-18778</v>
      </c>
    </row>
    <row r="223" spans="1:56" x14ac:dyDescent="0.35">
      <c r="A223" t="s">
        <v>145</v>
      </c>
      <c r="B223" t="e">
        <v>#N/A</v>
      </c>
      <c r="C223" t="e">
        <v>#N/A</v>
      </c>
      <c r="D223" t="e">
        <v>#N/A</v>
      </c>
      <c r="E223" t="e">
        <v>#N/A</v>
      </c>
      <c r="F223" t="e">
        <v>#N/A</v>
      </c>
      <c r="G223" t="e">
        <v>#N/A</v>
      </c>
      <c r="L223" t="s">
        <v>145</v>
      </c>
      <c r="M223" t="e">
        <v>#N/A</v>
      </c>
      <c r="N223">
        <f t="shared" si="47"/>
        <v>489.50077286439949</v>
      </c>
      <c r="O223" s="9">
        <v>0.3</v>
      </c>
      <c r="Q223" t="s">
        <v>145</v>
      </c>
      <c r="R223" t="e">
        <v>#N/A</v>
      </c>
      <c r="S223" t="e">
        <v>#N/A</v>
      </c>
      <c r="T223" t="e">
        <v>#N/A</v>
      </c>
      <c r="U223">
        <f t="shared" si="48"/>
        <v>442.22910379405283</v>
      </c>
      <c r="V223" s="5">
        <v>1</v>
      </c>
      <c r="X223" t="s">
        <v>145</v>
      </c>
      <c r="Y223" t="e">
        <v>#N/A</v>
      </c>
      <c r="Z223" t="e">
        <v>#N/A</v>
      </c>
      <c r="AA223" t="e">
        <v>#N/A</v>
      </c>
      <c r="AB223" t="e">
        <v>#N/A</v>
      </c>
      <c r="AC223">
        <f t="shared" si="49"/>
        <v>118.60509381845635</v>
      </c>
      <c r="AE223">
        <v>0.512741029137875</v>
      </c>
      <c r="AG223" t="s">
        <v>145</v>
      </c>
      <c r="AH223" t="e">
        <v>#N/A</v>
      </c>
      <c r="AI223" s="7" t="e">
        <v>#N/A</v>
      </c>
      <c r="AJ223">
        <f t="shared" si="52"/>
        <v>120.82928710949227</v>
      </c>
      <c r="AK223">
        <f t="shared" si="38"/>
        <v>1.8780096308186112</v>
      </c>
      <c r="AL223" s="13">
        <f t="shared" si="53"/>
        <v>0.512741029137875</v>
      </c>
      <c r="AM223" t="s">
        <v>145</v>
      </c>
      <c r="AN223" t="e">
        <v>#N/A</v>
      </c>
      <c r="AO223" t="e">
        <f t="shared" si="42"/>
        <v>#N/A</v>
      </c>
      <c r="AP223" s="5">
        <v>0.72493426978601505</v>
      </c>
      <c r="AR223" t="s">
        <v>145</v>
      </c>
      <c r="AS223" t="e">
        <v>#N/A</v>
      </c>
      <c r="AT223" s="7" t="e">
        <v>#N/A</v>
      </c>
      <c r="AU223">
        <f t="shared" si="50"/>
        <v>117.1746838758478</v>
      </c>
      <c r="AV223">
        <v>0.55000000000000004</v>
      </c>
      <c r="AX223" t="s">
        <v>145</v>
      </c>
      <c r="AY223" t="e">
        <v>#N/A</v>
      </c>
      <c r="AZ223" t="e">
        <v>#N/A</v>
      </c>
      <c r="BA223">
        <f t="shared" ref="BA223:BA224" si="54">BA222*(1+BB223%)</f>
        <v>122.76126306353332</v>
      </c>
      <c r="BB223" s="5">
        <v>0.78</v>
      </c>
      <c r="BD223" t="e">
        <f t="shared" si="51"/>
        <v>#N/A</v>
      </c>
    </row>
    <row r="224" spans="1:56" x14ac:dyDescent="0.35">
      <c r="N224">
        <f t="shared" si="47"/>
        <v>490.96927518299265</v>
      </c>
      <c r="O224" s="9">
        <v>0.3</v>
      </c>
      <c r="U224">
        <f t="shared" si="48"/>
        <v>446.65139483199334</v>
      </c>
      <c r="V224" s="5">
        <v>1</v>
      </c>
      <c r="AC224">
        <f t="shared" si="49"/>
        <v>119.25813769777884</v>
      </c>
      <c r="AE224">
        <v>0.55060356878269201</v>
      </c>
      <c r="AH224">
        <f t="shared" ref="AH224" si="55">AI224*AJ224/100</f>
        <v>700737.43710819306</v>
      </c>
      <c r="AI224" s="7">
        <f>'[2]RESEM trim'!C286</f>
        <v>576764.37225686922</v>
      </c>
      <c r="AJ224">
        <f t="shared" si="52"/>
        <v>121.49457747645182</v>
      </c>
      <c r="AK224">
        <f t="shared" si="38"/>
        <v>1.9221375848532674</v>
      </c>
      <c r="AL224" s="13">
        <f t="shared" si="53"/>
        <v>0.55060356878269201</v>
      </c>
      <c r="AN224" t="e">
        <f t="shared" ref="AN224" si="56">AN223*(1+AP224%)</f>
        <v>#N/A</v>
      </c>
      <c r="AO224" t="e">
        <f t="shared" si="42"/>
        <v>#N/A</v>
      </c>
      <c r="AP224" s="5">
        <v>0.91473293287802604</v>
      </c>
      <c r="AS224">
        <f t="shared" ref="AS224" si="57">AT224*AU224/100</f>
        <v>219271.50560652651</v>
      </c>
      <c r="AT224" s="7">
        <v>186145.578785711</v>
      </c>
      <c r="AU224">
        <f t="shared" si="50"/>
        <v>117.79570970038981</v>
      </c>
      <c r="AV224">
        <v>0.53</v>
      </c>
      <c r="AY224">
        <f t="shared" ref="AY224" si="58">AZ224*BA224/100</f>
        <v>210289.69650374557</v>
      </c>
      <c r="AZ224">
        <v>169620.47453853354</v>
      </c>
      <c r="BA224">
        <f t="shared" si="54"/>
        <v>123.97659956786231</v>
      </c>
      <c r="BB224" s="5">
        <v>0.99</v>
      </c>
      <c r="BD224">
        <f t="shared" si="51"/>
        <v>-8981.8091027809423</v>
      </c>
    </row>
    <row r="225" spans="29:42" x14ac:dyDescent="0.35">
      <c r="AL225" s="14"/>
    </row>
    <row r="226" spans="29:42" x14ac:dyDescent="0.35">
      <c r="AC226" t="s">
        <v>269</v>
      </c>
      <c r="AD226">
        <v>3.1434071826852206</v>
      </c>
    </row>
    <row r="227" spans="29:42" x14ac:dyDescent="0.35">
      <c r="AD227">
        <v>2.2929704469843104</v>
      </c>
    </row>
    <row r="228" spans="29:42" x14ac:dyDescent="0.35">
      <c r="AD228">
        <v>1.1817780074425688</v>
      </c>
      <c r="AJ228" t="s">
        <v>264</v>
      </c>
    </row>
    <row r="229" spans="29:42" x14ac:dyDescent="0.35">
      <c r="AI229">
        <v>2021</v>
      </c>
      <c r="AJ229" s="6">
        <f>SUM(AH209:AH212)</f>
        <v>2284079</v>
      </c>
      <c r="AM229">
        <v>2021</v>
      </c>
      <c r="AN229" s="6">
        <f>SUM(AN209:AN212)</f>
        <v>446.20100000000002</v>
      </c>
      <c r="AP229" t="s">
        <v>270</v>
      </c>
    </row>
    <row r="230" spans="29:42" x14ac:dyDescent="0.35">
      <c r="AI230">
        <v>2022</v>
      </c>
      <c r="AJ230" s="6">
        <f>SUM(AH213:AH216)</f>
        <v>2505981</v>
      </c>
      <c r="AM230">
        <v>2022</v>
      </c>
      <c r="AN230" s="6">
        <f>SUM(AN213:AN216)</f>
        <v>486.65800000000002</v>
      </c>
      <c r="AO230" s="10">
        <f>((AN230/AN229)-1)*100</f>
        <v>9.0669899888166974</v>
      </c>
    </row>
    <row r="231" spans="29:42" x14ac:dyDescent="0.35">
      <c r="AI231">
        <v>2023</v>
      </c>
      <c r="AJ231" s="6">
        <f>SUM(AH217:AH220)</f>
        <v>2687186</v>
      </c>
      <c r="AM231">
        <v>2023</v>
      </c>
      <c r="AN231" s="6">
        <f>SUM(AN217:AN220)</f>
        <v>522.20000000000005</v>
      </c>
      <c r="AO231" s="10">
        <f t="shared" ref="AO231:AO232" si="59">((AN231/AN230)-1)*100</f>
        <v>7.3032807433557112</v>
      </c>
      <c r="AP231">
        <v>6.1</v>
      </c>
    </row>
    <row r="232" spans="29:42" x14ac:dyDescent="0.35">
      <c r="AI232">
        <v>2024</v>
      </c>
      <c r="AJ232" s="6" t="e">
        <f>SUM(AH221:AH224)</f>
        <v>#N/A</v>
      </c>
      <c r="AM232">
        <v>2024</v>
      </c>
      <c r="AN232" s="6" t="e">
        <f>SUM(AN221:AN224)</f>
        <v>#N/A</v>
      </c>
      <c r="AO232" s="10" t="e">
        <f t="shared" si="59"/>
        <v>#N/A</v>
      </c>
      <c r="AP232">
        <v>0.9</v>
      </c>
    </row>
  </sheetData>
  <dataValidations count="8">
    <dataValidation allowBlank="1" showErrorMessage="1" promptTitle="TRAFO" prompt="$L$1:$M$223" sqref="L1" xr:uid="{CECA35DA-86AE-4C07-90EE-63E7223F46C7}"/>
    <dataValidation allowBlank="1" showErrorMessage="1" promptTitle="TRAFO" prompt="$Q$1:$T$223" sqref="Q1" xr:uid="{D3396BC8-6416-4814-8B46-C8CE09306FB4}"/>
    <dataValidation allowBlank="1" showErrorMessage="1" promptTitle="TRAFO" prompt="$X$1:$AB$223" sqref="X1" xr:uid="{FC7BE9C6-2AE1-4758-BFCF-FF573FF4C831}"/>
    <dataValidation allowBlank="1" showErrorMessage="1" promptTitle="TRAFO" prompt="$AG$1:$AI$223" sqref="AG1" xr:uid="{59E445ED-5DDF-4623-BC49-1E554D1624A7}"/>
    <dataValidation allowBlank="1" showErrorMessage="1" promptTitle="TRAFO" prompt="$AM$1:$AN$223" sqref="AM1" xr:uid="{B46A6EE6-8CB2-4ACA-971A-2798E5BBAF4A}"/>
    <dataValidation allowBlank="1" showErrorMessage="1" promptTitle="TRAFO" prompt="$AR$1:$AT$223" sqref="AR1" xr:uid="{9DA76458-2EE0-4132-AD63-1B35D13E15EF}"/>
    <dataValidation allowBlank="1" showErrorMessage="1" promptTitle="TRAFO" prompt="$AX$1:$AZ$223" sqref="AX1" xr:uid="{BCA31978-FD8E-4DA0-B95A-A26F4F58BDA6}"/>
    <dataValidation allowBlank="1" showErrorMessage="1" promptTitle="TRAFO" prompt="$A$1:$G$223" sqref="A1" xr:uid="{363CBBB8-AB6A-4211-9044-4C4303AEA677}"/>
  </dataValidations>
  <hyperlinks>
    <hyperlink ref="M5" location="Feuil1 long!$M$5" tooltip="https://emea1-datastream.platform.refinitiv.com/navigator/EconomicsMetadata.aspx?navcode=UKABMM..D&amp;caller=DFO&amp;version=3.0.42.10&amp;nova=true" display="UKABMM..D" xr:uid="{7AF252E3-DE11-4DC9-9716-ABDB6829EEB5}"/>
    <hyperlink ref="R5" location="Feuil1 long!$R$5" tooltip="https://emea1-datastream.platform.refinitiv.com/navigator/EconomicsMetadata.aspx?navcode=UKNRJN..B&amp;caller=DFO&amp;version=3.0.42.10&amp;nova=true" display="UKNRJN..B" xr:uid="{5D06CDCB-17AB-4564-B9E7-54292685FC34}"/>
    <hyperlink ref="S5" location="Feuil1 long!$S$5" tooltip="https://emea1-datastream.platform.refinitiv.com/navigator/EconomicsMetadata.aspx?navcode=UKROYJ..B&amp;caller=DFO&amp;version=3.0.42.10&amp;nova=true" display="UKROYJ..B" xr:uid="{E587838D-CD1A-48F0-8244-9B36028E1EDC}"/>
    <hyperlink ref="T5" location="Feuil1 long!$T$5" tooltip="https://emea1-datastream.platform.refinitiv.com/navigator/EconomicsMetadata.aspx?navcode=UKROYK..B&amp;caller=DFO&amp;version=3.0.42.10&amp;nova=true" display="UKROYK..B" xr:uid="{05251F57-355F-48D1-B5C0-AF415D99AF50}"/>
    <hyperlink ref="Y5" location="Feuil1 long!$Y$5" tooltip="https://emea1-datastream.platform.refinitiv.com/navigator/EconomicsMetadata.aspx?navcode=UKABJQ..B&amp;caller=DFO&amp;version=3.0.42.10&amp;nova=true" display="UKABJQ..B" xr:uid="{D40DF5E7-8B5E-405A-BE41-82C300DE4487}"/>
    <hyperlink ref="Z5" location="Feuil1 long!$Z$5" tooltip="https://emea1-datastream.platform.refinitiv.com/navigator/EconomicsMetadata.aspx?navcode=UKHAYE..B&amp;caller=DFO&amp;version=3.0.42.10&amp;nova=true" display="UKHAYE..B" xr:uid="{04EFA793-0C0E-4196-B73E-0762A2713A32}"/>
    <hyperlink ref="AA5" location="Feuil1 long!$AA$5" tooltip="https://emea1-datastream.platform.refinitiv.com/navigator/EconomicsMetadata.aspx?navcode=UKABJR..D&amp;caller=DFO&amp;version=3.0.42.10&amp;nova=true" display="UKABJR..D" xr:uid="{3B707FF0-41B9-4619-A60E-8C6118709EE0}"/>
    <hyperlink ref="AB5" location="Feuil1 long!$AB$5" tooltip="https://emea1-datastream.platform.refinitiv.com/navigator/EconomicsMetadata.aspx?navcode=UKhAYO..D&amp;caller=DFO&amp;version=3.0.42.10&amp;nova=true" display="UKhAYO..D" xr:uid="{ACC6063F-625D-4A21-98C1-934638E69712}"/>
    <hyperlink ref="AH5" location="Feuil1 long!$AH$5" tooltip="https://emea1-datastream.platform.refinitiv.com/navigator/EconomicsMetadata.aspx?navcode=UKYBHA..B&amp;caller=DFO&amp;version=3.0.42.10&amp;nova=true" display="UKYBHA..B" xr:uid="{9D0E69C0-ED09-4C27-8D0A-96A0EF4C0A5C}"/>
    <hyperlink ref="AI5" location="Feuil1 long!$AI$5" tooltip="https://emea1-datastream.platform.refinitiv.com/navigator/EconomicsMetadata.aspx?navcode=UKABMI..D&amp;caller=DFO&amp;version=3.0.42.10&amp;nova=true" display="UKABMI..D" xr:uid="{A35FD107-040B-4EA3-AF20-B9935F0B00FE}"/>
    <hyperlink ref="AN5" location="Feuil1 long!$AN$5" tooltip="https://emea1-datastream.platform.refinitiv.com/navigator/EconomicsMetadata.aspx?navcode=UKCONPRCF&amp;caller=DFO&amp;version=3.0.42.10&amp;nova=true" display="CQA#(UKCONPRCF)" xr:uid="{D9C86A50-2429-4CBC-84E8-F35FADE8500C}"/>
    <hyperlink ref="AS5" location="Feuil1 long!$AS$5" tooltip="https://emea1-datastream.platform.refinitiv.com/navigator/EconomicsMetadata.aspx?navcode=UKIMNGS.B&amp;caller=DFO&amp;version=3.0.42.10&amp;nova=true" display="UKIMNGS.B" xr:uid="{E95BCAFD-B1BB-4828-9E3C-8AD1F67EAE41}"/>
    <hyperlink ref="AT5" location="Feuil1 long!$AT$5" tooltip="https://emea1-datastream.platform.refinitiv.com/navigator/EconomicsMetadata.aspx?navcode=UKIMNGS.D&amp;caller=DFO&amp;version=3.0.42.10&amp;nova=true" display="UKIMNGS.D" xr:uid="{23EE04BE-0D27-452B-93F1-3C2AD226CC05}"/>
    <hyperlink ref="AY5" location="Feuil1 long!$AY$5" tooltip="https://emea1-datastream.platform.refinitiv.com/navigator/EconomicsMetadata.aspx?navcode=UKEXNGS.B&amp;caller=DFO&amp;version=3.0.42.10&amp;nova=true" display="UKEXNGS.B" xr:uid="{22C21BD7-6741-4F63-8116-77A2E8FDAFDA}"/>
    <hyperlink ref="AZ5" location="Feuil1 long!$AZ$5" tooltip="https://emea1-datastream.platform.refinitiv.com/navigator/EconomicsMetadata.aspx?navcode=UKIKBK..D&amp;caller=DFO&amp;version=3.0.42.10&amp;nova=true" display="UKIKBK..D" xr:uid="{302B1395-25FC-409C-82A9-7A646F7BFFF6}"/>
    <hyperlink ref="B5" location="Feuil1 long!$B$5" tooltip="https://emea1-datastream.platform.refinitiv.com/navigator/EconomicsMetadata.aspx?navcode=UKMGSFQ.&amp;caller=DFO&amp;version=3.0.42.10&amp;nova=true" display="UKMGSFQ." xr:uid="{B1D6A9F7-6B0E-4F3C-99A5-AA47BEA38544}"/>
    <hyperlink ref="C5" location="Feuil1 long!$C$5" tooltip="https://emea1-datastream.platform.refinitiv.com/navigator/EconomicsMetadata.aspx?navcode=UKMGSCQ.&amp;caller=DFO&amp;version=3.0.42.10&amp;nova=true" display="UKMGSCQ." xr:uid="{89E3F488-154E-407D-8DCC-FA21F35BCBB8}"/>
    <hyperlink ref="D5" location="Feuil1 long!$D$5" tooltip="https://emea1-datastream.platform.refinitiv.com/navigator/EconomicsMetadata.aspx?navcode=UKMGRZQ.&amp;caller=DFO&amp;version=3.0.42.10&amp;nova=true" display="UKMGRZQ." xr:uid="{CBB1075D-8952-488E-B820-924B1CD538C1}"/>
    <hyperlink ref="E5" location="Feuil1 long!$E$5" tooltip="https://emea1-datastream.platform.refinitiv.com/navigator/EconomicsMetadata.aspx?navcode=UKYBUSQ.&amp;caller=DFO&amp;version=3.0.42.10&amp;nova=true" display="UKYBUSQ." xr:uid="{179A2D56-6E97-406A-8998-1C926A8E4519}"/>
    <hyperlink ref="F5" location="Feuil1 long!$F$5" tooltip="https://emea1-datastream.platform.refinitiv.com/navigator/EconomicsMetadata.aspx?navcode=UKMGRNQ.&amp;caller=DFO&amp;version=3.0.42.10&amp;nova=true" display="UKMGRNQ." xr:uid="{44C11AB6-DBCD-4804-A5D2-EBA957A87764}"/>
    <hyperlink ref="G5" location="Feuil1 long!$G$5" tooltip="https://emea1-datastream.platform.refinitiv.com/navigator/EconomicsMetadata.aspx?navcode=UKMGSLQ.&amp;caller=DFO&amp;version=3.0.42.10&amp;nova=true" display="UKMGSLQ." xr:uid="{D1918D97-3148-44B5-8AD5-0626A851C472}"/>
  </hyperlink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Charts</vt:lpstr>
      </vt:variant>
      <vt:variant>
        <vt:i4>1</vt:i4>
      </vt:variant>
    </vt:vector>
  </HeadingPairs>
  <TitlesOfParts>
    <vt:vector size="12" baseType="lpstr">
      <vt:lpstr>Feuil4</vt:lpstr>
      <vt:lpstr>Feuil3</vt:lpstr>
      <vt:lpstr>notinwork</vt:lpstr>
      <vt:lpstr>ONS_aou24</vt:lpstr>
      <vt:lpstr>ONS_mar24</vt:lpstr>
      <vt:lpstr>ONS_fev24</vt:lpstr>
      <vt:lpstr>ONS_jan24</vt:lpstr>
      <vt:lpstr>Feuil1</vt:lpstr>
      <vt:lpstr>Feuil1 long</vt:lpstr>
      <vt:lpstr>Feuil2</vt:lpstr>
      <vt:lpstr>Lien tableau ONS</vt:lpstr>
      <vt:lpstr>Graphique1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Hervé Péléraux</dc:creator>
  <cp:lastModifiedBy>Benoît WILLIATTE</cp:lastModifiedBy>
  <dcterms:created xsi:type="dcterms:W3CDTF">2022-04-26T15:07:38Z</dcterms:created>
  <dcterms:modified xsi:type="dcterms:W3CDTF">2025-01-30T15:38:05Z</dcterms:modified>
</cp:coreProperties>
</file>