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roupebpce-my.sharepoint.com/personal/jesus_castillo_natixis_com/Documents/France/OFCN/"/>
    </mc:Choice>
  </mc:AlternateContent>
  <xr:revisionPtr revIDLastSave="0" documentId="8_{ACF6D7BE-57A4-43E3-A979-40A06167ADCC}" xr6:coauthVersionLast="47" xr6:coauthVersionMax="47" xr10:uidLastSave="{00000000-0000-0000-0000-000000000000}"/>
  <bookViews>
    <workbookView xWindow="2304" yWindow="2724" windowWidth="30960" windowHeight="11892" xr2:uid="{00000000-000D-0000-FFFF-FFFF00000000}"/>
  </bookViews>
  <sheets>
    <sheet name="EI" sheetId="3" r:id="rId1"/>
    <sheet name="zone euro" sheetId="4" r:id="rId2"/>
    <sheet name="France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4" l="1"/>
  <c r="C11" i="4"/>
  <c r="C10" i="4"/>
  <c r="C5" i="4"/>
</calcChain>
</file>

<file path=xl/sharedStrings.xml><?xml version="1.0" encoding="utf-8"?>
<sst xmlns="http://schemas.openxmlformats.org/spreadsheetml/2006/main" count="136" uniqueCount="72">
  <si>
    <t>taux de marge des SNF</t>
  </si>
  <si>
    <t>taux de chômage au sens du BIT</t>
  </si>
  <si>
    <t>output gap</t>
  </si>
  <si>
    <t>Zone euro</t>
  </si>
  <si>
    <t>Demande intérieure hors stocks</t>
  </si>
  <si>
    <t>Variations de stocks</t>
  </si>
  <si>
    <t>Commerce extérieur</t>
  </si>
  <si>
    <t>France</t>
  </si>
  <si>
    <t>Contributions (en point de PIB)</t>
  </si>
  <si>
    <t xml:space="preserve">Etats-Unis </t>
  </si>
  <si>
    <t>Chine</t>
  </si>
  <si>
    <t>Allemagne</t>
  </si>
  <si>
    <t>Italie</t>
  </si>
  <si>
    <t>Espagne</t>
  </si>
  <si>
    <t>taux d'épargne brute des ménages</t>
  </si>
  <si>
    <t>taux de chômage au sens du BIT (France totale)</t>
  </si>
  <si>
    <t>taux directeur de la BCE</t>
  </si>
  <si>
    <t>taux directeur de la Fed</t>
  </si>
  <si>
    <t>MA, t/t-1, %</t>
  </si>
  <si>
    <t xml:space="preserve">PIB </t>
  </si>
  <si>
    <t>prix du pétrole Brent</t>
  </si>
  <si>
    <t>Caractéristiques (toutes les séries sont en moyenne annuelle)</t>
  </si>
  <si>
    <t>IPCH</t>
  </si>
  <si>
    <t>PIB</t>
  </si>
  <si>
    <t>MA, t/t-1, %, cjo</t>
  </si>
  <si>
    <t>MA, en points de PIB</t>
  </si>
  <si>
    <t>MA, %</t>
  </si>
  <si>
    <t xml:space="preserve">dette publique brute au sens de Maastricht </t>
  </si>
  <si>
    <t>en % du PIB</t>
  </si>
  <si>
    <t xml:space="preserve">Consommation des ménages </t>
  </si>
  <si>
    <t>Consommation publique</t>
  </si>
  <si>
    <t>FBCF totale</t>
  </si>
  <si>
    <t>ménages</t>
  </si>
  <si>
    <t>APU</t>
  </si>
  <si>
    <t>Exportations de Biens et Services</t>
  </si>
  <si>
    <t>Importations de Biens et Services</t>
  </si>
  <si>
    <t>IPCH sous-jacent (hors énergie et alimentaire)</t>
  </si>
  <si>
    <t>épargne brute en % du RDB</t>
  </si>
  <si>
    <t xml:space="preserve">solde public </t>
  </si>
  <si>
    <t>entreprises non financières</t>
  </si>
  <si>
    <t>taux d'intérêt sur les titres publics à 10 ans US</t>
  </si>
  <si>
    <t>1 € = … $</t>
  </si>
  <si>
    <t xml:space="preserve">taux d'intérêt sur les titres publics à 10 ans ZE (Bund) </t>
  </si>
  <si>
    <t>GA, m/m-12, %</t>
  </si>
  <si>
    <t>fin d'année</t>
  </si>
  <si>
    <t>Dernier niveau connu</t>
  </si>
  <si>
    <t>Concept</t>
  </si>
  <si>
    <t>Valeur</t>
  </si>
  <si>
    <t>Previsions</t>
  </si>
  <si>
    <t>MA, t/t-1, % sur 2021</t>
  </si>
  <si>
    <t>niveau au 15/09/2022</t>
  </si>
  <si>
    <t>MA, t/t-1, % (2021)</t>
  </si>
  <si>
    <t>Taux de croissance de l'IPCH sur un an en fin d'année</t>
  </si>
  <si>
    <t>Taux de croissance de l'IPCH sur un an en aout 2022</t>
  </si>
  <si>
    <t>niveau juillet 2022</t>
  </si>
  <si>
    <t>Croissance potentielle</t>
  </si>
  <si>
    <t>NAIRU</t>
  </si>
  <si>
    <t>N.C</t>
  </si>
  <si>
    <t>Commentaire</t>
  </si>
  <si>
    <t>Taux de croissance du pouvoir d'achat du revenu disponible brut</t>
  </si>
  <si>
    <t xml:space="preserve">Hypothèses de prévision </t>
  </si>
  <si>
    <t>MA, t/t-1, %, (2021)</t>
  </si>
  <si>
    <t>MA, en points de PIB (2021)</t>
  </si>
  <si>
    <t>épargne brute en % du RDB (2021)</t>
  </si>
  <si>
    <t>MA, % (2021)</t>
  </si>
  <si>
    <t>en % du PIB (2021)</t>
  </si>
  <si>
    <t xml:space="preserve">fin d'année </t>
  </si>
  <si>
    <t>Taux de chômage (y.c. DOM) T2 2022</t>
  </si>
  <si>
    <t>Taux de croissance de l'IPCH sur un an en août 2022</t>
  </si>
  <si>
    <t>4,25 / 4,5</t>
  </si>
  <si>
    <t>Date de prévision : 07/11/2022</t>
  </si>
  <si>
    <r>
      <t xml:space="preserve">Date de prévision : </t>
    </r>
    <r>
      <rPr>
        <b/>
        <sz val="11"/>
        <color rgb="FFFF0000"/>
        <rFont val="Calibri"/>
        <family val="2"/>
        <scheme val="minor"/>
      </rPr>
      <t>07/11/2022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</si>
</sst>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8"/>
      <color theme="9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Border="1"/>
    <xf numFmtId="0" fontId="3" fillId="0" borderId="0" xfId="0" quotePrefix="1" applyFont="1" applyAlignment="1">
      <alignment horizontal="center" vertical="center" wrapText="1"/>
    </xf>
    <xf numFmtId="0" fontId="4" fillId="0" borderId="0" xfId="0" applyFont="1"/>
    <xf numFmtId="0" fontId="4" fillId="0" borderId="0" xfId="0" applyFont="1" applyBorder="1"/>
    <xf numFmtId="0" fontId="5" fillId="0" borderId="0" xfId="0" applyFont="1"/>
    <xf numFmtId="0" fontId="0" fillId="0" borderId="0" xfId="0" applyFill="1"/>
    <xf numFmtId="0" fontId="0" fillId="0" borderId="3" xfId="0" applyFill="1" applyBorder="1"/>
    <xf numFmtId="0" fontId="0" fillId="0" borderId="5" xfId="0" applyFill="1" applyBorder="1"/>
    <xf numFmtId="0" fontId="5" fillId="0" borderId="3" xfId="0" applyFont="1" applyFill="1" applyBorder="1"/>
    <xf numFmtId="0" fontId="0" fillId="0" borderId="3" xfId="0" applyFill="1" applyBorder="1" applyAlignment="1">
      <alignment horizontal="right"/>
    </xf>
    <xf numFmtId="0" fontId="0" fillId="0" borderId="4" xfId="0" applyFill="1" applyBorder="1"/>
    <xf numFmtId="0" fontId="0" fillId="0" borderId="6" xfId="0" applyFill="1" applyBorder="1" applyAlignment="1">
      <alignment horizontal="right"/>
    </xf>
    <xf numFmtId="0" fontId="3" fillId="0" borderId="0" xfId="0" quotePrefix="1" applyFont="1" applyFill="1" applyAlignment="1">
      <alignment horizontal="center" wrapText="1"/>
    </xf>
    <xf numFmtId="0" fontId="6" fillId="0" borderId="0" xfId="0" quotePrefix="1" applyFont="1" applyFill="1" applyAlignment="1">
      <alignment horizontal="center" wrapText="1"/>
    </xf>
    <xf numFmtId="0" fontId="1" fillId="0" borderId="2" xfId="0" applyFont="1" applyFill="1" applyBorder="1"/>
    <xf numFmtId="0" fontId="0" fillId="0" borderId="1" xfId="0" applyFill="1" applyBorder="1" applyAlignment="1">
      <alignment horizontal="right"/>
    </xf>
    <xf numFmtId="0" fontId="0" fillId="0" borderId="5" xfId="0" applyFill="1" applyBorder="1" applyAlignment="1">
      <alignment horizontal="left"/>
    </xf>
    <xf numFmtId="0" fontId="0" fillId="0" borderId="0" xfId="0" applyFill="1" applyAlignment="1">
      <alignment horizontal="right"/>
    </xf>
    <xf numFmtId="0" fontId="4" fillId="0" borderId="0" xfId="0" applyFont="1" applyFill="1"/>
    <xf numFmtId="0" fontId="1" fillId="0" borderId="0" xfId="0" applyFont="1" applyFill="1"/>
    <xf numFmtId="164" fontId="0" fillId="0" borderId="0" xfId="0" applyNumberFormat="1" applyBorder="1" applyAlignment="1">
      <alignment horizontal="center"/>
    </xf>
    <xf numFmtId="0" fontId="0" fillId="0" borderId="4" xfId="0" applyFill="1" applyBorder="1" applyAlignment="1">
      <alignment horizontal="right"/>
    </xf>
    <xf numFmtId="164" fontId="0" fillId="0" borderId="8" xfId="0" applyNumberForma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3" xfId="0" applyFill="1" applyBorder="1" applyAlignment="1">
      <alignment horizontal="left" indent="5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3" xfId="0" applyFont="1" applyFill="1" applyBorder="1"/>
    <xf numFmtId="0" fontId="0" fillId="0" borderId="9" xfId="0" applyFill="1" applyBorder="1"/>
    <xf numFmtId="0" fontId="1" fillId="0" borderId="10" xfId="0" applyFont="1" applyBorder="1"/>
    <xf numFmtId="0" fontId="9" fillId="0" borderId="3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0" fillId="0" borderId="3" xfId="0" applyBorder="1"/>
    <xf numFmtId="0" fontId="0" fillId="0" borderId="14" xfId="0" applyBorder="1"/>
    <xf numFmtId="0" fontId="7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7" fillId="0" borderId="0" xfId="0" quotePrefix="1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0" fillId="0" borderId="2" xfId="0" applyBorder="1"/>
    <xf numFmtId="0" fontId="0" fillId="0" borderId="13" xfId="0" applyBorder="1"/>
    <xf numFmtId="0" fontId="0" fillId="0" borderId="15" xfId="0" applyBorder="1"/>
    <xf numFmtId="0" fontId="0" fillId="0" borderId="2" xfId="0" applyFont="1" applyFill="1" applyBorder="1" applyAlignment="1">
      <alignment horizontal="left"/>
    </xf>
    <xf numFmtId="0" fontId="7" fillId="0" borderId="13" xfId="0" applyFont="1" applyBorder="1" applyAlignment="1">
      <alignment horizontal="center"/>
    </xf>
    <xf numFmtId="0" fontId="0" fillId="0" borderId="0" xfId="0" applyFill="1" applyBorder="1"/>
    <xf numFmtId="0" fontId="0" fillId="0" borderId="2" xfId="0" applyFill="1" applyBorder="1" applyAlignment="1">
      <alignment horizontal="right"/>
    </xf>
    <xf numFmtId="0" fontId="0" fillId="0" borderId="2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16" xfId="0" applyFill="1" applyBorder="1" applyAlignment="1">
      <alignment horizontal="right"/>
    </xf>
    <xf numFmtId="0" fontId="0" fillId="0" borderId="16" xfId="0" applyFill="1" applyBorder="1"/>
    <xf numFmtId="0" fontId="9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0" fillId="0" borderId="7" xfId="0" applyBorder="1"/>
    <xf numFmtId="0" fontId="7" fillId="0" borderId="8" xfId="0" quotePrefix="1" applyFont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9" fillId="0" borderId="0" xfId="0" applyFont="1" applyBorder="1" applyAlignment="1">
      <alignment vertical="center" wrapText="1"/>
    </xf>
    <xf numFmtId="164" fontId="7" fillId="0" borderId="0" xfId="0" applyNumberFormat="1" applyFont="1" applyBorder="1" applyAlignment="1"/>
    <xf numFmtId="0" fontId="7" fillId="0" borderId="13" xfId="0" applyFont="1" applyBorder="1" applyAlignment="1"/>
    <xf numFmtId="164" fontId="7" fillId="0" borderId="14" xfId="0" applyNumberFormat="1" applyFont="1" applyBorder="1" applyAlignment="1"/>
    <xf numFmtId="164" fontId="7" fillId="0" borderId="15" xfId="0" applyNumberFormat="1" applyFont="1" applyBorder="1" applyAlignment="1"/>
    <xf numFmtId="0" fontId="0" fillId="0" borderId="2" xfId="0" applyFill="1" applyBorder="1" applyAlignment="1">
      <alignment horizontal="left"/>
    </xf>
    <xf numFmtId="0" fontId="1" fillId="0" borderId="0" xfId="0" applyFont="1" applyBorder="1" applyAlignment="1">
      <alignment vertical="center"/>
    </xf>
    <xf numFmtId="0" fontId="0" fillId="0" borderId="7" xfId="0" applyBorder="1" applyAlignment="1">
      <alignment horizontal="center"/>
    </xf>
    <xf numFmtId="0" fontId="3" fillId="0" borderId="13" xfId="0" quotePrefix="1" applyFont="1" applyBorder="1" applyAlignment="1">
      <alignment horizontal="center" vertical="center" wrapText="1"/>
    </xf>
    <xf numFmtId="164" fontId="7" fillId="0" borderId="8" xfId="0" applyNumberFormat="1" applyFont="1" applyBorder="1" applyAlignment="1"/>
    <xf numFmtId="0" fontId="1" fillId="0" borderId="3" xfId="0" applyFont="1" applyBorder="1" applyAlignment="1">
      <alignment vertical="center"/>
    </xf>
    <xf numFmtId="0" fontId="0" fillId="0" borderId="2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7" fillId="0" borderId="7" xfId="0" applyNumberFormat="1" applyFont="1" applyBorder="1" applyAlignment="1"/>
    <xf numFmtId="164" fontId="0" fillId="0" borderId="2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8" fillId="0" borderId="14" xfId="0" applyFont="1" applyBorder="1" applyAlignment="1">
      <alignment horizontal="center"/>
    </xf>
    <xf numFmtId="2" fontId="7" fillId="0" borderId="14" xfId="0" applyNumberFormat="1" applyFont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2" fontId="7" fillId="0" borderId="15" xfId="0" applyNumberFormat="1" applyFont="1" applyBorder="1" applyAlignment="1">
      <alignment horizontal="center"/>
    </xf>
    <xf numFmtId="0" fontId="0" fillId="0" borderId="3" xfId="0" applyFill="1" applyBorder="1" applyAlignment="1">
      <alignment horizontal="right" vertical="center"/>
    </xf>
    <xf numFmtId="0" fontId="0" fillId="0" borderId="14" xfId="0" applyBorder="1" applyAlignment="1">
      <alignment vertical="center" wrapText="1"/>
    </xf>
    <xf numFmtId="164" fontId="7" fillId="0" borderId="14" xfId="0" applyNumberFormat="1" applyFont="1" applyBorder="1" applyAlignment="1">
      <alignment vertical="center"/>
    </xf>
    <xf numFmtId="0" fontId="0" fillId="0" borderId="16" xfId="0" applyFont="1" applyFill="1" applyBorder="1" applyAlignment="1">
      <alignment horizontal="right"/>
    </xf>
    <xf numFmtId="0" fontId="0" fillId="0" borderId="17" xfId="0" applyFont="1" applyFill="1" applyBorder="1"/>
    <xf numFmtId="0" fontId="0" fillId="0" borderId="18" xfId="0" applyFont="1" applyFill="1" applyBorder="1"/>
    <xf numFmtId="0" fontId="1" fillId="0" borderId="13" xfId="0" applyFont="1" applyBorder="1"/>
    <xf numFmtId="0" fontId="1" fillId="0" borderId="14" xfId="0" applyFont="1" applyBorder="1"/>
    <xf numFmtId="0" fontId="1" fillId="0" borderId="4" xfId="0" applyFont="1" applyFill="1" applyBorder="1"/>
    <xf numFmtId="0" fontId="1" fillId="0" borderId="15" xfId="0" applyFont="1" applyBorder="1"/>
    <xf numFmtId="0" fontId="1" fillId="0" borderId="2" xfId="0" applyFont="1" applyBorder="1"/>
    <xf numFmtId="0" fontId="1" fillId="0" borderId="7" xfId="0" applyFont="1" applyBorder="1"/>
    <xf numFmtId="0" fontId="1" fillId="0" borderId="3" xfId="0" applyFont="1" applyBorder="1"/>
    <xf numFmtId="0" fontId="1" fillId="0" borderId="0" xfId="0" applyFont="1" applyBorder="1"/>
    <xf numFmtId="0" fontId="1" fillId="0" borderId="4" xfId="0" applyFont="1" applyBorder="1"/>
    <xf numFmtId="0" fontId="1" fillId="0" borderId="8" xfId="0" applyFont="1" applyBorder="1"/>
    <xf numFmtId="0" fontId="7" fillId="0" borderId="13" xfId="0" applyFont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11" fillId="0" borderId="2" xfId="0" applyFont="1" applyBorder="1"/>
    <xf numFmtId="0" fontId="11" fillId="0" borderId="3" xfId="0" applyFont="1" applyBorder="1"/>
    <xf numFmtId="0" fontId="11" fillId="0" borderId="4" xfId="0" applyFont="1" applyBorder="1"/>
    <xf numFmtId="0" fontId="11" fillId="0" borderId="3" xfId="0" applyFont="1" applyFill="1" applyBorder="1"/>
    <xf numFmtId="0" fontId="11" fillId="0" borderId="4" xfId="0" applyFont="1" applyFill="1" applyBorder="1"/>
    <xf numFmtId="0" fontId="11" fillId="0" borderId="3" xfId="0" applyFont="1" applyFill="1" applyBorder="1" applyAlignment="1">
      <alignment horizontal="right"/>
    </xf>
    <xf numFmtId="0" fontId="11" fillId="0" borderId="3" xfId="0" applyFont="1" applyFill="1" applyBorder="1" applyAlignment="1">
      <alignment vertical="top" wrapText="1"/>
    </xf>
    <xf numFmtId="0" fontId="11" fillId="0" borderId="4" xfId="0" applyFont="1" applyFill="1" applyBorder="1" applyAlignment="1">
      <alignment horizontal="right"/>
    </xf>
    <xf numFmtId="0" fontId="11" fillId="0" borderId="2" xfId="0" applyFont="1" applyFill="1" applyBorder="1" applyAlignment="1">
      <alignment wrapText="1"/>
    </xf>
    <xf numFmtId="0" fontId="0" fillId="0" borderId="13" xfId="0" applyBorder="1" applyAlignment="1">
      <alignment vertical="center" wrapText="1"/>
    </xf>
    <xf numFmtId="0" fontId="0" fillId="0" borderId="2" xfId="0" applyFill="1" applyBorder="1" applyAlignment="1">
      <alignment horizontal="left" vertical="center" wrapText="1"/>
    </xf>
    <xf numFmtId="0" fontId="11" fillId="0" borderId="2" xfId="0" applyFont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Fill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2" fontId="0" fillId="0" borderId="0" xfId="0" applyNumberFormat="1" applyBorder="1" applyAlignment="1">
      <alignment horizontal="center"/>
    </xf>
    <xf numFmtId="2" fontId="5" fillId="0" borderId="0" xfId="0" applyNumberFormat="1" applyFont="1" applyBorder="1"/>
    <xf numFmtId="2" fontId="0" fillId="0" borderId="0" xfId="0" applyNumberFormat="1" applyBorder="1"/>
    <xf numFmtId="2" fontId="0" fillId="0" borderId="8" xfId="0" applyNumberFormat="1" applyBorder="1" applyAlignment="1">
      <alignment horizontal="center"/>
    </xf>
    <xf numFmtId="2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G22"/>
  <sheetViews>
    <sheetView tabSelected="1" zoomScaleNormal="100" workbookViewId="0">
      <selection activeCell="B22" sqref="B22"/>
    </sheetView>
  </sheetViews>
  <sheetFormatPr baseColWidth="10" defaultRowHeight="14.4" x14ac:dyDescent="0.3"/>
  <cols>
    <col min="1" max="1" width="48.33203125" style="9" customWidth="1"/>
    <col min="2" max="2" width="29.44140625" style="9" customWidth="1"/>
    <col min="3" max="3" width="20.44140625" customWidth="1"/>
    <col min="6" max="6" width="43.88671875" customWidth="1"/>
    <col min="7" max="7" width="18.6640625" style="9" customWidth="1"/>
  </cols>
  <sheetData>
    <row r="1" spans="1:7" ht="16.2" thickBot="1" x14ac:dyDescent="0.35">
      <c r="A1" s="3" t="s">
        <v>70</v>
      </c>
      <c r="B1" s="3"/>
    </row>
    <row r="2" spans="1:7" s="2" customFormat="1" ht="49.5" customHeight="1" x14ac:dyDescent="0.3">
      <c r="A2" s="83"/>
      <c r="B2" s="122" t="s">
        <v>45</v>
      </c>
      <c r="C2" s="123"/>
      <c r="D2" s="124" t="s">
        <v>48</v>
      </c>
      <c r="E2" s="125"/>
      <c r="F2" s="126"/>
      <c r="G2" s="30"/>
    </row>
    <row r="3" spans="1:7" s="2" customFormat="1" ht="49.5" customHeight="1" thickBot="1" x14ac:dyDescent="0.35">
      <c r="A3" s="84"/>
      <c r="B3" s="35" t="s">
        <v>46</v>
      </c>
      <c r="C3" s="56" t="s">
        <v>47</v>
      </c>
      <c r="D3" s="59">
        <v>2022</v>
      </c>
      <c r="E3" s="57">
        <v>2023</v>
      </c>
      <c r="F3" s="60" t="s">
        <v>21</v>
      </c>
      <c r="G3" s="31"/>
    </row>
    <row r="4" spans="1:7" x14ac:dyDescent="0.3">
      <c r="A4" s="69" t="s">
        <v>19</v>
      </c>
      <c r="B4" s="69"/>
      <c r="C4" s="48"/>
      <c r="D4" s="61"/>
      <c r="E4" s="61"/>
      <c r="F4" s="45"/>
    </row>
    <row r="5" spans="1:7" x14ac:dyDescent="0.3">
      <c r="A5" s="13" t="s">
        <v>9</v>
      </c>
      <c r="B5" s="38" t="s">
        <v>49</v>
      </c>
      <c r="C5" s="36">
        <v>5.7</v>
      </c>
      <c r="D5" s="132">
        <v>1.8</v>
      </c>
      <c r="E5" s="132">
        <v>0.5</v>
      </c>
      <c r="F5" s="39" t="s">
        <v>18</v>
      </c>
    </row>
    <row r="6" spans="1:7" x14ac:dyDescent="0.3">
      <c r="A6" s="13" t="s">
        <v>10</v>
      </c>
      <c r="B6" s="38" t="s">
        <v>49</v>
      </c>
      <c r="C6" s="36">
        <v>8.1</v>
      </c>
      <c r="D6" s="132">
        <v>3</v>
      </c>
      <c r="E6" s="132">
        <v>4.3</v>
      </c>
      <c r="F6" s="39" t="s">
        <v>18</v>
      </c>
    </row>
    <row r="7" spans="1:7" ht="15" customHeight="1" x14ac:dyDescent="0.4">
      <c r="A7" s="10"/>
      <c r="B7" s="10"/>
      <c r="C7" s="36"/>
      <c r="D7" s="132"/>
      <c r="E7" s="132"/>
      <c r="F7" s="39"/>
      <c r="G7" s="16"/>
    </row>
    <row r="8" spans="1:7" ht="15" customHeight="1" x14ac:dyDescent="0.4">
      <c r="A8" s="10" t="s">
        <v>20</v>
      </c>
      <c r="B8" s="10" t="s">
        <v>50</v>
      </c>
      <c r="C8" s="36">
        <v>93.2</v>
      </c>
      <c r="D8" s="132">
        <v>110</v>
      </c>
      <c r="E8" s="132">
        <v>100</v>
      </c>
      <c r="F8" s="39" t="s">
        <v>44</v>
      </c>
      <c r="G8" s="16"/>
    </row>
    <row r="9" spans="1:7" ht="15" customHeight="1" x14ac:dyDescent="0.4">
      <c r="A9" s="10" t="s">
        <v>41</v>
      </c>
      <c r="B9" s="10" t="s">
        <v>50</v>
      </c>
      <c r="C9" s="36">
        <v>0.99860000000000004</v>
      </c>
      <c r="D9" s="132">
        <v>0.99</v>
      </c>
      <c r="E9" s="132">
        <v>1.06</v>
      </c>
      <c r="F9" s="39" t="s">
        <v>44</v>
      </c>
      <c r="G9" s="16"/>
    </row>
    <row r="10" spans="1:7" s="8" customFormat="1" ht="15" customHeight="1" x14ac:dyDescent="0.3">
      <c r="A10" s="12"/>
      <c r="B10" s="12"/>
      <c r="C10" s="81"/>
      <c r="D10" s="133"/>
      <c r="E10" s="133"/>
      <c r="F10" s="39"/>
      <c r="G10" s="17"/>
    </row>
    <row r="11" spans="1:7" x14ac:dyDescent="0.3">
      <c r="A11" s="10"/>
      <c r="B11" s="10"/>
      <c r="C11" s="36"/>
      <c r="D11" s="134"/>
      <c r="E11" s="134"/>
      <c r="F11" s="39"/>
    </row>
    <row r="12" spans="1:7" x14ac:dyDescent="0.3">
      <c r="A12" s="10" t="s">
        <v>16</v>
      </c>
      <c r="B12" s="10" t="s">
        <v>50</v>
      </c>
      <c r="C12" s="82">
        <v>1.25</v>
      </c>
      <c r="D12" s="132">
        <v>2</v>
      </c>
      <c r="E12" s="132">
        <v>2.5</v>
      </c>
      <c r="F12" s="39" t="s">
        <v>44</v>
      </c>
    </row>
    <row r="13" spans="1:7" x14ac:dyDescent="0.3">
      <c r="A13" s="10" t="s">
        <v>17</v>
      </c>
      <c r="B13" s="10" t="s">
        <v>50</v>
      </c>
      <c r="C13" s="82">
        <v>2.5</v>
      </c>
      <c r="D13" s="136" t="s">
        <v>69</v>
      </c>
      <c r="E13" s="132" t="s">
        <v>69</v>
      </c>
      <c r="F13" s="39" t="s">
        <v>44</v>
      </c>
    </row>
    <row r="14" spans="1:7" x14ac:dyDescent="0.3">
      <c r="A14" s="10" t="s">
        <v>42</v>
      </c>
      <c r="B14" s="10" t="s">
        <v>50</v>
      </c>
      <c r="C14" s="82">
        <v>1.66</v>
      </c>
      <c r="D14" s="132">
        <v>2.4500000000000002</v>
      </c>
      <c r="E14" s="132">
        <v>2.5</v>
      </c>
      <c r="F14" s="39" t="s">
        <v>44</v>
      </c>
    </row>
    <row r="15" spans="1:7" ht="15" thickBot="1" x14ac:dyDescent="0.35">
      <c r="A15" s="14" t="s">
        <v>40</v>
      </c>
      <c r="B15" s="14" t="s">
        <v>50</v>
      </c>
      <c r="C15" s="85">
        <v>3.48</v>
      </c>
      <c r="D15" s="135">
        <v>4.05</v>
      </c>
      <c r="E15" s="135">
        <v>3.6</v>
      </c>
      <c r="F15" s="46" t="s">
        <v>44</v>
      </c>
    </row>
    <row r="16" spans="1:7" s="4" customFormat="1" x14ac:dyDescent="0.3">
      <c r="A16" s="49"/>
      <c r="B16" s="49"/>
      <c r="C16" s="40"/>
      <c r="G16" s="49"/>
    </row>
    <row r="17" spans="1:7" s="4" customFormat="1" x14ac:dyDescent="0.3">
      <c r="A17" s="49"/>
      <c r="B17" s="49"/>
      <c r="G17" s="49"/>
    </row>
    <row r="18" spans="1:7" s="4" customFormat="1" x14ac:dyDescent="0.3">
      <c r="A18" s="49"/>
      <c r="B18" s="49"/>
      <c r="G18" s="49"/>
    </row>
    <row r="19" spans="1:7" s="4" customFormat="1" x14ac:dyDescent="0.3">
      <c r="A19" s="49"/>
      <c r="B19" s="49"/>
      <c r="G19" s="49"/>
    </row>
    <row r="20" spans="1:7" s="4" customFormat="1" x14ac:dyDescent="0.3">
      <c r="A20" s="49"/>
      <c r="B20" s="49"/>
      <c r="C20" s="40"/>
      <c r="G20" s="49"/>
    </row>
    <row r="21" spans="1:7" x14ac:dyDescent="0.3">
      <c r="A21" s="63"/>
      <c r="B21" s="63"/>
    </row>
    <row r="22" spans="1:7" s="1" customFormat="1" x14ac:dyDescent="0.3">
      <c r="A22" s="23"/>
      <c r="B22" s="23"/>
      <c r="G22" s="23"/>
    </row>
  </sheetData>
  <mergeCells count="2">
    <mergeCell ref="B2:C2"/>
    <mergeCell ref="D2:F2"/>
  </mergeCells>
  <pageMargins left="0.7" right="0.7" top="0.75" bottom="0.75" header="0.3" footer="0.3"/>
  <pageSetup paperSize="9" orientation="landscape" r:id="rId1"/>
  <headerFooter>
    <oddFooter>&amp;L&amp;1#&amp;"Calibri"&amp;1&amp;KFFFFFFC1 - Public Natixis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pageSetUpPr fitToPage="1"/>
  </sheetPr>
  <dimension ref="A1:G17"/>
  <sheetViews>
    <sheetView workbookViewId="0">
      <selection activeCell="A2" sqref="A1:A1048576"/>
    </sheetView>
  </sheetViews>
  <sheetFormatPr baseColWidth="10" defaultColWidth="11.44140625" defaultRowHeight="14.4" x14ac:dyDescent="0.3"/>
  <cols>
    <col min="1" max="1" width="33.44140625" style="9" customWidth="1"/>
    <col min="2" max="2" width="17.6640625" style="9" customWidth="1"/>
    <col min="3" max="3" width="12.44140625" style="4" customWidth="1"/>
    <col min="4" max="4" width="11.44140625" style="4"/>
    <col min="6" max="6" width="21" customWidth="1"/>
    <col min="7" max="7" width="23" customWidth="1"/>
  </cols>
  <sheetData>
    <row r="1" spans="1:7" ht="16.2" thickBot="1" x14ac:dyDescent="0.35">
      <c r="A1" s="3" t="s">
        <v>70</v>
      </c>
      <c r="B1" s="3"/>
    </row>
    <row r="2" spans="1:7" s="1" customFormat="1" ht="21" customHeight="1" x14ac:dyDescent="0.3">
      <c r="A2" s="18" t="s">
        <v>3</v>
      </c>
      <c r="B2" s="122" t="s">
        <v>45</v>
      </c>
      <c r="C2" s="123"/>
      <c r="D2" s="127" t="s">
        <v>48</v>
      </c>
      <c r="E2" s="128"/>
      <c r="F2" s="129"/>
      <c r="G2" s="130" t="s">
        <v>58</v>
      </c>
    </row>
    <row r="3" spans="1:7" ht="21.75" customHeight="1" thickBot="1" x14ac:dyDescent="0.35">
      <c r="A3" s="10"/>
      <c r="B3" s="35" t="s">
        <v>46</v>
      </c>
      <c r="C3" s="64" t="s">
        <v>47</v>
      </c>
      <c r="D3" s="74">
        <v>2022</v>
      </c>
      <c r="E3" s="70">
        <v>2023</v>
      </c>
      <c r="F3" s="60" t="s">
        <v>46</v>
      </c>
      <c r="G3" s="130"/>
    </row>
    <row r="4" spans="1:7" ht="15" customHeight="1" x14ac:dyDescent="0.3">
      <c r="A4" s="11" t="s">
        <v>3</v>
      </c>
      <c r="B4" s="51"/>
      <c r="C4" s="66"/>
      <c r="D4" s="75"/>
      <c r="E4" s="71"/>
      <c r="F4" s="72"/>
    </row>
    <row r="5" spans="1:7" ht="15" customHeight="1" x14ac:dyDescent="0.3">
      <c r="A5" s="13" t="s">
        <v>19</v>
      </c>
      <c r="B5" s="109" t="s">
        <v>51</v>
      </c>
      <c r="C5" s="67">
        <f>100*((111.127/105.59)-1)</f>
        <v>5.243867790510448</v>
      </c>
      <c r="D5" s="76">
        <v>3.1</v>
      </c>
      <c r="E5" s="24">
        <v>0.3</v>
      </c>
      <c r="F5" s="39" t="s">
        <v>18</v>
      </c>
    </row>
    <row r="6" spans="1:7" ht="45.75" customHeight="1" x14ac:dyDescent="0.3">
      <c r="A6" s="86" t="s">
        <v>22</v>
      </c>
      <c r="B6" s="110" t="s">
        <v>53</v>
      </c>
      <c r="C6" s="88">
        <v>9.1</v>
      </c>
      <c r="D6" s="120">
        <v>10.3</v>
      </c>
      <c r="E6" s="121">
        <v>3.8</v>
      </c>
      <c r="F6" s="87" t="s">
        <v>52</v>
      </c>
    </row>
    <row r="7" spans="1:7" ht="15" customHeight="1" thickBot="1" x14ac:dyDescent="0.35">
      <c r="A7" s="15" t="s">
        <v>1</v>
      </c>
      <c r="B7" s="111" t="s">
        <v>54</v>
      </c>
      <c r="C7" s="68">
        <v>6.6</v>
      </c>
      <c r="D7" s="77">
        <v>6.7</v>
      </c>
      <c r="E7" s="26">
        <v>6.5</v>
      </c>
      <c r="F7" s="46" t="s">
        <v>44</v>
      </c>
    </row>
    <row r="8" spans="1:7" ht="15" customHeight="1" thickBot="1" x14ac:dyDescent="0.35">
      <c r="A8" s="19"/>
      <c r="B8" s="63"/>
      <c r="C8" s="24"/>
      <c r="D8" s="24"/>
      <c r="E8" s="24"/>
      <c r="F8" s="5"/>
    </row>
    <row r="9" spans="1:7" ht="15" customHeight="1" x14ac:dyDescent="0.3">
      <c r="A9" s="20" t="s">
        <v>23</v>
      </c>
      <c r="B9" s="69"/>
      <c r="C9" s="78"/>
      <c r="D9" s="79"/>
      <c r="E9" s="80"/>
      <c r="F9" s="72"/>
    </row>
    <row r="10" spans="1:7" ht="15" customHeight="1" x14ac:dyDescent="0.3">
      <c r="A10" s="13" t="s">
        <v>11</v>
      </c>
      <c r="B10" s="109" t="s">
        <v>51</v>
      </c>
      <c r="C10" s="65">
        <f>100*((115.114/112.167)-1)</f>
        <v>2.6273324596360892</v>
      </c>
      <c r="D10" s="76">
        <v>1.4</v>
      </c>
      <c r="E10" s="24">
        <v>0.1</v>
      </c>
      <c r="F10" s="39" t="s">
        <v>18</v>
      </c>
    </row>
    <row r="11" spans="1:7" x14ac:dyDescent="0.3">
      <c r="A11" s="13" t="s">
        <v>12</v>
      </c>
      <c r="B11" s="109" t="s">
        <v>51</v>
      </c>
      <c r="C11" s="65">
        <f>100*((97.945/91.844)-1)</f>
        <v>6.6427855929619861</v>
      </c>
      <c r="D11" s="76">
        <v>3.8</v>
      </c>
      <c r="E11" s="24">
        <v>0.6</v>
      </c>
      <c r="F11" s="39" t="s">
        <v>18</v>
      </c>
    </row>
    <row r="12" spans="1:7" ht="15" thickBot="1" x14ac:dyDescent="0.35">
      <c r="A12" s="25" t="s">
        <v>13</v>
      </c>
      <c r="B12" s="111" t="s">
        <v>51</v>
      </c>
      <c r="C12" s="73">
        <f>100*(103.279/98.668)-100</f>
        <v>4.6732476588153986</v>
      </c>
      <c r="D12" s="77">
        <v>4.3</v>
      </c>
      <c r="E12" s="26">
        <v>0.8</v>
      </c>
      <c r="F12" s="46" t="s">
        <v>18</v>
      </c>
    </row>
    <row r="13" spans="1:7" x14ac:dyDescent="0.3">
      <c r="A13" s="21"/>
      <c r="B13" s="21"/>
    </row>
    <row r="14" spans="1:7" x14ac:dyDescent="0.3">
      <c r="A14" s="23"/>
      <c r="B14" s="23"/>
    </row>
    <row r="15" spans="1:7" s="6" customFormat="1" ht="23.4" x14ac:dyDescent="0.45">
      <c r="A15" s="22"/>
      <c r="B15" s="22"/>
      <c r="C15" s="7"/>
      <c r="D15" s="7"/>
    </row>
    <row r="16" spans="1:7" x14ac:dyDescent="0.3">
      <c r="A16" s="21"/>
      <c r="B16" s="21"/>
    </row>
    <row r="17" spans="1:2" x14ac:dyDescent="0.3">
      <c r="A17" s="21"/>
      <c r="B17" s="21"/>
    </row>
  </sheetData>
  <mergeCells count="3">
    <mergeCell ref="B2:C2"/>
    <mergeCell ref="D2:F2"/>
    <mergeCell ref="G2:G3"/>
  </mergeCells>
  <pageMargins left="0.7" right="0.7" top="0.75" bottom="0.75" header="0.3" footer="0.3"/>
  <pageSetup paperSize="9" orientation="landscape" r:id="rId1"/>
  <headerFooter>
    <oddFooter>&amp;L&amp;1#&amp;"Calibri"&amp;1&amp;KFFFFFFC1 - Public Natixis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  <pageSetUpPr fitToPage="1"/>
  </sheetPr>
  <dimension ref="A1:G33"/>
  <sheetViews>
    <sheetView workbookViewId="0">
      <selection activeCell="A2" sqref="A2"/>
    </sheetView>
  </sheetViews>
  <sheetFormatPr baseColWidth="10" defaultRowHeight="14.4" x14ac:dyDescent="0.3"/>
  <cols>
    <col min="1" max="1" width="50.5546875" style="9" customWidth="1"/>
    <col min="2" max="2" width="33.5546875" style="33" customWidth="1"/>
    <col min="3" max="3" width="14.33203125" style="28" customWidth="1"/>
    <col min="6" max="6" width="29.88671875" customWidth="1"/>
    <col min="7" max="7" width="19.109375" customWidth="1"/>
  </cols>
  <sheetData>
    <row r="1" spans="1:7" ht="15" thickBot="1" x14ac:dyDescent="0.35">
      <c r="A1" s="1" t="s">
        <v>71</v>
      </c>
      <c r="B1" s="34"/>
      <c r="C1" s="27"/>
    </row>
    <row r="2" spans="1:7" ht="40.5" customHeight="1" x14ac:dyDescent="0.3">
      <c r="A2" s="18" t="s">
        <v>7</v>
      </c>
      <c r="B2" s="122" t="s">
        <v>45</v>
      </c>
      <c r="C2" s="123"/>
      <c r="D2" s="124" t="s">
        <v>48</v>
      </c>
      <c r="E2" s="125"/>
      <c r="F2" s="126"/>
      <c r="G2" s="131" t="s">
        <v>58</v>
      </c>
    </row>
    <row r="3" spans="1:7" ht="40.5" customHeight="1" thickBot="1" x14ac:dyDescent="0.35">
      <c r="A3" s="32"/>
      <c r="B3" s="35" t="s">
        <v>46</v>
      </c>
      <c r="C3" s="56" t="s">
        <v>47</v>
      </c>
      <c r="D3" s="59">
        <v>2022</v>
      </c>
      <c r="E3" s="57">
        <v>2023</v>
      </c>
      <c r="F3" s="60" t="s">
        <v>46</v>
      </c>
      <c r="G3" s="131"/>
    </row>
    <row r="4" spans="1:7" ht="15" customHeight="1" x14ac:dyDescent="0.3">
      <c r="A4" s="47" t="s">
        <v>19</v>
      </c>
      <c r="B4" s="104" t="s">
        <v>61</v>
      </c>
      <c r="C4" s="48">
        <v>6.8</v>
      </c>
      <c r="D4" s="71">
        <v>2.5</v>
      </c>
      <c r="E4" s="71">
        <v>0.5</v>
      </c>
      <c r="F4" s="45" t="s">
        <v>24</v>
      </c>
    </row>
    <row r="5" spans="1:7" ht="15" customHeight="1" x14ac:dyDescent="0.3">
      <c r="A5" s="10" t="s">
        <v>29</v>
      </c>
      <c r="B5" s="105" t="s">
        <v>61</v>
      </c>
      <c r="C5" s="36">
        <v>5.3</v>
      </c>
      <c r="D5" s="41">
        <v>2.4</v>
      </c>
      <c r="E5" s="41">
        <v>0.2</v>
      </c>
      <c r="F5" s="39" t="s">
        <v>18</v>
      </c>
    </row>
    <row r="6" spans="1:7" ht="15" customHeight="1" x14ac:dyDescent="0.3">
      <c r="A6" s="10" t="s">
        <v>30</v>
      </c>
      <c r="B6" s="105" t="s">
        <v>61</v>
      </c>
      <c r="C6" s="36">
        <v>6.3</v>
      </c>
      <c r="D6" s="116">
        <v>2.6</v>
      </c>
      <c r="E6" s="116">
        <v>2</v>
      </c>
      <c r="F6" s="39" t="s">
        <v>18</v>
      </c>
    </row>
    <row r="7" spans="1:7" ht="15" customHeight="1" x14ac:dyDescent="0.3">
      <c r="A7" s="10" t="s">
        <v>31</v>
      </c>
      <c r="B7" s="105" t="s">
        <v>61</v>
      </c>
      <c r="C7" s="36">
        <v>11.4</v>
      </c>
      <c r="D7" s="116">
        <v>2.1</v>
      </c>
      <c r="E7" s="116">
        <v>2</v>
      </c>
      <c r="F7" s="39" t="s">
        <v>18</v>
      </c>
    </row>
    <row r="8" spans="1:7" ht="15" customHeight="1" x14ac:dyDescent="0.3">
      <c r="A8" s="29" t="s">
        <v>39</v>
      </c>
      <c r="B8" s="105" t="s">
        <v>61</v>
      </c>
      <c r="C8" s="36">
        <v>11.4</v>
      </c>
      <c r="D8" s="116">
        <v>2.8</v>
      </c>
      <c r="E8" s="116">
        <v>2.9</v>
      </c>
      <c r="F8" s="39" t="s">
        <v>18</v>
      </c>
    </row>
    <row r="9" spans="1:7" x14ac:dyDescent="0.3">
      <c r="A9" s="29" t="s">
        <v>32</v>
      </c>
      <c r="B9" s="105" t="s">
        <v>61</v>
      </c>
      <c r="C9" s="36">
        <v>17</v>
      </c>
      <c r="D9" s="116">
        <v>1.1000000000000001</v>
      </c>
      <c r="E9" s="116">
        <v>0.2</v>
      </c>
      <c r="F9" s="39" t="s">
        <v>18</v>
      </c>
    </row>
    <row r="10" spans="1:7" x14ac:dyDescent="0.3">
      <c r="A10" s="29" t="s">
        <v>33</v>
      </c>
      <c r="B10" s="105" t="s">
        <v>61</v>
      </c>
      <c r="C10" s="36">
        <v>2.7</v>
      </c>
      <c r="D10" s="116">
        <v>0.9</v>
      </c>
      <c r="E10" s="116">
        <v>1.3</v>
      </c>
      <c r="F10" s="39" t="s">
        <v>18</v>
      </c>
    </row>
    <row r="11" spans="1:7" x14ac:dyDescent="0.3">
      <c r="A11" s="10" t="s">
        <v>34</v>
      </c>
      <c r="B11" s="105" t="s">
        <v>61</v>
      </c>
      <c r="C11" s="36">
        <v>8.6</v>
      </c>
      <c r="D11" s="116">
        <v>7.6</v>
      </c>
      <c r="E11" s="116">
        <v>3.7</v>
      </c>
      <c r="F11" s="39" t="s">
        <v>18</v>
      </c>
    </row>
    <row r="12" spans="1:7" ht="15" thickBot="1" x14ac:dyDescent="0.35">
      <c r="A12" s="14" t="s">
        <v>35</v>
      </c>
      <c r="B12" s="106" t="s">
        <v>61</v>
      </c>
      <c r="C12" s="37">
        <v>7.8</v>
      </c>
      <c r="D12" s="117">
        <v>8.5</v>
      </c>
      <c r="E12" s="117">
        <v>3.7</v>
      </c>
      <c r="F12" s="46" t="s">
        <v>18</v>
      </c>
    </row>
    <row r="13" spans="1:7" s="4" customFormat="1" ht="15" thickBot="1" x14ac:dyDescent="0.35">
      <c r="A13" s="49"/>
      <c r="B13" s="49"/>
      <c r="C13" s="41"/>
    </row>
    <row r="14" spans="1:7" x14ac:dyDescent="0.3">
      <c r="A14" s="54" t="s">
        <v>8</v>
      </c>
      <c r="B14" s="50"/>
      <c r="C14" s="58"/>
      <c r="D14" s="44"/>
      <c r="E14" s="61"/>
      <c r="F14" s="45"/>
    </row>
    <row r="15" spans="1:7" x14ac:dyDescent="0.3">
      <c r="A15" s="52" t="s">
        <v>4</v>
      </c>
      <c r="B15" s="107" t="s">
        <v>62</v>
      </c>
      <c r="C15" s="40">
        <v>7.1</v>
      </c>
      <c r="D15" s="119">
        <v>2.4</v>
      </c>
      <c r="E15" s="116">
        <v>1.1000000000000001</v>
      </c>
      <c r="F15" s="39" t="s">
        <v>25</v>
      </c>
    </row>
    <row r="16" spans="1:7" x14ac:dyDescent="0.3">
      <c r="A16" s="52" t="s">
        <v>5</v>
      </c>
      <c r="B16" s="107" t="s">
        <v>62</v>
      </c>
      <c r="C16" s="42">
        <v>-0.3</v>
      </c>
      <c r="D16" s="119">
        <v>0.5</v>
      </c>
      <c r="E16" s="116">
        <v>-0.4</v>
      </c>
      <c r="F16" s="39" t="s">
        <v>25</v>
      </c>
    </row>
    <row r="17" spans="1:6" ht="15" thickBot="1" x14ac:dyDescent="0.35">
      <c r="A17" s="53" t="s">
        <v>6</v>
      </c>
      <c r="B17" s="108" t="s">
        <v>62</v>
      </c>
      <c r="C17" s="62">
        <v>0</v>
      </c>
      <c r="D17" s="118">
        <v>-0.5</v>
      </c>
      <c r="E17" s="117">
        <v>-0.1</v>
      </c>
      <c r="F17" s="46" t="s">
        <v>25</v>
      </c>
    </row>
    <row r="18" spans="1:6" ht="15" thickBot="1" x14ac:dyDescent="0.35">
      <c r="A18" s="10"/>
      <c r="B18" s="10"/>
      <c r="C18" s="41"/>
      <c r="D18" s="4"/>
      <c r="E18" s="4"/>
    </row>
    <row r="19" spans="1:6" ht="27.75" customHeight="1" x14ac:dyDescent="0.3">
      <c r="A19" s="55" t="s">
        <v>22</v>
      </c>
      <c r="B19" s="112" t="s">
        <v>68</v>
      </c>
      <c r="C19" s="58">
        <v>6.6</v>
      </c>
      <c r="D19" s="75">
        <v>7.3</v>
      </c>
      <c r="E19" s="71">
        <v>3.3</v>
      </c>
      <c r="F19" s="113" t="s">
        <v>52</v>
      </c>
    </row>
    <row r="20" spans="1:6" x14ac:dyDescent="0.3">
      <c r="A20" s="52" t="s">
        <v>36</v>
      </c>
      <c r="B20" s="10"/>
      <c r="C20" s="40">
        <v>4.7</v>
      </c>
      <c r="D20" s="119">
        <v>5.3</v>
      </c>
      <c r="E20" s="41">
        <v>3.2</v>
      </c>
      <c r="F20" s="39" t="s">
        <v>43</v>
      </c>
    </row>
    <row r="21" spans="1:6" hidden="1" x14ac:dyDescent="0.3">
      <c r="A21" s="52"/>
      <c r="B21" s="10"/>
      <c r="C21" s="40"/>
      <c r="D21" s="119"/>
      <c r="E21" s="41"/>
      <c r="F21" s="39"/>
    </row>
    <row r="22" spans="1:6" ht="15" thickBot="1" x14ac:dyDescent="0.35">
      <c r="A22" s="53" t="s">
        <v>15</v>
      </c>
      <c r="B22" s="108" t="s">
        <v>67</v>
      </c>
      <c r="C22" s="43">
        <v>7.4</v>
      </c>
      <c r="D22" s="118"/>
      <c r="E22" s="117"/>
      <c r="F22" s="46" t="s">
        <v>66</v>
      </c>
    </row>
    <row r="23" spans="1:6" ht="15" thickBot="1" x14ac:dyDescent="0.35">
      <c r="A23" s="10"/>
      <c r="B23" s="10"/>
      <c r="C23" s="41"/>
      <c r="D23" s="4"/>
      <c r="E23" s="4"/>
    </row>
    <row r="24" spans="1:6" ht="31.5" customHeight="1" x14ac:dyDescent="0.3">
      <c r="A24" s="114" t="s">
        <v>59</v>
      </c>
      <c r="B24" s="115" t="s">
        <v>51</v>
      </c>
      <c r="C24" s="102">
        <v>2.2999999999999998</v>
      </c>
      <c r="D24" s="71"/>
      <c r="E24" s="71"/>
      <c r="F24" s="103" t="s">
        <v>18</v>
      </c>
    </row>
    <row r="25" spans="1:6" x14ac:dyDescent="0.3">
      <c r="A25" s="10" t="s">
        <v>14</v>
      </c>
      <c r="B25" s="105" t="s">
        <v>63</v>
      </c>
      <c r="C25" s="36">
        <v>18.7</v>
      </c>
      <c r="D25" s="41"/>
      <c r="E25" s="41"/>
      <c r="F25" s="39" t="s">
        <v>37</v>
      </c>
    </row>
    <row r="26" spans="1:6" x14ac:dyDescent="0.3">
      <c r="A26" s="10" t="s">
        <v>0</v>
      </c>
      <c r="B26" s="105" t="s">
        <v>64</v>
      </c>
      <c r="C26" s="36">
        <v>34.299999999999997</v>
      </c>
      <c r="D26" s="41"/>
      <c r="E26" s="41"/>
      <c r="F26" s="39" t="s">
        <v>26</v>
      </c>
    </row>
    <row r="27" spans="1:6" x14ac:dyDescent="0.3">
      <c r="A27" s="10" t="s">
        <v>38</v>
      </c>
      <c r="B27" s="105" t="s">
        <v>65</v>
      </c>
      <c r="C27" s="36">
        <v>-6.4</v>
      </c>
      <c r="D27" s="41">
        <v>-5</v>
      </c>
      <c r="E27" s="41">
        <v>-5</v>
      </c>
      <c r="F27" s="39" t="s">
        <v>28</v>
      </c>
    </row>
    <row r="28" spans="1:6" ht="15" thickBot="1" x14ac:dyDescent="0.35">
      <c r="A28" s="14" t="s">
        <v>27</v>
      </c>
      <c r="B28" s="106" t="s">
        <v>65</v>
      </c>
      <c r="C28" s="37">
        <v>112.5</v>
      </c>
      <c r="D28" s="118">
        <v>111.5</v>
      </c>
      <c r="E28" s="117">
        <v>111.2</v>
      </c>
      <c r="F28" s="46" t="s">
        <v>28</v>
      </c>
    </row>
    <row r="29" spans="1:6" ht="15" thickBot="1" x14ac:dyDescent="0.35"/>
    <row r="30" spans="1:6" s="1" customFormat="1" x14ac:dyDescent="0.3">
      <c r="A30" s="89" t="s">
        <v>60</v>
      </c>
      <c r="B30" s="18"/>
      <c r="C30" s="92"/>
      <c r="D30" s="96"/>
      <c r="E30" s="97"/>
      <c r="F30" s="92"/>
    </row>
    <row r="31" spans="1:6" s="1" customFormat="1" x14ac:dyDescent="0.3">
      <c r="A31" s="90" t="s">
        <v>55</v>
      </c>
      <c r="B31" s="32"/>
      <c r="C31" s="93" t="s">
        <v>57</v>
      </c>
      <c r="D31" s="98"/>
      <c r="E31" s="99"/>
      <c r="F31" s="93"/>
    </row>
    <row r="32" spans="1:6" s="1" customFormat="1" x14ac:dyDescent="0.3">
      <c r="A32" s="90" t="s">
        <v>56</v>
      </c>
      <c r="B32" s="32"/>
      <c r="C32" s="93" t="s">
        <v>57</v>
      </c>
      <c r="D32" s="98"/>
      <c r="E32" s="99"/>
      <c r="F32" s="93"/>
    </row>
    <row r="33" spans="1:6" s="1" customFormat="1" ht="15" thickBot="1" x14ac:dyDescent="0.35">
      <c r="A33" s="91" t="s">
        <v>2</v>
      </c>
      <c r="B33" s="94"/>
      <c r="C33" s="95" t="s">
        <v>57</v>
      </c>
      <c r="D33" s="100"/>
      <c r="E33" s="101"/>
      <c r="F33" s="95"/>
    </row>
  </sheetData>
  <mergeCells count="3">
    <mergeCell ref="B2:C2"/>
    <mergeCell ref="D2:F2"/>
    <mergeCell ref="G2:G3"/>
  </mergeCells>
  <pageMargins left="0.7" right="0.7" top="0.75" bottom="0.75" header="0.3" footer="0.3"/>
  <pageSetup paperSize="9" scale="76" orientation="landscape" r:id="rId1"/>
  <headerFooter>
    <oddFooter>&amp;L&amp;1#&amp;"Calibri"&amp;1&amp;KFFFFFFC1 - Public Natixis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EI</vt:lpstr>
      <vt:lpstr>zone euro</vt:lpstr>
      <vt:lpstr>France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lebayon</dc:creator>
  <cp:lastModifiedBy>CASTILLO Jesus</cp:lastModifiedBy>
  <cp:lastPrinted>2017-09-06T10:03:33Z</cp:lastPrinted>
  <dcterms:created xsi:type="dcterms:W3CDTF">2017-05-17T10:53:10Z</dcterms:created>
  <dcterms:modified xsi:type="dcterms:W3CDTF">2022-11-09T13:22:32Z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83a6fe-0b6e-4399-9d09-a1c8d8d5000c_Enabled">
    <vt:lpwstr>True</vt:lpwstr>
  </property>
  <property fmtid="{D5CDD505-2E9C-101B-9397-08002B2CF9AE}" pid="3" name="MSIP_Label_6e83a6fe-0b6e-4399-9d09-a1c8d8d5000c_SiteId">
    <vt:lpwstr>d5bb6d35-8a82-4329-b49a-5030bd6497ab</vt:lpwstr>
  </property>
  <property fmtid="{D5CDD505-2E9C-101B-9397-08002B2CF9AE}" pid="4" name="MSIP_Label_6e83a6fe-0b6e-4399-9d09-a1c8d8d5000c_Owner">
    <vt:lpwstr>lilian.brodier@natixis.com</vt:lpwstr>
  </property>
  <property fmtid="{D5CDD505-2E9C-101B-9397-08002B2CF9AE}" pid="5" name="MSIP_Label_6e83a6fe-0b6e-4399-9d09-a1c8d8d5000c_SetDate">
    <vt:lpwstr>2022-11-09T11:07:45.5640603Z</vt:lpwstr>
  </property>
  <property fmtid="{D5CDD505-2E9C-101B-9397-08002B2CF9AE}" pid="6" name="MSIP_Label_6e83a6fe-0b6e-4399-9d09-a1c8d8d5000c_Name">
    <vt:lpwstr>C1 - Public Natixis</vt:lpwstr>
  </property>
  <property fmtid="{D5CDD505-2E9C-101B-9397-08002B2CF9AE}" pid="7" name="MSIP_Label_6e83a6fe-0b6e-4399-9d09-a1c8d8d5000c_Application">
    <vt:lpwstr>Microsoft Azure Information Protection</vt:lpwstr>
  </property>
  <property fmtid="{D5CDD505-2E9C-101B-9397-08002B2CF9AE}" pid="8" name="MSIP_Label_6e83a6fe-0b6e-4399-9d09-a1c8d8d5000c_ActionId">
    <vt:lpwstr>63786fa9-9f8f-42c3-af2f-a9461e94b79b</vt:lpwstr>
  </property>
  <property fmtid="{D5CDD505-2E9C-101B-9397-08002B2CF9AE}" pid="9" name="MSIP_Label_6e83a6fe-0b6e-4399-9d09-a1c8d8d5000c_Extended_MSFT_Method">
    <vt:lpwstr>Manual</vt:lpwstr>
  </property>
  <property fmtid="{D5CDD505-2E9C-101B-9397-08002B2CF9AE}" pid="10" name="Sensitivity">
    <vt:lpwstr>C1 - Public Natixis</vt:lpwstr>
  </property>
</Properties>
</file>