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153002\github\pbinterfipu\"/>
    </mc:Choice>
  </mc:AlternateContent>
  <xr:revisionPtr revIDLastSave="0" documentId="13_ncr:1_{6970C215-6870-48A9-A25C-BED2AFC9DDF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fipu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D11" i="1" l="1"/>
  <c r="E11" i="1"/>
  <c r="F11" i="1"/>
  <c r="G11" i="1"/>
  <c r="H11" i="1"/>
  <c r="I11" i="1"/>
  <c r="G10" i="1"/>
  <c r="I9" i="1"/>
  <c r="H9" i="1"/>
  <c r="I7" i="1"/>
  <c r="H7" i="1"/>
  <c r="I8" i="1" l="1"/>
  <c r="H8" i="1"/>
  <c r="E6" i="1" l="1"/>
  <c r="F6" i="1"/>
  <c r="G6" i="1"/>
  <c r="H6" i="1"/>
  <c r="I6" i="1"/>
  <c r="D6" i="1"/>
  <c r="I4" i="1" l="1"/>
  <c r="H4" i="1"/>
  <c r="I3" i="1" l="1"/>
  <c r="H3" i="1"/>
  <c r="I2" i="1" l="1"/>
  <c r="H2" i="1"/>
  <c r="H5" i="1" l="1"/>
  <c r="H10" i="1" l="1"/>
  <c r="I10" i="1" l="1"/>
  <c r="I5" i="1"/>
</calcChain>
</file>

<file path=xl/sharedStrings.xml><?xml version="1.0" encoding="utf-8"?>
<sst xmlns="http://schemas.openxmlformats.org/spreadsheetml/2006/main" count="22" uniqueCount="9">
  <si>
    <t>geo</t>
  </si>
  <si>
    <t>DEU</t>
  </si>
  <si>
    <t>ESP</t>
  </si>
  <si>
    <t>FRA</t>
  </si>
  <si>
    <t>ITA</t>
  </si>
  <si>
    <t>mesure</t>
  </si>
  <si>
    <t>USA</t>
  </si>
  <si>
    <t>deficit</t>
  </si>
  <si>
    <t>dette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</si>
</sst>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Drive%20partag&#233;s\DAP\prev\Pr&#233;visions%20septembre%202024\Tableauxcomptes\Allemagne.xlsx" TargetMode="External"/><Relationship Id="rId1" Type="http://schemas.openxmlformats.org/officeDocument/2006/relationships/externalLinkPath" Target="file:///G:\Drive%20partag&#233;s\DAP\prev\Pr&#233;visions%20septembre%202024\Tableauxcomptes\Allemagn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Drive%20partag&#233;s\DAP\prev\Pr&#233;visions%20septembre%202024\Tableauxcomptes\Espagne.xlsx" TargetMode="External"/><Relationship Id="rId1" Type="http://schemas.openxmlformats.org/officeDocument/2006/relationships/externalLinkPath" Target="file:///G:\Drive%20partag&#233;s\DAP\prev\Pr&#233;visions%20septembre%202024\Tableauxcomptes\Espagn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Drive%20partag&#233;s\DAP\prev\Pr&#233;visions%20septembre%202024\Tableauxcomptes\France.xlsx" TargetMode="External"/><Relationship Id="rId1" Type="http://schemas.openxmlformats.org/officeDocument/2006/relationships/externalLinkPath" Target="file:///G:\Drive%20partag&#233;s\DAP\prev\Pr&#233;visions%20septembre%202024\Tableauxcomptes\France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Drive%20partag&#233;s\DAP\prev\Pr&#233;visions%20septembre%202024\Tableauxcomptes\Italie.xlsx" TargetMode="External"/><Relationship Id="rId1" Type="http://schemas.openxmlformats.org/officeDocument/2006/relationships/externalLinkPath" Target="file:///G:\Drive%20partag&#233;s\DAP\prev\Pr&#233;visions%20septembre%202024\Tableauxcomptes\Italie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Drive%20partag&#233;s\DAP\prev\Pr&#233;visions%20septembre%202024\Tableauxcomptes\USA.xlsx" TargetMode="External"/><Relationship Id="rId1" Type="http://schemas.openxmlformats.org/officeDocument/2006/relationships/externalLinkPath" Target="file:///G:\Drive%20partag&#233;s\DAP\prev\Pr&#233;visions%20septembre%202024\Tableauxcomptes\US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déle tableau"/>
      <sheetName val="Feuil1"/>
    </sheetNames>
    <sheetDataSet>
      <sheetData sheetId="0">
        <row r="21">
          <cell r="AT21">
            <v>-2.1</v>
          </cell>
          <cell r="AU21">
            <v>-1.4</v>
          </cell>
        </row>
        <row r="22">
          <cell r="AS22">
            <v>63.6</v>
          </cell>
          <cell r="AT22">
            <v>63.314467330013585</v>
          </cell>
          <cell r="AU22">
            <v>63.022503203496974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spagne txS 2019"/>
      <sheetName val="Espagne 0322"/>
      <sheetName val="Espagne 0922"/>
      <sheetName val="Espagne 0323"/>
      <sheetName val="Espagne 0923"/>
      <sheetName val="Espagne V0"/>
      <sheetName val="Espagne 0324"/>
      <sheetName val="Espagne 25032023"/>
      <sheetName val="Espagne (2)"/>
      <sheetName val="Espagne"/>
      <sheetName val="Espagne 0921"/>
      <sheetName val="Espagne 0921_version avancé"/>
      <sheetName val="Espagne VF oct 20"/>
      <sheetName val="Espagne 0220"/>
      <sheetName val="Espagne 0321"/>
      <sheetName val="VF hors Covid mars 20"/>
      <sheetName val="VF octobre 2019"/>
      <sheetName val="VF mars 201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1">
          <cell r="AB21">
            <v>-2.9690555976030528</v>
          </cell>
          <cell r="AC21">
            <v>-2.54962848056925</v>
          </cell>
        </row>
        <row r="22">
          <cell r="AA22">
            <v>107.7</v>
          </cell>
          <cell r="AB22">
            <v>105.93275713037333</v>
          </cell>
          <cell r="AC22">
            <v>104.7200977069709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spagne txS 2019"/>
      <sheetName val="Espagne 0322"/>
      <sheetName val="Espagne 0922"/>
      <sheetName val="Espagne 0323"/>
      <sheetName val="Espagne 0923"/>
      <sheetName val="Espagne V0"/>
      <sheetName val="Espagne 0324"/>
      <sheetName val="Espagne 25032023"/>
      <sheetName val="France"/>
      <sheetName val="Espagne 0921"/>
      <sheetName val="Espagne 0921_version avancé"/>
      <sheetName val="Espagne VF oct 20"/>
      <sheetName val="Espagne 0220"/>
      <sheetName val="Espagne 0321"/>
      <sheetName val="VF hors Covid mars 20"/>
      <sheetName val="VF octobre 2019"/>
      <sheetName val="VF mars 201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1">
          <cell r="AB21">
            <v>-6.1129637773057626</v>
          </cell>
          <cell r="AC21">
            <v>-5.3429716227587365</v>
          </cell>
        </row>
        <row r="22">
          <cell r="AA22">
            <v>109.88307836731902</v>
          </cell>
          <cell r="AB22">
            <v>112.77798481272019</v>
          </cell>
          <cell r="AC22">
            <v>115.19759912079945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alie"/>
    </sheetNames>
    <sheetDataSet>
      <sheetData sheetId="0">
        <row r="21">
          <cell r="AO21">
            <v>-4.137470027298523</v>
          </cell>
          <cell r="AP21">
            <v>-3.553445703333507</v>
          </cell>
        </row>
        <row r="22">
          <cell r="AN22">
            <v>134.6</v>
          </cell>
          <cell r="AO22">
            <v>136.69172259321266</v>
          </cell>
          <cell r="AP22">
            <v>138.22371765263495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tats-Unis"/>
      <sheetName val="Tableau_Revue"/>
      <sheetName val="Feuil1"/>
    </sheetNames>
    <sheetDataSet>
      <sheetData sheetId="0">
        <row r="22">
          <cell r="AA22">
            <v>-14.76887144529419</v>
          </cell>
          <cell r="AB22">
            <v>-11.493810780932376</v>
          </cell>
          <cell r="AC22">
            <v>-3.9670688535113663</v>
          </cell>
          <cell r="AD22">
            <v>-7.9488457535245525</v>
          </cell>
          <cell r="AE22">
            <v>-8.4489057045702278</v>
          </cell>
          <cell r="AF22">
            <v>-6.8882561334413399</v>
          </cell>
        </row>
        <row r="23">
          <cell r="AA23">
            <v>130.13115282198646</v>
          </cell>
          <cell r="AB23">
            <v>125.52836060027597</v>
          </cell>
          <cell r="AC23">
            <v>122.04695418028318</v>
          </cell>
          <cell r="AD23">
            <v>124.27024263123904</v>
          </cell>
          <cell r="AE23">
            <v>126.86645011257507</v>
          </cell>
          <cell r="AF23">
            <v>129.05403032454484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selection activeCell="G10" sqref="G10"/>
    </sheetView>
  </sheetViews>
  <sheetFormatPr defaultRowHeight="14.5" x14ac:dyDescent="0.35"/>
  <cols>
    <col min="4" max="4" width="10.453125" customWidth="1"/>
  </cols>
  <sheetData>
    <row r="1" spans="1:9" x14ac:dyDescent="0.35">
      <c r="A1" t="s">
        <v>0</v>
      </c>
      <c r="B1" t="s">
        <v>5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</row>
    <row r="2" spans="1:9" x14ac:dyDescent="0.35">
      <c r="A2" t="s">
        <v>1</v>
      </c>
      <c r="B2" t="s">
        <v>7</v>
      </c>
      <c r="C2">
        <v>1.5</v>
      </c>
      <c r="D2">
        <v>-4.3</v>
      </c>
      <c r="E2">
        <v>-3.6</v>
      </c>
      <c r="F2">
        <v>-2.5</v>
      </c>
      <c r="G2">
        <v>-2.5</v>
      </c>
      <c r="H2">
        <f>'[1]modéle tableau'!AT21</f>
        <v>-2.1</v>
      </c>
      <c r="I2">
        <f>'[1]modéle tableau'!AU21</f>
        <v>-1.4</v>
      </c>
    </row>
    <row r="3" spans="1:9" x14ac:dyDescent="0.35">
      <c r="A3" t="s">
        <v>2</v>
      </c>
      <c r="B3" t="s">
        <v>7</v>
      </c>
      <c r="C3">
        <v>-3.1</v>
      </c>
      <c r="D3">
        <v>-10.1</v>
      </c>
      <c r="E3">
        <v>-6.7</v>
      </c>
      <c r="F3">
        <v>-4.7</v>
      </c>
      <c r="G3">
        <v>-3.6</v>
      </c>
      <c r="H3" s="1">
        <f>[2]Espagne!AB21</f>
        <v>-2.9690555976030528</v>
      </c>
      <c r="I3" s="1">
        <f>[2]Espagne!AC21</f>
        <v>-2.54962848056925</v>
      </c>
    </row>
    <row r="4" spans="1:9" x14ac:dyDescent="0.35">
      <c r="A4" t="s">
        <v>3</v>
      </c>
      <c r="B4" t="s">
        <v>7</v>
      </c>
      <c r="C4">
        <v>-2.4</v>
      </c>
      <c r="D4">
        <v>-8.9</v>
      </c>
      <c r="E4">
        <v>-6.6</v>
      </c>
      <c r="F4">
        <v>-4.8</v>
      </c>
      <c r="G4">
        <v>-5.5</v>
      </c>
      <c r="H4" s="1">
        <f>[3]France!AB21</f>
        <v>-6.1129637773057626</v>
      </c>
      <c r="I4" s="1">
        <f>[3]France!AC21</f>
        <v>-5.3429716227587365</v>
      </c>
    </row>
    <row r="5" spans="1:9" x14ac:dyDescent="0.35">
      <c r="A5" t="s">
        <v>4</v>
      </c>
      <c r="B5" t="s">
        <v>7</v>
      </c>
      <c r="C5">
        <v>-1.5</v>
      </c>
      <c r="D5">
        <v>-9.4</v>
      </c>
      <c r="E5">
        <v>-8.9</v>
      </c>
      <c r="F5">
        <v>-8.1</v>
      </c>
      <c r="G5">
        <v>-7.2</v>
      </c>
      <c r="H5" s="1">
        <f>[4]Italie!AO21</f>
        <v>-4.137470027298523</v>
      </c>
      <c r="I5" s="1">
        <f>[4]Italie!AP21</f>
        <v>-3.553445703333507</v>
      </c>
    </row>
    <row r="6" spans="1:9" x14ac:dyDescent="0.35">
      <c r="A6" t="s">
        <v>6</v>
      </c>
      <c r="B6" t="s">
        <v>7</v>
      </c>
      <c r="C6">
        <v>-4.5999999999999996</v>
      </c>
      <c r="D6" s="1">
        <f>'[5]Etats-Unis'!AA22</f>
        <v>-14.76887144529419</v>
      </c>
      <c r="E6" s="1">
        <f>'[5]Etats-Unis'!AB22</f>
        <v>-11.493810780932376</v>
      </c>
      <c r="F6" s="1">
        <f>'[5]Etats-Unis'!AC22</f>
        <v>-3.9670688535113663</v>
      </c>
      <c r="G6" s="1">
        <f>'[5]Etats-Unis'!AD22</f>
        <v>-7.9488457535245525</v>
      </c>
      <c r="H6" s="1">
        <f>'[5]Etats-Unis'!AE22</f>
        <v>-8.4489057045702278</v>
      </c>
      <c r="I6" s="1">
        <f>'[5]Etats-Unis'!AF22</f>
        <v>-6.8882561334413399</v>
      </c>
    </row>
    <row r="7" spans="1:9" x14ac:dyDescent="0.35">
      <c r="A7" t="s">
        <v>1</v>
      </c>
      <c r="B7" t="s">
        <v>8</v>
      </c>
      <c r="C7">
        <v>59.6</v>
      </c>
      <c r="D7">
        <v>68.8</v>
      </c>
      <c r="E7">
        <v>69</v>
      </c>
      <c r="F7">
        <v>66.099999999999994</v>
      </c>
      <c r="G7" s="1">
        <f>'[1]modéle tableau'!AS22</f>
        <v>63.6</v>
      </c>
      <c r="H7" s="1">
        <f>'[1]modéle tableau'!AT22</f>
        <v>63.314467330013585</v>
      </c>
      <c r="I7" s="1">
        <f>'[1]modéle tableau'!AU22</f>
        <v>63.022503203496974</v>
      </c>
    </row>
    <row r="8" spans="1:9" x14ac:dyDescent="0.35">
      <c r="A8" t="s">
        <v>2</v>
      </c>
      <c r="B8" t="s">
        <v>8</v>
      </c>
      <c r="C8">
        <v>98.2</v>
      </c>
      <c r="D8">
        <v>120.3</v>
      </c>
      <c r="E8">
        <v>116.8</v>
      </c>
      <c r="F8">
        <v>111.6</v>
      </c>
      <c r="G8" s="1">
        <f>[2]Espagne!AA22</f>
        <v>107.7</v>
      </c>
      <c r="H8" s="1">
        <f>[2]Espagne!AB22</f>
        <v>105.93275713037333</v>
      </c>
      <c r="I8" s="1">
        <f>[2]Espagne!AC22</f>
        <v>104.7200977069709</v>
      </c>
    </row>
    <row r="9" spans="1:9" x14ac:dyDescent="0.35">
      <c r="A9" t="s">
        <v>3</v>
      </c>
      <c r="B9" t="s">
        <v>8</v>
      </c>
      <c r="C9">
        <v>97.9</v>
      </c>
      <c r="D9">
        <v>114.9</v>
      </c>
      <c r="E9">
        <v>113</v>
      </c>
      <c r="F9">
        <v>111.9</v>
      </c>
      <c r="G9" s="1">
        <f>[3]France!AA22</f>
        <v>109.88307836731902</v>
      </c>
      <c r="H9" s="1">
        <f>[3]France!AB22</f>
        <v>112.77798481272019</v>
      </c>
      <c r="I9" s="1">
        <f>[3]France!AC22</f>
        <v>115.19759912079945</v>
      </c>
    </row>
    <row r="10" spans="1:9" x14ac:dyDescent="0.35">
      <c r="A10" t="s">
        <v>4</v>
      </c>
      <c r="B10" t="s">
        <v>8</v>
      </c>
      <c r="C10">
        <v>134.19999999999999</v>
      </c>
      <c r="D10">
        <v>154.1</v>
      </c>
      <c r="E10">
        <v>145.5</v>
      </c>
      <c r="F10">
        <v>138.1</v>
      </c>
      <c r="G10">
        <f>[4]Italie!AN22</f>
        <v>134.6</v>
      </c>
      <c r="H10" s="1">
        <f>[4]Italie!AO22</f>
        <v>136.69172259321266</v>
      </c>
      <c r="I10" s="1">
        <f>[4]Italie!AP22</f>
        <v>138.22371765263495</v>
      </c>
    </row>
    <row r="11" spans="1:9" x14ac:dyDescent="0.35">
      <c r="A11" t="s">
        <v>6</v>
      </c>
      <c r="B11" t="s">
        <v>8</v>
      </c>
      <c r="D11" s="1">
        <f>'[5]Etats-Unis'!AA23</f>
        <v>130.13115282198646</v>
      </c>
      <c r="E11" s="1">
        <f>'[5]Etats-Unis'!AB23</f>
        <v>125.52836060027597</v>
      </c>
      <c r="F11" s="1">
        <f>'[5]Etats-Unis'!AC23</f>
        <v>122.04695418028318</v>
      </c>
      <c r="G11" s="1">
        <f>'[5]Etats-Unis'!AD23</f>
        <v>124.27024263123904</v>
      </c>
      <c r="H11" s="1">
        <f>'[5]Etats-Unis'!AE23</f>
        <v>126.86645011257507</v>
      </c>
      <c r="I11" s="1">
        <f>'[5]Etats-Unis'!AF23</f>
        <v>129.05403032454484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datafipu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Benoît WILLIATTE</dc:creator>
  <cp:lastModifiedBy>Benoît WILLIATTE</cp:lastModifiedBy>
  <dcterms:created xsi:type="dcterms:W3CDTF">2015-06-05T18:17:20Z</dcterms:created>
  <dcterms:modified xsi:type="dcterms:W3CDTF">2024-10-03T10:41:18Z</dcterms:modified>
</cp:coreProperties>
</file>