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60" windowWidth="20730" windowHeight="11700"/>
  </bookViews>
  <sheets>
    <sheet name="C&amp;Z" sheetId="1" r:id="rId1"/>
    <sheet name="curing time " sheetId="4" r:id="rId2"/>
    <sheet name="C&amp;T" sheetId="2" r:id="rId3"/>
    <sheet name="C&amp;T&amp;Z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E2" i="1"/>
  <c r="C2" i="1"/>
  <c r="G2" i="1" s="1"/>
  <c r="C100" i="2" l="1"/>
  <c r="E100" i="2"/>
  <c r="F100" i="2"/>
  <c r="G100" i="2"/>
  <c r="C99" i="2"/>
  <c r="E99" i="2"/>
  <c r="F99" i="2"/>
  <c r="G99" i="2"/>
  <c r="C98" i="2"/>
  <c r="E98" i="2"/>
  <c r="F98" i="2"/>
  <c r="G98" i="2"/>
  <c r="C97" i="2"/>
  <c r="E97" i="2"/>
  <c r="F97" i="2"/>
  <c r="G97" i="2"/>
  <c r="C96" i="2"/>
  <c r="E96" i="2"/>
  <c r="F96" i="2"/>
  <c r="G96" i="2"/>
  <c r="C95" i="2"/>
  <c r="E95" i="2"/>
  <c r="F95" i="2"/>
  <c r="G95" i="2"/>
  <c r="C94" i="2"/>
  <c r="E94" i="2"/>
  <c r="F94" i="2"/>
  <c r="G94" i="2"/>
  <c r="C93" i="2"/>
  <c r="E93" i="2"/>
  <c r="F93" i="2"/>
  <c r="G93" i="2"/>
  <c r="C92" i="2"/>
  <c r="E92" i="2"/>
  <c r="F92" i="2"/>
  <c r="G92" i="2"/>
  <c r="C91" i="2"/>
  <c r="E91" i="2"/>
  <c r="F91" i="2"/>
  <c r="G91" i="2"/>
  <c r="C90" i="2"/>
  <c r="E90" i="2"/>
  <c r="F90" i="2"/>
  <c r="G90" i="2"/>
  <c r="C89" i="2"/>
  <c r="E89" i="2"/>
  <c r="F89" i="2"/>
  <c r="G89" i="2"/>
  <c r="C88" i="2"/>
  <c r="E88" i="2"/>
  <c r="F88" i="2"/>
  <c r="G88" i="2"/>
  <c r="C87" i="2"/>
  <c r="E87" i="2"/>
  <c r="F87" i="2"/>
  <c r="G87" i="2"/>
  <c r="C86" i="2"/>
  <c r="E86" i="2"/>
  <c r="F86" i="2"/>
  <c r="G86" i="2"/>
  <c r="C85" i="2"/>
  <c r="E85" i="2"/>
  <c r="F85" i="2"/>
  <c r="G85" i="2"/>
  <c r="C84" i="2"/>
  <c r="E84" i="2"/>
  <c r="F84" i="2"/>
  <c r="G84" i="2"/>
  <c r="C83" i="2"/>
  <c r="E83" i="2"/>
  <c r="F83" i="2"/>
  <c r="G83" i="2"/>
  <c r="C82" i="2"/>
  <c r="E82" i="2"/>
  <c r="F82" i="2"/>
  <c r="G82" i="2"/>
  <c r="C81" i="2"/>
  <c r="E81" i="2"/>
  <c r="F81" i="2"/>
  <c r="G81" i="2"/>
  <c r="C80" i="2"/>
  <c r="E80" i="2"/>
  <c r="F80" i="2"/>
  <c r="G80" i="2"/>
  <c r="C79" i="2"/>
  <c r="E79" i="2"/>
  <c r="F79" i="2"/>
  <c r="G79" i="2"/>
  <c r="C78" i="2"/>
  <c r="E78" i="2"/>
  <c r="F78" i="2"/>
  <c r="G78" i="2"/>
  <c r="C77" i="2"/>
  <c r="E77" i="2"/>
  <c r="F77" i="2"/>
  <c r="G77" i="2"/>
  <c r="C3" i="3"/>
  <c r="E3" i="3"/>
  <c r="F3" i="3"/>
  <c r="G3" i="3"/>
  <c r="C4" i="3"/>
  <c r="E4" i="3"/>
  <c r="F4" i="3"/>
  <c r="G4" i="3"/>
  <c r="C5" i="3"/>
  <c r="E5" i="3"/>
  <c r="F5" i="3"/>
  <c r="G5" i="3"/>
  <c r="C6" i="3"/>
  <c r="E6" i="3"/>
  <c r="F6" i="3"/>
  <c r="G6" i="3"/>
  <c r="C7" i="3"/>
  <c r="E7" i="3"/>
  <c r="F7" i="3"/>
  <c r="G7" i="3"/>
  <c r="E29" i="3"/>
  <c r="F29" i="3"/>
  <c r="C29" i="3"/>
  <c r="G29" i="3"/>
  <c r="E28" i="3"/>
  <c r="F28" i="3"/>
  <c r="C28" i="3"/>
  <c r="G28" i="3"/>
  <c r="E27" i="3"/>
  <c r="F27" i="3"/>
  <c r="C27" i="3"/>
  <c r="G27" i="3"/>
  <c r="E26" i="3"/>
  <c r="F26" i="3"/>
  <c r="C26" i="3"/>
  <c r="G26" i="3"/>
  <c r="E25" i="3"/>
  <c r="F25" i="3"/>
  <c r="C25" i="3"/>
  <c r="G25" i="3"/>
  <c r="E24" i="3"/>
  <c r="F24" i="3"/>
  <c r="C24" i="3"/>
  <c r="G24" i="3"/>
  <c r="E22" i="3"/>
  <c r="F22" i="3"/>
  <c r="C22" i="3"/>
  <c r="G22" i="3"/>
  <c r="E21" i="3"/>
  <c r="F21" i="3"/>
  <c r="C21" i="3"/>
  <c r="G21" i="3"/>
  <c r="E20" i="3"/>
  <c r="F20" i="3"/>
  <c r="C20" i="3"/>
  <c r="G20" i="3"/>
  <c r="E19" i="3"/>
  <c r="F19" i="3"/>
  <c r="C19" i="3"/>
  <c r="G19" i="3"/>
  <c r="E18" i="3"/>
  <c r="F18" i="3"/>
  <c r="C18" i="3"/>
  <c r="G18" i="3"/>
  <c r="E17" i="3"/>
  <c r="F17" i="3"/>
  <c r="C17" i="3"/>
  <c r="G17" i="3"/>
  <c r="E15" i="3"/>
  <c r="F15" i="3"/>
  <c r="C15" i="3"/>
  <c r="G15" i="3"/>
  <c r="E14" i="3"/>
  <c r="F14" i="3"/>
  <c r="C14" i="3"/>
  <c r="E13" i="3"/>
  <c r="F13" i="3"/>
  <c r="C13" i="3"/>
  <c r="G13" i="3"/>
  <c r="E12" i="3"/>
  <c r="F12" i="3"/>
  <c r="C12" i="3"/>
  <c r="G12" i="3"/>
  <c r="E11" i="3"/>
  <c r="F11" i="3"/>
  <c r="C11" i="3"/>
  <c r="G11" i="3"/>
  <c r="E10" i="3"/>
  <c r="F10" i="3"/>
  <c r="C10" i="3"/>
  <c r="G10" i="3"/>
  <c r="E8" i="3"/>
  <c r="F8" i="3"/>
  <c r="C8" i="3"/>
  <c r="G8" i="3"/>
  <c r="G14" i="3"/>
  <c r="E75" i="2"/>
  <c r="F75" i="2"/>
  <c r="C75" i="2"/>
  <c r="G75" i="2"/>
  <c r="E74" i="2"/>
  <c r="F74" i="2"/>
  <c r="C74" i="2"/>
  <c r="E73" i="2"/>
  <c r="F73" i="2"/>
  <c r="C73" i="2"/>
  <c r="E72" i="2"/>
  <c r="F72" i="2"/>
  <c r="C72" i="2"/>
  <c r="E71" i="2"/>
  <c r="F71" i="2"/>
  <c r="C71" i="2"/>
  <c r="G71" i="2"/>
  <c r="E70" i="2"/>
  <c r="F70" i="2"/>
  <c r="C70" i="2"/>
  <c r="E69" i="2"/>
  <c r="F69" i="2"/>
  <c r="C69" i="2"/>
  <c r="G69" i="2"/>
  <c r="E68" i="2"/>
  <c r="F68" i="2"/>
  <c r="C68" i="2"/>
  <c r="E67" i="2"/>
  <c r="F67" i="2"/>
  <c r="C67" i="2"/>
  <c r="G67" i="2"/>
  <c r="E66" i="2"/>
  <c r="F66" i="2"/>
  <c r="C66" i="2"/>
  <c r="E65" i="2"/>
  <c r="F65" i="2"/>
  <c r="C65" i="2"/>
  <c r="G65" i="2"/>
  <c r="E64" i="2"/>
  <c r="F64" i="2"/>
  <c r="C64" i="2"/>
  <c r="E63" i="2"/>
  <c r="F63" i="2"/>
  <c r="C63" i="2"/>
  <c r="E62" i="2"/>
  <c r="F62" i="2"/>
  <c r="C62" i="2"/>
  <c r="E61" i="2"/>
  <c r="F61" i="2"/>
  <c r="C61" i="2"/>
  <c r="E60" i="2"/>
  <c r="F60" i="2"/>
  <c r="C60" i="2"/>
  <c r="G60" i="2"/>
  <c r="E59" i="2"/>
  <c r="F59" i="2"/>
  <c r="C59" i="2"/>
  <c r="G59" i="2"/>
  <c r="E58" i="2"/>
  <c r="F58" i="2"/>
  <c r="C58" i="2"/>
  <c r="E57" i="2"/>
  <c r="F57" i="2"/>
  <c r="C57" i="2"/>
  <c r="E56" i="2"/>
  <c r="F56" i="2"/>
  <c r="C56" i="2"/>
  <c r="G56" i="2"/>
  <c r="E55" i="2"/>
  <c r="F55" i="2"/>
  <c r="C55" i="2"/>
  <c r="E54" i="2"/>
  <c r="F54" i="2"/>
  <c r="C54" i="2"/>
  <c r="E53" i="2"/>
  <c r="F53" i="2"/>
  <c r="C53" i="2"/>
  <c r="G53" i="2"/>
  <c r="E52" i="2"/>
  <c r="F52" i="2"/>
  <c r="C52" i="2"/>
  <c r="E51" i="2"/>
  <c r="F51" i="2"/>
  <c r="C51" i="2"/>
  <c r="G51" i="2"/>
  <c r="E50" i="2"/>
  <c r="F50" i="2"/>
  <c r="C50" i="2"/>
  <c r="E49" i="2"/>
  <c r="F49" i="2"/>
  <c r="C49" i="2"/>
  <c r="G49" i="2"/>
  <c r="E48" i="2"/>
  <c r="F48" i="2"/>
  <c r="C48" i="2"/>
  <c r="E47" i="2"/>
  <c r="F47" i="2"/>
  <c r="C47" i="2"/>
  <c r="E46" i="2"/>
  <c r="F46" i="2"/>
  <c r="C46" i="2"/>
  <c r="E45" i="2"/>
  <c r="F45" i="2"/>
  <c r="C45" i="2"/>
  <c r="G45" i="2"/>
  <c r="E44" i="2"/>
  <c r="F44" i="2"/>
  <c r="C44" i="2"/>
  <c r="E43" i="2"/>
  <c r="F43" i="2"/>
  <c r="C43" i="2"/>
  <c r="E42" i="2"/>
  <c r="F42" i="2"/>
  <c r="C42" i="2"/>
  <c r="E41" i="2"/>
  <c r="F41" i="2"/>
  <c r="C41" i="2"/>
  <c r="G41" i="2"/>
  <c r="E40" i="2"/>
  <c r="F40" i="2"/>
  <c r="C40" i="2"/>
  <c r="E39" i="2"/>
  <c r="F39" i="2"/>
  <c r="C39" i="2"/>
  <c r="G39" i="2"/>
  <c r="E38" i="2"/>
  <c r="F38" i="2"/>
  <c r="C38" i="2"/>
  <c r="G38" i="2"/>
  <c r="E37" i="2"/>
  <c r="F37" i="2"/>
  <c r="C37" i="2"/>
  <c r="G37" i="2"/>
  <c r="E36" i="2"/>
  <c r="F36" i="2"/>
  <c r="C36" i="2"/>
  <c r="G36" i="2"/>
  <c r="E35" i="2"/>
  <c r="F35" i="2"/>
  <c r="C35" i="2"/>
  <c r="G35" i="2"/>
  <c r="E34" i="2"/>
  <c r="F34" i="2"/>
  <c r="C34" i="2"/>
  <c r="E33" i="2"/>
  <c r="F33" i="2"/>
  <c r="C33" i="2"/>
  <c r="G33" i="2"/>
  <c r="E32" i="2"/>
  <c r="F32" i="2"/>
  <c r="C32" i="2"/>
  <c r="E31" i="2"/>
  <c r="F31" i="2"/>
  <c r="C31" i="2"/>
  <c r="E30" i="2"/>
  <c r="F30" i="2"/>
  <c r="C30" i="2"/>
  <c r="E29" i="2"/>
  <c r="F29" i="2"/>
  <c r="C29" i="2"/>
  <c r="E28" i="2"/>
  <c r="F28" i="2"/>
  <c r="C28" i="2"/>
  <c r="E27" i="2"/>
  <c r="F27" i="2"/>
  <c r="C27" i="2"/>
  <c r="G27" i="2"/>
  <c r="E26" i="2"/>
  <c r="F26" i="2"/>
  <c r="C26" i="2"/>
  <c r="E25" i="2"/>
  <c r="F25" i="2"/>
  <c r="C25" i="2"/>
  <c r="E24" i="2"/>
  <c r="F24" i="2"/>
  <c r="C24" i="2"/>
  <c r="G24" i="2"/>
  <c r="E23" i="2"/>
  <c r="F23" i="2"/>
  <c r="C23" i="2"/>
  <c r="E22" i="2"/>
  <c r="F22" i="2"/>
  <c r="C22" i="2"/>
  <c r="G22" i="2"/>
  <c r="E21" i="2"/>
  <c r="F21" i="2"/>
  <c r="C21" i="2"/>
  <c r="G21" i="2"/>
  <c r="E20" i="2"/>
  <c r="F20" i="2"/>
  <c r="C20" i="2"/>
  <c r="E19" i="2"/>
  <c r="F19" i="2"/>
  <c r="C19" i="2"/>
  <c r="G19" i="2"/>
  <c r="E18" i="2"/>
  <c r="F18" i="2"/>
  <c r="C18" i="2"/>
  <c r="E17" i="2"/>
  <c r="F17" i="2"/>
  <c r="C17" i="2"/>
  <c r="G17" i="2"/>
  <c r="E16" i="2"/>
  <c r="F16" i="2"/>
  <c r="C16" i="2"/>
  <c r="E15" i="2"/>
  <c r="F15" i="2"/>
  <c r="C15" i="2"/>
  <c r="E14" i="2"/>
  <c r="F14" i="2"/>
  <c r="C14" i="2"/>
  <c r="G14" i="2"/>
  <c r="E13" i="2"/>
  <c r="F13" i="2"/>
  <c r="C13" i="2"/>
  <c r="G13" i="2"/>
  <c r="E12" i="2"/>
  <c r="F12" i="2"/>
  <c r="C12" i="2"/>
  <c r="E11" i="2"/>
  <c r="F11" i="2"/>
  <c r="C11" i="2"/>
  <c r="G11" i="2"/>
  <c r="E10" i="2"/>
  <c r="F10" i="2"/>
  <c r="C10" i="2"/>
  <c r="E9" i="2"/>
  <c r="F9" i="2"/>
  <c r="C9" i="2"/>
  <c r="E8" i="2"/>
  <c r="F8" i="2"/>
  <c r="C8" i="2"/>
  <c r="E7" i="2"/>
  <c r="F7" i="2"/>
  <c r="C7" i="2"/>
  <c r="E6" i="2"/>
  <c r="F6" i="2"/>
  <c r="C6" i="2"/>
  <c r="E5" i="2"/>
  <c r="F5" i="2"/>
  <c r="C5" i="2"/>
  <c r="E4" i="2"/>
  <c r="F4" i="2"/>
  <c r="C4" i="2"/>
  <c r="E3" i="2"/>
  <c r="F3" i="2"/>
  <c r="C3" i="2"/>
  <c r="E2" i="2"/>
  <c r="F2" i="2"/>
  <c r="C2" i="2"/>
  <c r="E98" i="1"/>
  <c r="F98" i="1"/>
  <c r="G98" i="1" s="1"/>
  <c r="C98" i="1"/>
  <c r="E97" i="1"/>
  <c r="F97" i="1" s="1"/>
  <c r="C97" i="1"/>
  <c r="E96" i="1"/>
  <c r="F96" i="1" s="1"/>
  <c r="C96" i="1"/>
  <c r="E95" i="1"/>
  <c r="F95" i="1" s="1"/>
  <c r="G95" i="1" s="1"/>
  <c r="C95" i="1"/>
  <c r="E94" i="1"/>
  <c r="F94" i="1"/>
  <c r="G94" i="1" s="1"/>
  <c r="C94" i="1"/>
  <c r="E93" i="1"/>
  <c r="F93" i="1" s="1"/>
  <c r="C93" i="1"/>
  <c r="E92" i="1"/>
  <c r="F92" i="1"/>
  <c r="G92" i="1" s="1"/>
  <c r="C92" i="1"/>
  <c r="E91" i="1"/>
  <c r="F91" i="1" s="1"/>
  <c r="G91" i="1" s="1"/>
  <c r="C91" i="1"/>
  <c r="E90" i="1"/>
  <c r="F90" i="1"/>
  <c r="C90" i="1"/>
  <c r="G90" i="1"/>
  <c r="E89" i="1"/>
  <c r="F89" i="1"/>
  <c r="G89" i="1" s="1"/>
  <c r="C89" i="1"/>
  <c r="E88" i="1"/>
  <c r="F88" i="1" s="1"/>
  <c r="C88" i="1"/>
  <c r="E87" i="1"/>
  <c r="F87" i="1"/>
  <c r="C87" i="1"/>
  <c r="G87" i="1"/>
  <c r="E86" i="1"/>
  <c r="F86" i="1"/>
  <c r="G86" i="1" s="1"/>
  <c r="C86" i="1"/>
  <c r="E85" i="1"/>
  <c r="F85" i="1" s="1"/>
  <c r="G85" i="1" s="1"/>
  <c r="C85" i="1"/>
  <c r="E84" i="1"/>
  <c r="F84" i="1"/>
  <c r="G84" i="1" s="1"/>
  <c r="C84" i="1"/>
  <c r="E83" i="1"/>
  <c r="F83" i="1" s="1"/>
  <c r="C83" i="1"/>
  <c r="E82" i="1"/>
  <c r="F82" i="1"/>
  <c r="G82" i="1" s="1"/>
  <c r="C82" i="1"/>
  <c r="E81" i="1"/>
  <c r="F81" i="1" s="1"/>
  <c r="C81" i="1"/>
  <c r="C70" i="1"/>
  <c r="E70" i="1"/>
  <c r="F70" i="1"/>
  <c r="J120" i="1"/>
  <c r="K120" i="1" s="1"/>
  <c r="H120" i="1"/>
  <c r="L120" i="1" s="1"/>
  <c r="C41" i="1"/>
  <c r="C44" i="1"/>
  <c r="E80" i="1"/>
  <c r="F80" i="1"/>
  <c r="G80" i="1" s="1"/>
  <c r="C80" i="1"/>
  <c r="E79" i="1"/>
  <c r="F79" i="1" s="1"/>
  <c r="C79" i="1"/>
  <c r="E78" i="1"/>
  <c r="F78" i="1"/>
  <c r="C78" i="1"/>
  <c r="E77" i="1"/>
  <c r="F77" i="1" s="1"/>
  <c r="C77" i="1"/>
  <c r="G77" i="1" s="1"/>
  <c r="E76" i="1"/>
  <c r="F76" i="1"/>
  <c r="G76" i="1" s="1"/>
  <c r="C76" i="1"/>
  <c r="E75" i="1"/>
  <c r="F75" i="1" s="1"/>
  <c r="C75" i="1"/>
  <c r="E74" i="1"/>
  <c r="F74" i="1"/>
  <c r="C74" i="1"/>
  <c r="E73" i="1"/>
  <c r="F73" i="1" s="1"/>
  <c r="C73" i="1"/>
  <c r="G73" i="1" s="1"/>
  <c r="E72" i="1"/>
  <c r="F72" i="1"/>
  <c r="G72" i="1" s="1"/>
  <c r="C72" i="1"/>
  <c r="E71" i="1"/>
  <c r="F71" i="1" s="1"/>
  <c r="C71" i="1"/>
  <c r="E69" i="1"/>
  <c r="F69" i="1"/>
  <c r="C69" i="1"/>
  <c r="E68" i="1"/>
  <c r="F68" i="1" s="1"/>
  <c r="C68" i="1"/>
  <c r="G68" i="1" s="1"/>
  <c r="E67" i="1"/>
  <c r="F67" i="1" s="1"/>
  <c r="C67" i="1"/>
  <c r="G67" i="1" s="1"/>
  <c r="E66" i="1"/>
  <c r="F66" i="1"/>
  <c r="G66" i="1" s="1"/>
  <c r="C66" i="1"/>
  <c r="E65" i="1"/>
  <c r="F65" i="1" s="1"/>
  <c r="C65" i="1"/>
  <c r="E64" i="1"/>
  <c r="F64" i="1"/>
  <c r="C64" i="1"/>
  <c r="E63" i="1"/>
  <c r="F63" i="1" s="1"/>
  <c r="C63" i="1"/>
  <c r="G63" i="1" s="1"/>
  <c r="E62" i="1"/>
  <c r="F62" i="1"/>
  <c r="C62" i="1"/>
  <c r="G62" i="1"/>
  <c r="E61" i="1"/>
  <c r="F61" i="1"/>
  <c r="G61" i="1" s="1"/>
  <c r="C61" i="1"/>
  <c r="E60" i="1"/>
  <c r="F60" i="1" s="1"/>
  <c r="C60" i="1"/>
  <c r="E59" i="1"/>
  <c r="F59" i="1" s="1"/>
  <c r="C59" i="1"/>
  <c r="E58" i="1"/>
  <c r="F58" i="1"/>
  <c r="C58" i="1"/>
  <c r="G58" i="1"/>
  <c r="E57" i="1"/>
  <c r="F57" i="1"/>
  <c r="C57" i="1"/>
  <c r="E56" i="1"/>
  <c r="F56" i="1" s="1"/>
  <c r="C56" i="1"/>
  <c r="G56" i="1" s="1"/>
  <c r="E55" i="1"/>
  <c r="F55" i="1" s="1"/>
  <c r="C55" i="1"/>
  <c r="G55" i="1" s="1"/>
  <c r="E54" i="1"/>
  <c r="F54" i="1" s="1"/>
  <c r="C54" i="1"/>
  <c r="G54" i="1" s="1"/>
  <c r="E53" i="1"/>
  <c r="F53" i="1" s="1"/>
  <c r="C53" i="1"/>
  <c r="G53" i="1" s="1"/>
  <c r="E52" i="1"/>
  <c r="F52" i="1"/>
  <c r="C52" i="1"/>
  <c r="G52" i="1"/>
  <c r="E51" i="1"/>
  <c r="F51" i="1"/>
  <c r="G51" i="1" s="1"/>
  <c r="C51" i="1"/>
  <c r="E50" i="1"/>
  <c r="F50" i="1" s="1"/>
  <c r="C50" i="1"/>
  <c r="E49" i="1"/>
  <c r="F49" i="1"/>
  <c r="C49" i="1"/>
  <c r="G49" i="1"/>
  <c r="E48" i="1"/>
  <c r="F48" i="1"/>
  <c r="C48" i="1"/>
  <c r="G48" i="1"/>
  <c r="E47" i="1"/>
  <c r="F47" i="1"/>
  <c r="C47" i="1"/>
  <c r="E46" i="1"/>
  <c r="F46" i="1" s="1"/>
  <c r="C46" i="1"/>
  <c r="G46" i="1" s="1"/>
  <c r="E45" i="1"/>
  <c r="F45" i="1"/>
  <c r="G45" i="1" s="1"/>
  <c r="C45" i="1"/>
  <c r="E44" i="1"/>
  <c r="F44" i="1" s="1"/>
  <c r="E43" i="1"/>
  <c r="F43" i="1" s="1"/>
  <c r="C43" i="1"/>
  <c r="G43" i="1" s="1"/>
  <c r="E42" i="1"/>
  <c r="F42" i="1"/>
  <c r="C42" i="1"/>
  <c r="G42" i="1"/>
  <c r="E41" i="1"/>
  <c r="F41" i="1"/>
  <c r="G41" i="1" s="1"/>
  <c r="E40" i="1"/>
  <c r="F40" i="1"/>
  <c r="G40" i="1" s="1"/>
  <c r="G74" i="2"/>
  <c r="G73" i="2"/>
  <c r="G72" i="2"/>
  <c r="G70" i="2"/>
  <c r="G68" i="2"/>
  <c r="G66" i="2"/>
  <c r="G64" i="2"/>
  <c r="G63" i="2"/>
  <c r="G62" i="2"/>
  <c r="G61" i="2"/>
  <c r="G58" i="2"/>
  <c r="G57" i="2"/>
  <c r="G55" i="2"/>
  <c r="G54" i="2"/>
  <c r="G52" i="2"/>
  <c r="G50" i="2"/>
  <c r="G48" i="2"/>
  <c r="G47" i="2"/>
  <c r="G46" i="2"/>
  <c r="G44" i="2"/>
  <c r="G43" i="2"/>
  <c r="G42" i="2"/>
  <c r="G40" i="2"/>
  <c r="G34" i="2"/>
  <c r="G32" i="2"/>
  <c r="G31" i="2"/>
  <c r="G30" i="2"/>
  <c r="G29" i="2"/>
  <c r="G28" i="2"/>
  <c r="G26" i="2"/>
  <c r="G25" i="2"/>
  <c r="G23" i="2"/>
  <c r="G20" i="2"/>
  <c r="G18" i="2"/>
  <c r="G16" i="2"/>
  <c r="G15" i="2"/>
  <c r="G12" i="2"/>
  <c r="G10" i="2"/>
  <c r="G9" i="2"/>
  <c r="G8" i="2"/>
  <c r="G7" i="2"/>
  <c r="G5" i="2"/>
  <c r="G4" i="2"/>
  <c r="G3" i="2"/>
  <c r="G6" i="2"/>
  <c r="G2" i="2"/>
  <c r="G93" i="1"/>
  <c r="G88" i="1"/>
  <c r="G83" i="1"/>
  <c r="G69" i="1"/>
  <c r="G64" i="1"/>
  <c r="G57" i="1"/>
  <c r="G47" i="1"/>
  <c r="G44" i="1"/>
  <c r="G74" i="1"/>
  <c r="G78" i="1"/>
  <c r="C6" i="1"/>
  <c r="E6" i="1"/>
  <c r="F6" i="1" s="1"/>
  <c r="G6" i="1"/>
  <c r="C5" i="1"/>
  <c r="E5" i="1"/>
  <c r="F5" i="1" s="1"/>
  <c r="G5" i="1" s="1"/>
  <c r="C4" i="1"/>
  <c r="E4" i="1"/>
  <c r="F4" i="1" s="1"/>
  <c r="G4" i="1"/>
  <c r="C3" i="1"/>
  <c r="E3" i="1"/>
  <c r="F3" i="1" s="1"/>
  <c r="G3" i="1" s="1"/>
  <c r="E36" i="1"/>
  <c r="F36" i="1"/>
  <c r="C36" i="1"/>
  <c r="G36" i="1"/>
  <c r="E35" i="1"/>
  <c r="F35" i="1"/>
  <c r="E26" i="1"/>
  <c r="F26" i="1"/>
  <c r="C23" i="1"/>
  <c r="G23" i="1" s="1"/>
  <c r="E19" i="1"/>
  <c r="F19" i="1" s="1"/>
  <c r="E17" i="1"/>
  <c r="F17" i="1" s="1"/>
  <c r="C17" i="1"/>
  <c r="E13" i="1"/>
  <c r="F13" i="1" s="1"/>
  <c r="G13" i="1" s="1"/>
  <c r="E11" i="1"/>
  <c r="F11" i="1" s="1"/>
  <c r="E7" i="1"/>
  <c r="F7" i="1" s="1"/>
  <c r="E39" i="1"/>
  <c r="F39" i="1" s="1"/>
  <c r="E38" i="1"/>
  <c r="F38" i="1" s="1"/>
  <c r="E37" i="1"/>
  <c r="F37" i="1" s="1"/>
  <c r="E34" i="1"/>
  <c r="F34" i="1" s="1"/>
  <c r="G34" i="1" s="1"/>
  <c r="E33" i="1"/>
  <c r="F33" i="1" s="1"/>
  <c r="C33" i="1"/>
  <c r="G33" i="1" s="1"/>
  <c r="E32" i="1"/>
  <c r="F32" i="1" s="1"/>
  <c r="E31" i="1"/>
  <c r="F31" i="1" s="1"/>
  <c r="G31" i="1" s="1"/>
  <c r="E30" i="1"/>
  <c r="F30" i="1" s="1"/>
  <c r="E29" i="1"/>
  <c r="F29" i="1" s="1"/>
  <c r="G29" i="1" s="1"/>
  <c r="E28" i="1"/>
  <c r="F28" i="1" s="1"/>
  <c r="E27" i="1"/>
  <c r="F27" i="1" s="1"/>
  <c r="G27" i="1" s="1"/>
  <c r="E25" i="1"/>
  <c r="F25" i="1" s="1"/>
  <c r="E24" i="1"/>
  <c r="F24" i="1" s="1"/>
  <c r="E23" i="1"/>
  <c r="E22" i="1"/>
  <c r="F22" i="1"/>
  <c r="E21" i="1"/>
  <c r="F21" i="1"/>
  <c r="E20" i="1"/>
  <c r="F20" i="1"/>
  <c r="E18" i="1"/>
  <c r="F18" i="1"/>
  <c r="E16" i="1"/>
  <c r="F16" i="1"/>
  <c r="E15" i="1"/>
  <c r="F15" i="1"/>
  <c r="E14" i="1"/>
  <c r="F14" i="1"/>
  <c r="E12" i="1"/>
  <c r="F12" i="1"/>
  <c r="E10" i="1"/>
  <c r="F10" i="1"/>
  <c r="E9" i="1"/>
  <c r="F9" i="1"/>
  <c r="E8" i="1"/>
  <c r="F8" i="1"/>
  <c r="C40" i="1"/>
  <c r="C39" i="1"/>
  <c r="C38" i="1"/>
  <c r="C37" i="1"/>
  <c r="C35" i="1"/>
  <c r="C34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6" i="1"/>
  <c r="C15" i="1"/>
  <c r="C14" i="1"/>
  <c r="C13" i="1"/>
  <c r="C12" i="1"/>
  <c r="C11" i="1"/>
  <c r="G11" i="1"/>
  <c r="C10" i="1"/>
  <c r="C9" i="1"/>
  <c r="C8" i="1"/>
  <c r="C7" i="1"/>
  <c r="G39" i="1"/>
  <c r="G37" i="1"/>
  <c r="G35" i="1"/>
  <c r="G32" i="1"/>
  <c r="G30" i="1"/>
  <c r="G28" i="1"/>
  <c r="G26" i="1"/>
  <c r="G25" i="1"/>
  <c r="G24" i="1"/>
  <c r="G22" i="1"/>
  <c r="G21" i="1"/>
  <c r="G20" i="1"/>
  <c r="G19" i="1"/>
  <c r="G18" i="1"/>
  <c r="G16" i="1"/>
  <c r="G15" i="1"/>
  <c r="G14" i="1"/>
  <c r="G12" i="1"/>
  <c r="G10" i="1"/>
  <c r="G9" i="1"/>
  <c r="G8" i="1"/>
  <c r="G70" i="1" l="1"/>
  <c r="G7" i="1"/>
  <c r="G38" i="1"/>
  <c r="G17" i="1"/>
  <c r="G50" i="1"/>
  <c r="G59" i="1"/>
  <c r="G60" i="1"/>
  <c r="G65" i="1"/>
  <c r="G71" i="1"/>
  <c r="G75" i="1"/>
  <c r="G79" i="1"/>
  <c r="G81" i="1"/>
  <c r="G96" i="1"/>
  <c r="G97" i="1"/>
</calcChain>
</file>

<file path=xl/sharedStrings.xml><?xml version="1.0" encoding="utf-8"?>
<sst xmlns="http://schemas.openxmlformats.org/spreadsheetml/2006/main" count="273" uniqueCount="80">
  <si>
    <t>0C3Z</t>
  </si>
  <si>
    <t>F= force (kN)</t>
  </si>
  <si>
    <t>0C6Z</t>
  </si>
  <si>
    <t>0C9Z</t>
  </si>
  <si>
    <t>0C12Z</t>
  </si>
  <si>
    <t>d = deflection(umm)</t>
  </si>
  <si>
    <t xml:space="preserve">e= strain </t>
  </si>
  <si>
    <t>An(m2)</t>
  </si>
  <si>
    <t>stress(kN/m2)</t>
  </si>
  <si>
    <t>0C15Z</t>
  </si>
  <si>
    <t>2C3Z</t>
  </si>
  <si>
    <t>2C6Z</t>
  </si>
  <si>
    <t>2C9Z</t>
  </si>
  <si>
    <t>2C12Z</t>
  </si>
  <si>
    <t>2C15Z</t>
  </si>
  <si>
    <t>4C3Z</t>
  </si>
  <si>
    <t>4C6Z</t>
  </si>
  <si>
    <t>4C9Z</t>
  </si>
  <si>
    <t>4C12Z</t>
  </si>
  <si>
    <t>4C15Z</t>
  </si>
  <si>
    <t>6C3Z</t>
  </si>
  <si>
    <t>6C6Z</t>
  </si>
  <si>
    <t>6C9Z</t>
  </si>
  <si>
    <t>6C12Z</t>
  </si>
  <si>
    <t>6C15Z</t>
  </si>
  <si>
    <t xml:space="preserve"> Dial guage</t>
  </si>
  <si>
    <t>7-Days curing</t>
  </si>
  <si>
    <t>0C0Z</t>
  </si>
  <si>
    <t>2C0Z</t>
  </si>
  <si>
    <t>4C0Z</t>
  </si>
  <si>
    <t>6C0Z</t>
  </si>
  <si>
    <t>14-Days-curing</t>
  </si>
  <si>
    <t>28 Days curing</t>
  </si>
  <si>
    <t>Sample</t>
  </si>
  <si>
    <t>0C12T</t>
  </si>
  <si>
    <t>0C0T</t>
  </si>
  <si>
    <t>0C3T</t>
  </si>
  <si>
    <t>0C6T</t>
  </si>
  <si>
    <t>0C9T</t>
  </si>
  <si>
    <t>0C15T</t>
  </si>
  <si>
    <t>2C0T</t>
  </si>
  <si>
    <t>2C3T</t>
  </si>
  <si>
    <t>2C6T</t>
  </si>
  <si>
    <t>2C9T</t>
  </si>
  <si>
    <t>2C12T</t>
  </si>
  <si>
    <t>2C15T</t>
  </si>
  <si>
    <t>4C0T</t>
  </si>
  <si>
    <t>4C3T</t>
  </si>
  <si>
    <t>4C6T</t>
  </si>
  <si>
    <t>4C12T</t>
  </si>
  <si>
    <t>4C9T</t>
  </si>
  <si>
    <t>4C15T</t>
  </si>
  <si>
    <t>6C0T</t>
  </si>
  <si>
    <t>6C3T</t>
  </si>
  <si>
    <t>6C6T</t>
  </si>
  <si>
    <t>6C9T</t>
  </si>
  <si>
    <t>6C12T</t>
  </si>
  <si>
    <t>6C15T</t>
  </si>
  <si>
    <t>7-Days curring</t>
  </si>
  <si>
    <t>14-Days curring</t>
  </si>
  <si>
    <t>0C0T15Z</t>
  </si>
  <si>
    <t>0C3T12Z</t>
  </si>
  <si>
    <t>0C6T9Z</t>
  </si>
  <si>
    <t>0C12T3Z</t>
  </si>
  <si>
    <t>0C9T6Z</t>
  </si>
  <si>
    <t>0C15T0Z</t>
  </si>
  <si>
    <t>28-Days curring</t>
  </si>
  <si>
    <t>1-Day curring</t>
  </si>
  <si>
    <t xml:space="preserve"> </t>
  </si>
  <si>
    <t>1 Day Curing</t>
  </si>
  <si>
    <t>Zeolite(%)</t>
  </si>
  <si>
    <t>UCS(0%C)</t>
  </si>
  <si>
    <t xml:space="preserve">UCS(2%C) </t>
  </si>
  <si>
    <t>UCS(4%C)</t>
  </si>
  <si>
    <t>UCS(6%C)</t>
  </si>
  <si>
    <t xml:space="preserve">7 Days curing </t>
  </si>
  <si>
    <t xml:space="preserve">14 Days Curing </t>
  </si>
  <si>
    <t xml:space="preserve">28 Days Curing </t>
  </si>
  <si>
    <t xml:space="preserve">stress </t>
  </si>
  <si>
    <t xml:space="preserve">strain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</si>
</sst>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000"/>
    <numFmt numFmtId="166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1" fillId="0" borderId="1" xfId="1" applyBorder="1"/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0C6Z@1" TargetMode="External"/><Relationship Id="rId1" Type="http://schemas.openxmlformats.org/officeDocument/2006/relationships/hyperlink" Target="mailto:0C3Z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zoomScale="145" zoomScaleNormal="145" workbookViewId="0">
      <selection activeCell="B10" sqref="B10"/>
    </sheetView>
  </sheetViews>
  <sheetFormatPr defaultColWidth="9.140625" defaultRowHeight="15.75" thickBottom="1" x14ac:dyDescent="0.3"/>
  <cols>
    <col min="1" max="1" width="9.140625" style="1"/>
    <col min="2" max="2" width="16.42578125" style="1" customWidth="1"/>
    <col min="3" max="3" width="12.28515625" style="2" customWidth="1"/>
    <col min="4" max="4" width="14.42578125" style="2" customWidth="1"/>
    <col min="5" max="5" width="9.5703125" style="2" customWidth="1"/>
    <col min="6" max="6" width="13.5703125" style="1" customWidth="1"/>
    <col min="7" max="7" width="13.42578125" style="2" customWidth="1"/>
    <col min="8" max="8" width="5.85546875" style="1" customWidth="1"/>
    <col min="9" max="16384" width="9.140625" style="1"/>
  </cols>
  <sheetData>
    <row r="1" spans="1:7" thickBot="1" x14ac:dyDescent="0.3">
      <c r="A1" s="1" t="s">
        <v>33</v>
      </c>
      <c r="B1" s="1" t="s">
        <v>25</v>
      </c>
      <c r="C1" s="2" t="s">
        <v>1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thickBot="1" x14ac:dyDescent="0.3">
      <c r="A2" t="s">
        <v>27</v>
      </c>
      <c r="B2" s="14">
        <v>9.9</v>
      </c>
      <c r="C2" s="16">
        <f>0.00714*B2</f>
        <v>7.0685999999999999E-2</v>
      </c>
      <c r="D2" s="14">
        <v>250</v>
      </c>
      <c r="E2" s="16">
        <f>D2*0.01/76</f>
        <v>3.2894736842105261E-2</v>
      </c>
      <c r="F2" s="15">
        <f>0.001134/(1-E2)</f>
        <v>1.1725714285714286E-3</v>
      </c>
      <c r="G2" s="17">
        <f>C2/F2</f>
        <v>60.282894736842103</v>
      </c>
    </row>
    <row r="3" spans="1:7" thickBot="1" x14ac:dyDescent="0.3">
      <c r="A3" s="7" t="s">
        <v>0</v>
      </c>
      <c r="B3" s="3">
        <v>13</v>
      </c>
      <c r="C3" s="4">
        <f>0.00714*B3</f>
        <v>9.282E-2</v>
      </c>
      <c r="D3" s="2">
        <v>200</v>
      </c>
      <c r="E3" s="4">
        <f>D3*0.01/76</f>
        <v>2.6315789473684209E-2</v>
      </c>
      <c r="F3" s="5">
        <f>0.001134/(1-E3)</f>
        <v>1.1646486486486486E-3</v>
      </c>
      <c r="G3" s="6">
        <f>C3/F3</f>
        <v>79.697855750487335</v>
      </c>
    </row>
    <row r="4" spans="1:7" thickBot="1" x14ac:dyDescent="0.3">
      <c r="A4" s="7" t="s">
        <v>2</v>
      </c>
      <c r="B4" s="2">
        <v>16</v>
      </c>
      <c r="C4" s="4">
        <f t="shared" ref="C4:C40" si="0">0.00714*B4</f>
        <v>0.11423999999999999</v>
      </c>
      <c r="D4" s="2">
        <v>250</v>
      </c>
      <c r="E4" s="4">
        <f t="shared" ref="E4:E40" si="1">D4*0.01/76</f>
        <v>3.2894736842105261E-2</v>
      </c>
      <c r="F4" s="5">
        <f t="shared" ref="F4:F40" si="2">0.001134/(1-E4)</f>
        <v>1.1725714285714286E-3</v>
      </c>
      <c r="G4" s="6">
        <f t="shared" ref="G4:G40" si="3">C4/F4</f>
        <v>97.426900584795305</v>
      </c>
    </row>
    <row r="5" spans="1:7" thickBot="1" x14ac:dyDescent="0.3">
      <c r="A5" s="1" t="s">
        <v>3</v>
      </c>
      <c r="B5" s="2">
        <v>22</v>
      </c>
      <c r="C5" s="4">
        <f t="shared" si="0"/>
        <v>0.15708</v>
      </c>
      <c r="D5" s="2">
        <v>360</v>
      </c>
      <c r="E5" s="4">
        <f t="shared" si="1"/>
        <v>4.736842105263158E-2</v>
      </c>
      <c r="F5" s="5">
        <f t="shared" si="2"/>
        <v>1.1903867403314917E-3</v>
      </c>
      <c r="G5" s="6">
        <f t="shared" si="3"/>
        <v>131.95711500974659</v>
      </c>
    </row>
    <row r="6" spans="1:7" thickBot="1" x14ac:dyDescent="0.3">
      <c r="A6" s="1" t="s">
        <v>4</v>
      </c>
      <c r="B6" s="2">
        <v>24</v>
      </c>
      <c r="C6" s="4">
        <f t="shared" si="0"/>
        <v>0.17135999999999998</v>
      </c>
      <c r="D6" s="2">
        <v>370</v>
      </c>
      <c r="E6" s="4">
        <f t="shared" si="1"/>
        <v>4.8684210526315795E-2</v>
      </c>
      <c r="F6" s="5">
        <f t="shared" si="2"/>
        <v>1.1920331950207468E-3</v>
      </c>
      <c r="G6" s="6">
        <f t="shared" si="3"/>
        <v>143.75438596491227</v>
      </c>
    </row>
    <row r="7" spans="1:7" thickBot="1" x14ac:dyDescent="0.3">
      <c r="A7" s="1" t="s">
        <v>9</v>
      </c>
      <c r="B7" s="2">
        <v>25</v>
      </c>
      <c r="C7" s="4">
        <f t="shared" si="0"/>
        <v>0.17849999999999999</v>
      </c>
      <c r="D7" s="2">
        <v>450</v>
      </c>
      <c r="E7" s="4">
        <f t="shared" si="1"/>
        <v>5.921052631578947E-2</v>
      </c>
      <c r="F7" s="5">
        <f t="shared" si="2"/>
        <v>1.2053706293706295E-3</v>
      </c>
      <c r="G7" s="6">
        <f t="shared" si="3"/>
        <v>148.0872319688109</v>
      </c>
    </row>
    <row r="8" spans="1:7" thickBot="1" x14ac:dyDescent="0.3">
      <c r="A8" s="1" t="s">
        <v>10</v>
      </c>
      <c r="B8" s="2">
        <v>49</v>
      </c>
      <c r="C8" s="4">
        <f t="shared" si="0"/>
        <v>0.34986</v>
      </c>
      <c r="D8" s="2">
        <v>140</v>
      </c>
      <c r="E8" s="4">
        <f t="shared" si="1"/>
        <v>1.8421052631578949E-2</v>
      </c>
      <c r="F8" s="5">
        <f t="shared" si="2"/>
        <v>1.1552815013404826E-3</v>
      </c>
      <c r="G8" s="6">
        <f t="shared" si="3"/>
        <v>302.83528265107213</v>
      </c>
    </row>
    <row r="9" spans="1:7" thickBot="1" x14ac:dyDescent="0.3">
      <c r="A9" s="1" t="s">
        <v>11</v>
      </c>
      <c r="B9" s="2">
        <v>57</v>
      </c>
      <c r="C9" s="4">
        <f t="shared" si="0"/>
        <v>0.40697999999999995</v>
      </c>
      <c r="D9" s="2">
        <v>120</v>
      </c>
      <c r="E9" s="4">
        <f t="shared" si="1"/>
        <v>1.5789473684210527E-2</v>
      </c>
      <c r="F9" s="5">
        <f t="shared" si="2"/>
        <v>1.1521925133689841E-3</v>
      </c>
      <c r="G9" s="6">
        <f t="shared" si="3"/>
        <v>353.22222222222217</v>
      </c>
    </row>
    <row r="10" spans="1:7" thickBot="1" x14ac:dyDescent="0.3">
      <c r="A10" s="1" t="s">
        <v>12</v>
      </c>
      <c r="B10" s="2">
        <v>53.5</v>
      </c>
      <c r="C10" s="4">
        <f t="shared" si="0"/>
        <v>0.38199</v>
      </c>
      <c r="D10" s="2">
        <v>170</v>
      </c>
      <c r="E10" s="4">
        <f t="shared" si="1"/>
        <v>2.2368421052631579E-2</v>
      </c>
      <c r="F10" s="5">
        <f t="shared" si="2"/>
        <v>1.1599461641991925E-3</v>
      </c>
      <c r="G10" s="6">
        <f t="shared" si="3"/>
        <v>329.31700779727095</v>
      </c>
    </row>
    <row r="11" spans="1:7" thickBot="1" x14ac:dyDescent="0.3">
      <c r="A11" s="1" t="s">
        <v>13</v>
      </c>
      <c r="B11" s="2">
        <v>49</v>
      </c>
      <c r="C11" s="4">
        <f t="shared" si="0"/>
        <v>0.34986</v>
      </c>
      <c r="D11" s="2">
        <v>150</v>
      </c>
      <c r="E11" s="4">
        <f t="shared" si="1"/>
        <v>1.9736842105263157E-2</v>
      </c>
      <c r="F11" s="5">
        <f t="shared" si="2"/>
        <v>1.1568322147651007E-3</v>
      </c>
      <c r="G11" s="6">
        <f t="shared" si="3"/>
        <v>302.42933723196882</v>
      </c>
    </row>
    <row r="12" spans="1:7" thickBot="1" x14ac:dyDescent="0.3">
      <c r="A12" s="1" t="s">
        <v>14</v>
      </c>
      <c r="B12" s="2">
        <v>43</v>
      </c>
      <c r="C12" s="4">
        <f t="shared" si="0"/>
        <v>0.30701999999999996</v>
      </c>
      <c r="D12" s="2">
        <v>150</v>
      </c>
      <c r="E12" s="4">
        <f t="shared" si="1"/>
        <v>1.9736842105263157E-2</v>
      </c>
      <c r="F12" s="5">
        <f t="shared" si="2"/>
        <v>1.1568322147651007E-3</v>
      </c>
      <c r="G12" s="6">
        <f t="shared" si="3"/>
        <v>265.39717348927871</v>
      </c>
    </row>
    <row r="13" spans="1:7" thickBot="1" x14ac:dyDescent="0.3">
      <c r="A13" s="1" t="s">
        <v>15</v>
      </c>
      <c r="B13" s="2">
        <v>88.5</v>
      </c>
      <c r="C13" s="4">
        <f t="shared" si="0"/>
        <v>0.63188999999999995</v>
      </c>
      <c r="D13" s="2">
        <v>80</v>
      </c>
      <c r="E13" s="4">
        <f t="shared" si="1"/>
        <v>1.0526315789473684E-2</v>
      </c>
      <c r="F13" s="5">
        <f t="shared" si="2"/>
        <v>1.146063829787234E-3</v>
      </c>
      <c r="G13" s="6">
        <f t="shared" si="3"/>
        <v>551.35672514619876</v>
      </c>
    </row>
    <row r="14" spans="1:7" thickBot="1" x14ac:dyDescent="0.3">
      <c r="A14" s="1" t="s">
        <v>16</v>
      </c>
      <c r="B14" s="2">
        <v>96</v>
      </c>
      <c r="C14" s="4">
        <f t="shared" si="0"/>
        <v>0.68543999999999994</v>
      </c>
      <c r="D14" s="2">
        <v>70</v>
      </c>
      <c r="E14" s="4">
        <f t="shared" si="1"/>
        <v>9.2105263157894746E-3</v>
      </c>
      <c r="F14" s="5">
        <f t="shared" si="2"/>
        <v>1.1445418326693226E-3</v>
      </c>
      <c r="G14" s="6">
        <f t="shared" si="3"/>
        <v>598.87719298245611</v>
      </c>
    </row>
    <row r="15" spans="1:7" thickBot="1" x14ac:dyDescent="0.3">
      <c r="A15" s="1" t="s">
        <v>17</v>
      </c>
      <c r="B15" s="2">
        <v>91</v>
      </c>
      <c r="C15" s="4">
        <f t="shared" si="0"/>
        <v>0.64973999999999998</v>
      </c>
      <c r="D15" s="2">
        <v>60</v>
      </c>
      <c r="E15" s="4">
        <f t="shared" si="1"/>
        <v>7.8947368421052634E-3</v>
      </c>
      <c r="F15" s="5">
        <f t="shared" si="2"/>
        <v>1.1430238726790451E-3</v>
      </c>
      <c r="G15" s="6">
        <f t="shared" si="3"/>
        <v>568.43957115009744</v>
      </c>
    </row>
    <row r="16" spans="1:7" thickBot="1" x14ac:dyDescent="0.3">
      <c r="A16" s="1" t="s">
        <v>18</v>
      </c>
      <c r="B16" s="2">
        <v>87.5</v>
      </c>
      <c r="C16" s="4">
        <f t="shared" si="0"/>
        <v>0.62474999999999992</v>
      </c>
      <c r="D16" s="2">
        <v>70</v>
      </c>
      <c r="E16" s="4">
        <f t="shared" si="1"/>
        <v>9.2105263157894746E-3</v>
      </c>
      <c r="F16" s="5">
        <f t="shared" si="2"/>
        <v>1.1445418326693226E-3</v>
      </c>
      <c r="G16" s="6">
        <f t="shared" si="3"/>
        <v>545.8516081871345</v>
      </c>
    </row>
    <row r="17" spans="1:7" thickBot="1" x14ac:dyDescent="0.3">
      <c r="A17" s="1" t="s">
        <v>19</v>
      </c>
      <c r="B17" s="2">
        <v>67</v>
      </c>
      <c r="C17" s="4">
        <f t="shared" si="0"/>
        <v>0.47837999999999997</v>
      </c>
      <c r="D17" s="2">
        <v>90</v>
      </c>
      <c r="E17" s="4">
        <f t="shared" si="1"/>
        <v>1.1842105263157895E-2</v>
      </c>
      <c r="F17" s="5">
        <f t="shared" si="2"/>
        <v>1.1475898801597869E-3</v>
      </c>
      <c r="G17" s="6">
        <f t="shared" si="3"/>
        <v>416.85623781676412</v>
      </c>
    </row>
    <row r="18" spans="1:7" thickBot="1" x14ac:dyDescent="0.3">
      <c r="A18" s="1" t="s">
        <v>20</v>
      </c>
      <c r="B18" s="2">
        <v>91</v>
      </c>
      <c r="C18" s="4">
        <f t="shared" si="0"/>
        <v>0.64973999999999998</v>
      </c>
      <c r="D18" s="2">
        <v>60</v>
      </c>
      <c r="E18" s="4">
        <f t="shared" si="1"/>
        <v>7.8947368421052634E-3</v>
      </c>
      <c r="F18" s="5">
        <f t="shared" si="2"/>
        <v>1.1430238726790451E-3</v>
      </c>
      <c r="G18" s="6">
        <f t="shared" si="3"/>
        <v>568.43957115009744</v>
      </c>
    </row>
    <row r="19" spans="1:7" thickBot="1" x14ac:dyDescent="0.3">
      <c r="A19" s="1" t="s">
        <v>21</v>
      </c>
      <c r="B19" s="2">
        <v>125</v>
      </c>
      <c r="C19" s="4">
        <f t="shared" si="0"/>
        <v>0.89249999999999996</v>
      </c>
      <c r="D19" s="2">
        <v>50</v>
      </c>
      <c r="E19" s="4">
        <f t="shared" si="1"/>
        <v>6.5789473684210523E-3</v>
      </c>
      <c r="F19" s="5">
        <f t="shared" si="2"/>
        <v>1.1415099337748343E-3</v>
      </c>
      <c r="G19" s="6">
        <f t="shared" si="3"/>
        <v>781.85916179337232</v>
      </c>
    </row>
    <row r="20" spans="1:7" thickBot="1" x14ac:dyDescent="0.3">
      <c r="A20" s="1" t="s">
        <v>22</v>
      </c>
      <c r="B20" s="2">
        <v>147.5</v>
      </c>
      <c r="C20" s="4">
        <f t="shared" si="0"/>
        <v>1.05315</v>
      </c>
      <c r="D20" s="2">
        <v>120</v>
      </c>
      <c r="E20" s="4">
        <f t="shared" si="1"/>
        <v>1.5789473684210527E-2</v>
      </c>
      <c r="F20" s="5">
        <f t="shared" si="2"/>
        <v>1.1521925133689841E-3</v>
      </c>
      <c r="G20" s="6">
        <f t="shared" si="3"/>
        <v>914.03996101364521</v>
      </c>
    </row>
    <row r="21" spans="1:7" thickBot="1" x14ac:dyDescent="0.3">
      <c r="A21" s="1" t="s">
        <v>23</v>
      </c>
      <c r="B21" s="2">
        <v>116</v>
      </c>
      <c r="C21" s="4">
        <f t="shared" si="0"/>
        <v>0.82823999999999998</v>
      </c>
      <c r="D21" s="2">
        <v>90</v>
      </c>
      <c r="E21" s="4">
        <f t="shared" si="1"/>
        <v>1.1842105263157895E-2</v>
      </c>
      <c r="F21" s="5">
        <f t="shared" si="2"/>
        <v>1.1475898801597869E-3</v>
      </c>
      <c r="G21" s="6">
        <f t="shared" si="3"/>
        <v>721.72124756335279</v>
      </c>
    </row>
    <row r="22" spans="1:7" thickBot="1" x14ac:dyDescent="0.3">
      <c r="A22" s="1" t="s">
        <v>24</v>
      </c>
      <c r="B22" s="2">
        <v>106</v>
      </c>
      <c r="C22" s="4">
        <f t="shared" si="0"/>
        <v>0.75683999999999996</v>
      </c>
      <c r="D22" s="2">
        <v>90</v>
      </c>
      <c r="E22" s="4">
        <f t="shared" si="1"/>
        <v>1.1842105263157895E-2</v>
      </c>
      <c r="F22" s="5">
        <f t="shared" si="2"/>
        <v>1.1475898801597869E-3</v>
      </c>
      <c r="G22" s="6">
        <f t="shared" si="3"/>
        <v>659.50389863547753</v>
      </c>
    </row>
    <row r="23" spans="1:7" thickBot="1" x14ac:dyDescent="0.3">
      <c r="A23" s="1" t="s">
        <v>26</v>
      </c>
      <c r="B23" s="2"/>
      <c r="C23" s="4">
        <f t="shared" si="0"/>
        <v>0</v>
      </c>
      <c r="D23" s="2">
        <v>0</v>
      </c>
      <c r="E23" s="4">
        <f t="shared" si="1"/>
        <v>0</v>
      </c>
      <c r="F23" s="5">
        <v>0</v>
      </c>
      <c r="G23" s="6" t="e">
        <f t="shared" si="3"/>
        <v>#DIV/0!</v>
      </c>
    </row>
    <row r="24" spans="1:7" thickBot="1" x14ac:dyDescent="0.3">
      <c r="A24" s="1" t="s">
        <v>27</v>
      </c>
      <c r="B24" s="2">
        <v>9.9</v>
      </c>
      <c r="C24" s="4">
        <f t="shared" si="0"/>
        <v>7.0685999999999999E-2</v>
      </c>
      <c r="D24" s="2">
        <v>250</v>
      </c>
      <c r="E24" s="4">
        <f t="shared" si="1"/>
        <v>3.2894736842105261E-2</v>
      </c>
      <c r="F24" s="5">
        <f t="shared" si="2"/>
        <v>1.1725714285714286E-3</v>
      </c>
      <c r="G24" s="6">
        <f t="shared" si="3"/>
        <v>60.282894736842103</v>
      </c>
    </row>
    <row r="25" spans="1:7" thickBot="1" x14ac:dyDescent="0.3">
      <c r="A25" s="1" t="s">
        <v>0</v>
      </c>
      <c r="B25" s="2">
        <v>19</v>
      </c>
      <c r="C25" s="4">
        <f t="shared" si="0"/>
        <v>0.13566</v>
      </c>
      <c r="D25" s="2">
        <v>250</v>
      </c>
      <c r="E25" s="4">
        <f t="shared" si="1"/>
        <v>3.2894736842105261E-2</v>
      </c>
      <c r="F25" s="5">
        <f t="shared" si="2"/>
        <v>1.1725714285714286E-3</v>
      </c>
      <c r="G25" s="6">
        <f t="shared" si="3"/>
        <v>115.69444444444444</v>
      </c>
    </row>
    <row r="26" spans="1:7" thickBot="1" x14ac:dyDescent="0.3">
      <c r="A26" s="1" t="s">
        <v>2</v>
      </c>
      <c r="B26" s="2">
        <v>25.9</v>
      </c>
      <c r="C26" s="4">
        <f t="shared" si="0"/>
        <v>0.18492599999999998</v>
      </c>
      <c r="D26" s="2">
        <v>360</v>
      </c>
      <c r="E26" s="4">
        <f t="shared" si="1"/>
        <v>4.736842105263158E-2</v>
      </c>
      <c r="F26" s="5">
        <f t="shared" si="2"/>
        <v>1.1903867403314917E-3</v>
      </c>
      <c r="G26" s="6">
        <f t="shared" si="3"/>
        <v>155.34951267056528</v>
      </c>
    </row>
    <row r="27" spans="1:7" thickBot="1" x14ac:dyDescent="0.3">
      <c r="A27" s="1" t="s">
        <v>3</v>
      </c>
      <c r="B27" s="2">
        <v>31</v>
      </c>
      <c r="C27" s="4">
        <f t="shared" si="0"/>
        <v>0.22133999999999998</v>
      </c>
      <c r="D27" s="2">
        <v>430</v>
      </c>
      <c r="E27" s="4">
        <f t="shared" si="1"/>
        <v>5.6578947368421048E-2</v>
      </c>
      <c r="F27" s="5">
        <f t="shared" si="2"/>
        <v>1.2020083682008369E-3</v>
      </c>
      <c r="G27" s="6">
        <f t="shared" si="3"/>
        <v>184.14181286549706</v>
      </c>
    </row>
    <row r="28" spans="1:7" thickBot="1" x14ac:dyDescent="0.3">
      <c r="A28" s="1" t="s">
        <v>4</v>
      </c>
      <c r="B28" s="2">
        <v>33.799999999999997</v>
      </c>
      <c r="C28" s="4">
        <f t="shared" si="0"/>
        <v>0.24133199999999996</v>
      </c>
      <c r="D28" s="2">
        <v>460</v>
      </c>
      <c r="E28" s="4">
        <f t="shared" si="1"/>
        <v>6.0526315789473692E-2</v>
      </c>
      <c r="F28" s="5">
        <f t="shared" si="2"/>
        <v>1.2070588235294118E-3</v>
      </c>
      <c r="G28" s="6">
        <f t="shared" si="3"/>
        <v>199.93391812865494</v>
      </c>
    </row>
    <row r="29" spans="1:7" thickBot="1" x14ac:dyDescent="0.3">
      <c r="A29" s="1" t="s">
        <v>9</v>
      </c>
      <c r="B29" s="2">
        <v>30</v>
      </c>
      <c r="C29" s="4">
        <f t="shared" si="0"/>
        <v>0.2142</v>
      </c>
      <c r="D29" s="2">
        <v>450</v>
      </c>
      <c r="E29" s="4">
        <f t="shared" si="1"/>
        <v>5.921052631578947E-2</v>
      </c>
      <c r="F29" s="5">
        <f t="shared" si="2"/>
        <v>1.2053706293706295E-3</v>
      </c>
      <c r="G29" s="6">
        <f t="shared" si="3"/>
        <v>177.70467836257308</v>
      </c>
    </row>
    <row r="30" spans="1:7" thickBot="1" x14ac:dyDescent="0.3">
      <c r="A30" s="1" t="s">
        <v>28</v>
      </c>
      <c r="B30" s="2">
        <v>41</v>
      </c>
      <c r="C30" s="4">
        <f t="shared" si="0"/>
        <v>0.29274</v>
      </c>
      <c r="D30" s="2">
        <v>200</v>
      </c>
      <c r="E30" s="4">
        <f t="shared" si="1"/>
        <v>2.6315789473684209E-2</v>
      </c>
      <c r="F30" s="5">
        <f t="shared" si="2"/>
        <v>1.1646486486486486E-3</v>
      </c>
      <c r="G30" s="6">
        <f t="shared" si="3"/>
        <v>251.35477582846005</v>
      </c>
    </row>
    <row r="31" spans="1:7" thickBot="1" x14ac:dyDescent="0.3">
      <c r="A31" s="1" t="s">
        <v>10</v>
      </c>
      <c r="B31" s="2">
        <v>60</v>
      </c>
      <c r="C31" s="4">
        <f t="shared" si="0"/>
        <v>0.4284</v>
      </c>
      <c r="D31" s="2">
        <v>80</v>
      </c>
      <c r="E31" s="4">
        <f t="shared" si="1"/>
        <v>1.0526315789473684E-2</v>
      </c>
      <c r="F31" s="5">
        <f t="shared" si="2"/>
        <v>1.146063829787234E-3</v>
      </c>
      <c r="G31" s="6">
        <f t="shared" si="3"/>
        <v>373.80116959064327</v>
      </c>
    </row>
    <row r="32" spans="1:7" thickBot="1" x14ac:dyDescent="0.3">
      <c r="A32" s="1" t="s">
        <v>11</v>
      </c>
      <c r="B32" s="2">
        <v>54.5</v>
      </c>
      <c r="C32" s="4">
        <f t="shared" si="0"/>
        <v>0.38912999999999998</v>
      </c>
      <c r="D32" s="2">
        <v>150</v>
      </c>
      <c r="E32" s="4">
        <f t="shared" si="1"/>
        <v>1.9736842105263157E-2</v>
      </c>
      <c r="F32" s="5">
        <f t="shared" si="2"/>
        <v>1.1568322147651007E-3</v>
      </c>
      <c r="G32" s="6">
        <f t="shared" si="3"/>
        <v>336.37548732943469</v>
      </c>
    </row>
    <row r="33" spans="1:9" thickBot="1" x14ac:dyDescent="0.3">
      <c r="A33" s="1" t="s">
        <v>12</v>
      </c>
      <c r="B33" s="2">
        <v>62</v>
      </c>
      <c r="C33" s="4">
        <f t="shared" si="0"/>
        <v>0.44267999999999996</v>
      </c>
      <c r="D33" s="2">
        <v>100</v>
      </c>
      <c r="E33" s="4">
        <f t="shared" si="1"/>
        <v>1.3157894736842105E-2</v>
      </c>
      <c r="F33" s="5">
        <f t="shared" si="2"/>
        <v>1.14912E-3</v>
      </c>
      <c r="G33" s="6">
        <f t="shared" si="3"/>
        <v>385.23391812865492</v>
      </c>
    </row>
    <row r="34" spans="1:9" thickBot="1" x14ac:dyDescent="0.3">
      <c r="A34" s="1" t="s">
        <v>13</v>
      </c>
      <c r="B34" s="2">
        <v>52.8</v>
      </c>
      <c r="C34" s="4">
        <f t="shared" si="0"/>
        <v>0.37699199999999994</v>
      </c>
      <c r="D34" s="2">
        <v>110</v>
      </c>
      <c r="E34" s="4">
        <f t="shared" si="1"/>
        <v>1.4473684210526317E-2</v>
      </c>
      <c r="F34" s="5">
        <f t="shared" si="2"/>
        <v>1.1506542056074767E-3</v>
      </c>
      <c r="G34" s="6">
        <f t="shared" si="3"/>
        <v>327.63274853801164</v>
      </c>
    </row>
    <row r="35" spans="1:9" thickBot="1" x14ac:dyDescent="0.3">
      <c r="A35" s="1" t="s">
        <v>14</v>
      </c>
      <c r="B35" s="2">
        <v>62</v>
      </c>
      <c r="C35" s="4">
        <f t="shared" si="0"/>
        <v>0.44267999999999996</v>
      </c>
      <c r="D35" s="2">
        <v>100</v>
      </c>
      <c r="E35" s="4">
        <f t="shared" si="1"/>
        <v>1.3157894736842105E-2</v>
      </c>
      <c r="F35" s="5">
        <f t="shared" si="2"/>
        <v>1.14912E-3</v>
      </c>
      <c r="G35" s="6">
        <f t="shared" si="3"/>
        <v>385.23391812865492</v>
      </c>
    </row>
    <row r="36" spans="1:9" thickBot="1" x14ac:dyDescent="0.3">
      <c r="A36" s="1" t="s">
        <v>29</v>
      </c>
      <c r="B36" s="2">
        <v>87</v>
      </c>
      <c r="C36" s="4">
        <f t="shared" si="0"/>
        <v>0.62117999999999995</v>
      </c>
      <c r="D36" s="2">
        <v>130</v>
      </c>
      <c r="E36" s="4">
        <f t="shared" si="1"/>
        <v>1.7105263157894738E-2</v>
      </c>
      <c r="F36" s="5">
        <f t="shared" si="2"/>
        <v>1.1537349397590362E-3</v>
      </c>
      <c r="G36" s="6">
        <f t="shared" si="3"/>
        <v>538.40789473684208</v>
      </c>
    </row>
    <row r="37" spans="1:9" thickBot="1" x14ac:dyDescent="0.3">
      <c r="A37" s="1" t="s">
        <v>15</v>
      </c>
      <c r="B37" s="2">
        <v>102.5</v>
      </c>
      <c r="C37" s="4">
        <f t="shared" si="0"/>
        <v>0.73185</v>
      </c>
      <c r="D37" s="2">
        <v>100</v>
      </c>
      <c r="E37" s="4">
        <f t="shared" si="1"/>
        <v>1.3157894736842105E-2</v>
      </c>
      <c r="F37" s="5">
        <f t="shared" si="2"/>
        <v>1.14912E-3</v>
      </c>
      <c r="G37" s="6">
        <f t="shared" si="3"/>
        <v>636.87865497076018</v>
      </c>
    </row>
    <row r="38" spans="1:9" thickBot="1" x14ac:dyDescent="0.3">
      <c r="A38" s="1" t="s">
        <v>16</v>
      </c>
      <c r="B38" s="2">
        <v>112</v>
      </c>
      <c r="C38" s="4">
        <f t="shared" si="0"/>
        <v>0.79967999999999995</v>
      </c>
      <c r="D38" s="2">
        <v>100</v>
      </c>
      <c r="E38" s="4">
        <f t="shared" si="1"/>
        <v>1.3157894736842105E-2</v>
      </c>
      <c r="F38" s="5">
        <f t="shared" si="2"/>
        <v>1.14912E-3</v>
      </c>
      <c r="G38" s="6">
        <f t="shared" si="3"/>
        <v>695.90643274853801</v>
      </c>
    </row>
    <row r="39" spans="1:9" thickBot="1" x14ac:dyDescent="0.3">
      <c r="A39" s="1" t="s">
        <v>17</v>
      </c>
      <c r="B39" s="2">
        <v>102</v>
      </c>
      <c r="C39" s="4">
        <f t="shared" si="0"/>
        <v>0.72827999999999993</v>
      </c>
      <c r="D39" s="2">
        <v>70</v>
      </c>
      <c r="E39" s="4">
        <f t="shared" si="1"/>
        <v>9.2105263157894746E-3</v>
      </c>
      <c r="F39" s="5">
        <f t="shared" si="2"/>
        <v>1.1445418326693226E-3</v>
      </c>
      <c r="G39" s="6">
        <f t="shared" si="3"/>
        <v>636.30701754385962</v>
      </c>
    </row>
    <row r="40" spans="1:9" thickBot="1" x14ac:dyDescent="0.3">
      <c r="A40" s="1" t="s">
        <v>18</v>
      </c>
      <c r="B40" s="2">
        <v>93</v>
      </c>
      <c r="C40" s="4">
        <f t="shared" si="0"/>
        <v>0.66401999999999994</v>
      </c>
      <c r="D40" s="2">
        <v>70</v>
      </c>
      <c r="E40" s="4">
        <f t="shared" si="1"/>
        <v>9.2105263157894746E-3</v>
      </c>
      <c r="F40" s="5">
        <f t="shared" si="2"/>
        <v>1.1445418326693226E-3</v>
      </c>
      <c r="G40" s="6">
        <f t="shared" si="3"/>
        <v>580.16228070175441</v>
      </c>
    </row>
    <row r="41" spans="1:9" thickBot="1" x14ac:dyDescent="0.3">
      <c r="A41" s="1" t="s">
        <v>19</v>
      </c>
      <c r="B41" s="2">
        <v>89</v>
      </c>
      <c r="C41" s="4">
        <f t="shared" ref="C41:C80" si="4">0.00714*B41</f>
        <v>0.63545999999999991</v>
      </c>
      <c r="D41" s="2">
        <v>70</v>
      </c>
      <c r="E41" s="4">
        <f t="shared" ref="E41:E80" si="5">D41*0.01/76</f>
        <v>9.2105263157894746E-3</v>
      </c>
      <c r="F41" s="5">
        <f t="shared" ref="F41:F80" si="6">0.001134/(1-E41)</f>
        <v>1.1445418326693226E-3</v>
      </c>
      <c r="G41" s="6">
        <f t="shared" ref="G41:G80" si="7">C41/F41</f>
        <v>555.20906432748541</v>
      </c>
      <c r="H41" s="2"/>
      <c r="I41" s="2"/>
    </row>
    <row r="42" spans="1:9" thickBot="1" x14ac:dyDescent="0.3">
      <c r="A42" s="1" t="s">
        <v>30</v>
      </c>
      <c r="B42" s="2">
        <v>168</v>
      </c>
      <c r="C42" s="4">
        <f t="shared" si="4"/>
        <v>1.1995199999999999</v>
      </c>
      <c r="D42" s="2">
        <v>130</v>
      </c>
      <c r="E42" s="4">
        <f t="shared" si="5"/>
        <v>1.7105263157894738E-2</v>
      </c>
      <c r="F42" s="10">
        <f t="shared" si="6"/>
        <v>1.1537349397590362E-3</v>
      </c>
      <c r="G42" s="6">
        <f t="shared" si="7"/>
        <v>1039.6842105263156</v>
      </c>
      <c r="H42" s="2"/>
    </row>
    <row r="43" spans="1:9" thickBot="1" x14ac:dyDescent="0.3">
      <c r="A43" s="1" t="s">
        <v>20</v>
      </c>
      <c r="B43" s="2">
        <v>138</v>
      </c>
      <c r="C43" s="9">
        <f t="shared" si="4"/>
        <v>0.98531999999999997</v>
      </c>
      <c r="D43" s="2">
        <v>80</v>
      </c>
      <c r="E43" s="4">
        <f t="shared" si="5"/>
        <v>1.0526315789473684E-2</v>
      </c>
      <c r="F43" s="11">
        <f t="shared" si="6"/>
        <v>1.146063829787234E-3</v>
      </c>
      <c r="G43" s="6">
        <f t="shared" si="7"/>
        <v>859.74269005847952</v>
      </c>
      <c r="H43" s="2"/>
    </row>
    <row r="44" spans="1:9" thickBot="1" x14ac:dyDescent="0.3">
      <c r="A44" s="1" t="s">
        <v>21</v>
      </c>
      <c r="B44" s="2">
        <v>205</v>
      </c>
      <c r="C44" s="9">
        <f t="shared" si="4"/>
        <v>1.4637</v>
      </c>
      <c r="D44" s="2">
        <v>130</v>
      </c>
      <c r="E44" s="4">
        <f t="shared" si="5"/>
        <v>1.7105263157894738E-2</v>
      </c>
      <c r="F44" s="11">
        <f t="shared" si="6"/>
        <v>1.1537349397590362E-3</v>
      </c>
      <c r="G44" s="6">
        <f t="shared" si="7"/>
        <v>1268.6622807017543</v>
      </c>
      <c r="H44" s="2" t="s">
        <v>68</v>
      </c>
    </row>
    <row r="45" spans="1:9" thickBot="1" x14ac:dyDescent="0.3">
      <c r="A45" s="1" t="s">
        <v>22</v>
      </c>
      <c r="B45" s="2">
        <v>163</v>
      </c>
      <c r="C45" s="9">
        <f t="shared" si="4"/>
        <v>1.1638199999999999</v>
      </c>
      <c r="D45" s="2">
        <v>90</v>
      </c>
      <c r="E45" s="4">
        <f t="shared" si="5"/>
        <v>1.1842105263157895E-2</v>
      </c>
      <c r="F45" s="11">
        <f t="shared" si="6"/>
        <v>1.1475898801597869E-3</v>
      </c>
      <c r="G45" s="6">
        <f t="shared" si="7"/>
        <v>1014.1427875243663</v>
      </c>
      <c r="H45" s="2"/>
    </row>
    <row r="46" spans="1:9" thickBot="1" x14ac:dyDescent="0.3">
      <c r="A46" s="1" t="s">
        <v>23</v>
      </c>
      <c r="B46" s="2">
        <v>153</v>
      </c>
      <c r="C46" s="9">
        <f t="shared" si="4"/>
        <v>1.0924199999999999</v>
      </c>
      <c r="D46" s="2">
        <v>110</v>
      </c>
      <c r="E46" s="4">
        <f t="shared" si="5"/>
        <v>1.4473684210526317E-2</v>
      </c>
      <c r="F46" s="11">
        <f t="shared" si="6"/>
        <v>1.1506542056074767E-3</v>
      </c>
      <c r="G46" s="6">
        <f t="shared" si="7"/>
        <v>949.39035087719287</v>
      </c>
      <c r="H46" s="2"/>
      <c r="I46" s="2"/>
    </row>
    <row r="47" spans="1:9" thickBot="1" x14ac:dyDescent="0.3">
      <c r="A47" s="1" t="s">
        <v>24</v>
      </c>
      <c r="B47" s="2">
        <v>139</v>
      </c>
      <c r="C47" s="9">
        <f t="shared" si="4"/>
        <v>0.9924599999999999</v>
      </c>
      <c r="D47" s="2">
        <v>70</v>
      </c>
      <c r="E47" s="4">
        <f t="shared" si="5"/>
        <v>9.2105263157894746E-3</v>
      </c>
      <c r="F47" s="11">
        <f t="shared" si="6"/>
        <v>1.1445418326693226E-3</v>
      </c>
      <c r="G47" s="6">
        <f t="shared" si="7"/>
        <v>867.12426900584796</v>
      </c>
      <c r="H47" s="2"/>
      <c r="I47" s="2"/>
    </row>
    <row r="48" spans="1:9" thickBot="1" x14ac:dyDescent="0.3">
      <c r="A48" s="1" t="s">
        <v>31</v>
      </c>
      <c r="B48" s="2"/>
      <c r="C48" s="9">
        <f t="shared" si="4"/>
        <v>0</v>
      </c>
      <c r="E48" s="4">
        <f t="shared" si="5"/>
        <v>0</v>
      </c>
      <c r="F48" s="11">
        <f t="shared" si="6"/>
        <v>1.134E-3</v>
      </c>
      <c r="G48" s="6">
        <f t="shared" si="7"/>
        <v>0</v>
      </c>
      <c r="H48" s="2"/>
      <c r="I48" s="2"/>
    </row>
    <row r="49" spans="1:9" thickBot="1" x14ac:dyDescent="0.3">
      <c r="A49" s="1" t="s">
        <v>27</v>
      </c>
      <c r="B49" s="2">
        <v>9.9</v>
      </c>
      <c r="C49" s="9">
        <f t="shared" si="4"/>
        <v>7.0685999999999999E-2</v>
      </c>
      <c r="D49" s="2">
        <v>250</v>
      </c>
      <c r="E49" s="4">
        <f t="shared" si="5"/>
        <v>3.2894736842105261E-2</v>
      </c>
      <c r="F49" s="11">
        <f t="shared" si="6"/>
        <v>1.1725714285714286E-3</v>
      </c>
      <c r="G49" s="6">
        <f t="shared" si="7"/>
        <v>60.282894736842103</v>
      </c>
      <c r="H49" s="2"/>
      <c r="I49" s="2"/>
    </row>
    <row r="50" spans="1:9" thickBot="1" x14ac:dyDescent="0.3">
      <c r="A50" s="1" t="s">
        <v>0</v>
      </c>
      <c r="B50" s="2">
        <v>23.5</v>
      </c>
      <c r="C50" s="9">
        <f t="shared" si="4"/>
        <v>0.16778999999999999</v>
      </c>
      <c r="D50" s="2">
        <v>320</v>
      </c>
      <c r="E50" s="4">
        <f t="shared" si="5"/>
        <v>4.2105263157894736E-2</v>
      </c>
      <c r="F50" s="11">
        <f t="shared" si="6"/>
        <v>1.1838461538461538E-3</v>
      </c>
      <c r="G50" s="6">
        <f t="shared" si="7"/>
        <v>141.73294346978557</v>
      </c>
      <c r="H50" s="2"/>
      <c r="I50" s="2"/>
    </row>
    <row r="51" spans="1:9" thickBot="1" x14ac:dyDescent="0.3">
      <c r="A51" s="1" t="s">
        <v>2</v>
      </c>
      <c r="B51" s="2">
        <v>27</v>
      </c>
      <c r="C51" s="9">
        <f t="shared" si="4"/>
        <v>0.19277999999999998</v>
      </c>
      <c r="D51" s="2">
        <v>300</v>
      </c>
      <c r="E51" s="4">
        <f t="shared" si="5"/>
        <v>3.9473684210526314E-2</v>
      </c>
      <c r="F51" s="11">
        <f t="shared" si="6"/>
        <v>1.1806027397260274E-3</v>
      </c>
      <c r="G51" s="6">
        <f t="shared" si="7"/>
        <v>163.28947368421052</v>
      </c>
      <c r="H51" s="2"/>
      <c r="I51" s="2"/>
    </row>
    <row r="52" spans="1:9" thickBot="1" x14ac:dyDescent="0.3">
      <c r="A52" s="1" t="s">
        <v>3</v>
      </c>
      <c r="B52" s="2">
        <v>33</v>
      </c>
      <c r="C52" s="9">
        <f t="shared" si="4"/>
        <v>0.23562</v>
      </c>
      <c r="D52" s="2">
        <v>360</v>
      </c>
      <c r="E52" s="4">
        <f t="shared" si="5"/>
        <v>4.736842105263158E-2</v>
      </c>
      <c r="F52" s="11">
        <f t="shared" si="6"/>
        <v>1.1903867403314917E-3</v>
      </c>
      <c r="G52" s="6">
        <f t="shared" si="7"/>
        <v>197.93567251461988</v>
      </c>
      <c r="H52" s="2"/>
      <c r="I52" s="2"/>
    </row>
    <row r="53" spans="1:9" thickBot="1" x14ac:dyDescent="0.3">
      <c r="A53" s="1" t="s">
        <v>4</v>
      </c>
      <c r="B53" s="2">
        <v>34</v>
      </c>
      <c r="C53" s="9">
        <f t="shared" si="4"/>
        <v>0.24275999999999998</v>
      </c>
      <c r="D53" s="2">
        <v>400</v>
      </c>
      <c r="E53" s="4">
        <f t="shared" si="5"/>
        <v>5.2631578947368418E-2</v>
      </c>
      <c r="F53" s="11">
        <f t="shared" si="6"/>
        <v>1.1969999999999999E-3</v>
      </c>
      <c r="G53" s="6">
        <f t="shared" si="7"/>
        <v>202.80701754385964</v>
      </c>
      <c r="H53" s="2"/>
      <c r="I53" s="2"/>
    </row>
    <row r="54" spans="1:9" thickBot="1" x14ac:dyDescent="0.3">
      <c r="A54" s="1" t="s">
        <v>9</v>
      </c>
      <c r="B54" s="2">
        <v>31</v>
      </c>
      <c r="C54" s="9">
        <f t="shared" si="4"/>
        <v>0.22133999999999998</v>
      </c>
      <c r="D54" s="2">
        <v>330</v>
      </c>
      <c r="E54" s="4">
        <f t="shared" si="5"/>
        <v>4.3421052631578951E-2</v>
      </c>
      <c r="F54" s="11">
        <f t="shared" si="6"/>
        <v>1.1854745529573591E-3</v>
      </c>
      <c r="G54" s="6">
        <f t="shared" si="7"/>
        <v>186.71003898635473</v>
      </c>
      <c r="H54" s="2"/>
      <c r="I54" s="2"/>
    </row>
    <row r="55" spans="1:9" thickBot="1" x14ac:dyDescent="0.3">
      <c r="A55" s="1" t="s">
        <v>28</v>
      </c>
      <c r="B55" s="2">
        <v>44</v>
      </c>
      <c r="C55" s="9">
        <f t="shared" si="4"/>
        <v>0.31415999999999999</v>
      </c>
      <c r="D55" s="2">
        <v>80</v>
      </c>
      <c r="E55" s="4">
        <f t="shared" si="5"/>
        <v>1.0526315789473684E-2</v>
      </c>
      <c r="F55" s="11">
        <f t="shared" si="6"/>
        <v>1.146063829787234E-3</v>
      </c>
      <c r="G55" s="6">
        <f t="shared" si="7"/>
        <v>274.12085769980507</v>
      </c>
      <c r="H55" s="2"/>
      <c r="I55" s="2"/>
    </row>
    <row r="56" spans="1:9" thickBot="1" x14ac:dyDescent="0.3">
      <c r="A56" s="1" t="s">
        <v>10</v>
      </c>
      <c r="B56" s="2">
        <v>42</v>
      </c>
      <c r="C56" s="9">
        <f t="shared" si="4"/>
        <v>0.29987999999999998</v>
      </c>
      <c r="D56" s="2">
        <v>140</v>
      </c>
      <c r="E56" s="4">
        <f t="shared" si="5"/>
        <v>1.8421052631578949E-2</v>
      </c>
      <c r="F56" s="11">
        <f t="shared" si="6"/>
        <v>1.1552815013404826E-3</v>
      </c>
      <c r="G56" s="6">
        <f t="shared" si="7"/>
        <v>259.57309941520464</v>
      </c>
      <c r="H56" s="2"/>
      <c r="I56" s="2"/>
    </row>
    <row r="57" spans="1:9" thickBot="1" x14ac:dyDescent="0.3">
      <c r="A57" s="1" t="s">
        <v>11</v>
      </c>
      <c r="B57" s="2">
        <v>59.5</v>
      </c>
      <c r="C57" s="9">
        <f t="shared" si="4"/>
        <v>0.42482999999999999</v>
      </c>
      <c r="D57" s="2">
        <v>80</v>
      </c>
      <c r="E57" s="4">
        <f t="shared" si="5"/>
        <v>1.0526315789473684E-2</v>
      </c>
      <c r="F57" s="11">
        <f t="shared" si="6"/>
        <v>1.146063829787234E-3</v>
      </c>
      <c r="G57" s="6">
        <f t="shared" si="7"/>
        <v>370.68615984405454</v>
      </c>
      <c r="H57" s="2"/>
      <c r="I57" s="2"/>
    </row>
    <row r="58" spans="1:9" thickBot="1" x14ac:dyDescent="0.3">
      <c r="A58" s="1" t="s">
        <v>12</v>
      </c>
      <c r="B58" s="2">
        <v>38</v>
      </c>
      <c r="C58" s="9">
        <f t="shared" si="4"/>
        <v>0.27132000000000001</v>
      </c>
      <c r="D58" s="2">
        <v>110</v>
      </c>
      <c r="E58" s="4">
        <f t="shared" si="5"/>
        <v>1.4473684210526317E-2</v>
      </c>
      <c r="F58" s="11">
        <f t="shared" si="6"/>
        <v>1.1506542056074767E-3</v>
      </c>
      <c r="G58" s="6">
        <f t="shared" si="7"/>
        <v>235.7962962962963</v>
      </c>
      <c r="H58" s="2"/>
      <c r="I58" s="2"/>
    </row>
    <row r="59" spans="1:9" thickBot="1" x14ac:dyDescent="0.3">
      <c r="A59" s="1" t="s">
        <v>13</v>
      </c>
      <c r="B59" s="2">
        <v>45</v>
      </c>
      <c r="C59" s="9">
        <f t="shared" si="4"/>
        <v>0.32129999999999997</v>
      </c>
      <c r="D59" s="2">
        <v>110</v>
      </c>
      <c r="E59" s="4">
        <f t="shared" si="5"/>
        <v>1.4473684210526317E-2</v>
      </c>
      <c r="F59" s="11">
        <f t="shared" si="6"/>
        <v>1.1506542056074767E-3</v>
      </c>
      <c r="G59" s="6">
        <f t="shared" si="7"/>
        <v>279.23245614035085</v>
      </c>
      <c r="H59" s="2"/>
      <c r="I59" s="2"/>
    </row>
    <row r="60" spans="1:9" thickBot="1" x14ac:dyDescent="0.3">
      <c r="A60" s="1" t="s">
        <v>14</v>
      </c>
      <c r="B60" s="2">
        <v>61</v>
      </c>
      <c r="C60" s="9">
        <f t="shared" si="4"/>
        <v>0.43553999999999998</v>
      </c>
      <c r="D60" s="2">
        <v>100</v>
      </c>
      <c r="E60" s="4">
        <f t="shared" si="5"/>
        <v>1.3157894736842105E-2</v>
      </c>
      <c r="F60" s="11">
        <f t="shared" si="6"/>
        <v>1.14912E-3</v>
      </c>
      <c r="G60" s="6">
        <f t="shared" si="7"/>
        <v>379.0204678362573</v>
      </c>
      <c r="H60" s="2"/>
      <c r="I60" s="2"/>
    </row>
    <row r="61" spans="1:9" thickBot="1" x14ac:dyDescent="0.3">
      <c r="A61" s="1" t="s">
        <v>29</v>
      </c>
      <c r="B61" s="2">
        <v>96</v>
      </c>
      <c r="C61" s="9">
        <f t="shared" si="4"/>
        <v>0.68543999999999994</v>
      </c>
      <c r="D61" s="2">
        <v>100</v>
      </c>
      <c r="E61" s="4">
        <f t="shared" si="5"/>
        <v>1.3157894736842105E-2</v>
      </c>
      <c r="F61" s="11">
        <f t="shared" si="6"/>
        <v>1.14912E-3</v>
      </c>
      <c r="G61" s="6">
        <f t="shared" si="7"/>
        <v>596.49122807017534</v>
      </c>
      <c r="H61" s="2"/>
      <c r="I61" s="2"/>
    </row>
    <row r="62" spans="1:9" thickBot="1" x14ac:dyDescent="0.3">
      <c r="A62" s="1" t="s">
        <v>15</v>
      </c>
      <c r="B62" s="2">
        <v>98</v>
      </c>
      <c r="C62" s="9">
        <f t="shared" si="4"/>
        <v>0.69972000000000001</v>
      </c>
      <c r="D62" s="2">
        <v>100</v>
      </c>
      <c r="E62" s="4">
        <f t="shared" si="5"/>
        <v>1.3157894736842105E-2</v>
      </c>
      <c r="F62" s="11">
        <f t="shared" si="6"/>
        <v>1.14912E-3</v>
      </c>
      <c r="G62" s="6">
        <f t="shared" si="7"/>
        <v>608.91812865497081</v>
      </c>
      <c r="H62" s="2"/>
      <c r="I62" s="2"/>
    </row>
    <row r="63" spans="1:9" thickBot="1" x14ac:dyDescent="0.3">
      <c r="A63" s="1" t="s">
        <v>16</v>
      </c>
      <c r="B63" s="2">
        <v>96</v>
      </c>
      <c r="C63" s="9">
        <f t="shared" si="4"/>
        <v>0.68543999999999994</v>
      </c>
      <c r="D63" s="2">
        <v>80</v>
      </c>
      <c r="E63" s="4">
        <f t="shared" si="5"/>
        <v>1.0526315789473684E-2</v>
      </c>
      <c r="F63" s="11">
        <f t="shared" si="6"/>
        <v>1.146063829787234E-3</v>
      </c>
      <c r="G63" s="6">
        <f t="shared" si="7"/>
        <v>598.08187134502919</v>
      </c>
      <c r="H63" s="2"/>
      <c r="I63" s="2"/>
    </row>
    <row r="64" spans="1:9" thickBot="1" x14ac:dyDescent="0.3">
      <c r="A64" s="1" t="s">
        <v>17</v>
      </c>
      <c r="B64" s="2">
        <v>116</v>
      </c>
      <c r="C64" s="9">
        <f t="shared" si="4"/>
        <v>0.82823999999999998</v>
      </c>
      <c r="D64" s="2">
        <v>70</v>
      </c>
      <c r="E64" s="4">
        <f t="shared" si="5"/>
        <v>9.2105263157894746E-3</v>
      </c>
      <c r="F64" s="11">
        <f t="shared" si="6"/>
        <v>1.1445418326693226E-3</v>
      </c>
      <c r="G64" s="6">
        <f t="shared" si="7"/>
        <v>723.64327485380124</v>
      </c>
      <c r="H64" s="2"/>
      <c r="I64" s="2"/>
    </row>
    <row r="65" spans="1:9" thickBot="1" x14ac:dyDescent="0.3">
      <c r="A65" s="1" t="s">
        <v>18</v>
      </c>
      <c r="B65" s="2">
        <v>94</v>
      </c>
      <c r="C65" s="9">
        <f t="shared" si="4"/>
        <v>0.67115999999999998</v>
      </c>
      <c r="D65" s="2">
        <v>140</v>
      </c>
      <c r="E65" s="4">
        <f t="shared" si="5"/>
        <v>1.8421052631578949E-2</v>
      </c>
      <c r="F65" s="11">
        <f t="shared" si="6"/>
        <v>1.1552815013404826E-3</v>
      </c>
      <c r="G65" s="6">
        <f t="shared" si="7"/>
        <v>580.94931773879136</v>
      </c>
      <c r="H65" s="2"/>
      <c r="I65" s="2"/>
    </row>
    <row r="66" spans="1:9" thickBot="1" x14ac:dyDescent="0.3">
      <c r="A66" s="1" t="s">
        <v>19</v>
      </c>
      <c r="B66" s="2">
        <v>101</v>
      </c>
      <c r="C66" s="9">
        <f t="shared" si="4"/>
        <v>0.72114</v>
      </c>
      <c r="D66" s="2">
        <v>80</v>
      </c>
      <c r="E66" s="4">
        <f t="shared" si="5"/>
        <v>1.0526315789473684E-2</v>
      </c>
      <c r="F66" s="11">
        <f t="shared" si="6"/>
        <v>1.146063829787234E-3</v>
      </c>
      <c r="G66" s="6">
        <f t="shared" si="7"/>
        <v>629.23196881091621</v>
      </c>
      <c r="H66" s="2"/>
      <c r="I66" s="2"/>
    </row>
    <row r="67" spans="1:9" thickBot="1" x14ac:dyDescent="0.3">
      <c r="A67" s="1" t="s">
        <v>30</v>
      </c>
      <c r="B67" s="2">
        <v>198</v>
      </c>
      <c r="C67" s="9">
        <f t="shared" si="4"/>
        <v>1.4137199999999999</v>
      </c>
      <c r="D67" s="2">
        <v>90</v>
      </c>
      <c r="E67" s="4">
        <f t="shared" si="5"/>
        <v>1.1842105263157895E-2</v>
      </c>
      <c r="F67" s="11">
        <f t="shared" si="6"/>
        <v>1.1475898801597869E-3</v>
      </c>
      <c r="G67" s="6">
        <f t="shared" si="7"/>
        <v>1231.9035087719296</v>
      </c>
      <c r="H67" s="2"/>
      <c r="I67" s="2"/>
    </row>
    <row r="68" spans="1:9" thickBot="1" x14ac:dyDescent="0.3">
      <c r="A68" s="1" t="s">
        <v>20</v>
      </c>
      <c r="B68" s="2">
        <v>128</v>
      </c>
      <c r="C68" s="9">
        <f t="shared" si="4"/>
        <v>0.91391999999999995</v>
      </c>
      <c r="D68" s="2">
        <v>90</v>
      </c>
      <c r="E68" s="4">
        <f t="shared" si="5"/>
        <v>1.1842105263157895E-2</v>
      </c>
      <c r="F68" s="11">
        <f t="shared" si="6"/>
        <v>1.1475898801597869E-3</v>
      </c>
      <c r="G68" s="6">
        <f t="shared" si="7"/>
        <v>796.38206627680313</v>
      </c>
      <c r="H68" s="2"/>
      <c r="I68" s="2"/>
    </row>
    <row r="69" spans="1:9" thickBot="1" x14ac:dyDescent="0.3">
      <c r="A69" s="1" t="s">
        <v>21</v>
      </c>
      <c r="B69" s="2">
        <v>170</v>
      </c>
      <c r="C69" s="9">
        <f t="shared" si="4"/>
        <v>1.2138</v>
      </c>
      <c r="D69" s="2">
        <v>90</v>
      </c>
      <c r="E69" s="4">
        <f t="shared" si="5"/>
        <v>1.1842105263157895E-2</v>
      </c>
      <c r="F69" s="11">
        <f t="shared" si="6"/>
        <v>1.1475898801597869E-3</v>
      </c>
      <c r="G69" s="6">
        <f t="shared" si="7"/>
        <v>1057.6949317738793</v>
      </c>
      <c r="H69" s="2"/>
      <c r="I69" s="2"/>
    </row>
    <row r="70" spans="1:9" thickBot="1" x14ac:dyDescent="0.3">
      <c r="A70" s="1" t="s">
        <v>22</v>
      </c>
      <c r="B70" s="2">
        <v>158</v>
      </c>
      <c r="C70" s="9">
        <f t="shared" si="4"/>
        <v>1.12812</v>
      </c>
      <c r="D70" s="2">
        <v>100</v>
      </c>
      <c r="E70" s="4">
        <f t="shared" si="5"/>
        <v>1.3157894736842105E-2</v>
      </c>
      <c r="F70" s="11">
        <f t="shared" si="6"/>
        <v>1.14912E-3</v>
      </c>
      <c r="G70" s="6">
        <f>C70/F70</f>
        <v>981.72514619883043</v>
      </c>
      <c r="H70" s="2"/>
      <c r="I70" s="2"/>
    </row>
    <row r="71" spans="1:9" thickBot="1" x14ac:dyDescent="0.3">
      <c r="A71" s="1" t="s">
        <v>23</v>
      </c>
      <c r="B71" s="2">
        <v>142</v>
      </c>
      <c r="C71" s="9">
        <f t="shared" si="4"/>
        <v>1.0138799999999999</v>
      </c>
      <c r="D71" s="2">
        <v>120</v>
      </c>
      <c r="E71" s="4">
        <f t="shared" si="5"/>
        <v>1.5789473684210527E-2</v>
      </c>
      <c r="F71" s="11">
        <f t="shared" si="6"/>
        <v>1.1521925133689841E-3</v>
      </c>
      <c r="G71" s="6">
        <f t="shared" si="7"/>
        <v>879.95711500974642</v>
      </c>
      <c r="H71" s="2"/>
      <c r="I71" s="2"/>
    </row>
    <row r="72" spans="1:9" thickBot="1" x14ac:dyDescent="0.3">
      <c r="A72" s="1" t="s">
        <v>24</v>
      </c>
      <c r="B72" s="2">
        <v>131</v>
      </c>
      <c r="C72" s="9">
        <f t="shared" si="4"/>
        <v>0.93533999999999995</v>
      </c>
      <c r="D72" s="2">
        <v>110</v>
      </c>
      <c r="E72" s="4">
        <f t="shared" si="5"/>
        <v>1.4473684210526317E-2</v>
      </c>
      <c r="F72" s="11">
        <f t="shared" si="6"/>
        <v>1.1506542056074767E-3</v>
      </c>
      <c r="G72" s="6">
        <f t="shared" si="7"/>
        <v>812.87670565302142</v>
      </c>
      <c r="H72" s="2"/>
      <c r="I72" s="2"/>
    </row>
    <row r="73" spans="1:9" thickBot="1" x14ac:dyDescent="0.3">
      <c r="A73" s="1" t="s">
        <v>32</v>
      </c>
      <c r="B73" s="2"/>
      <c r="C73" s="9">
        <f t="shared" si="4"/>
        <v>0</v>
      </c>
      <c r="D73" s="2">
        <v>0</v>
      </c>
      <c r="E73" s="4">
        <f t="shared" si="5"/>
        <v>0</v>
      </c>
      <c r="F73" s="11">
        <f t="shared" si="6"/>
        <v>1.134E-3</v>
      </c>
      <c r="G73" s="6">
        <f t="shared" si="7"/>
        <v>0</v>
      </c>
      <c r="H73" s="2"/>
      <c r="I73" s="2"/>
    </row>
    <row r="74" spans="1:9" thickBot="1" x14ac:dyDescent="0.3">
      <c r="A74" s="1" t="s">
        <v>27</v>
      </c>
      <c r="B74" s="2">
        <v>9.9</v>
      </c>
      <c r="C74" s="9">
        <f t="shared" si="4"/>
        <v>7.0685999999999999E-2</v>
      </c>
      <c r="D74" s="2">
        <v>220</v>
      </c>
      <c r="E74" s="4">
        <f t="shared" si="5"/>
        <v>2.8947368421052635E-2</v>
      </c>
      <c r="F74" s="11">
        <f t="shared" si="6"/>
        <v>1.1678048780487805E-3</v>
      </c>
      <c r="G74" s="6">
        <f t="shared" si="7"/>
        <v>60.528947368421051</v>
      </c>
      <c r="H74" s="2"/>
      <c r="I74" s="2"/>
    </row>
    <row r="75" spans="1:9" thickBot="1" x14ac:dyDescent="0.3">
      <c r="A75" s="1" t="s">
        <v>0</v>
      </c>
      <c r="B75" s="2">
        <v>2.9</v>
      </c>
      <c r="C75" s="9">
        <f t="shared" si="4"/>
        <v>2.0705999999999999E-2</v>
      </c>
      <c r="D75" s="2">
        <v>80</v>
      </c>
      <c r="E75" s="4">
        <f t="shared" si="5"/>
        <v>1.0526315789473684E-2</v>
      </c>
      <c r="F75" s="11">
        <f t="shared" si="6"/>
        <v>1.146063829787234E-3</v>
      </c>
      <c r="G75" s="6">
        <f t="shared" si="7"/>
        <v>18.067056530214423</v>
      </c>
      <c r="H75" s="2"/>
      <c r="I75" s="2"/>
    </row>
    <row r="76" spans="1:9" thickBot="1" x14ac:dyDescent="0.3">
      <c r="A76" s="1" t="s">
        <v>2</v>
      </c>
      <c r="B76" s="2">
        <v>3.8</v>
      </c>
      <c r="C76" s="9">
        <f t="shared" si="4"/>
        <v>2.7131999999999996E-2</v>
      </c>
      <c r="D76" s="2">
        <v>250</v>
      </c>
      <c r="E76" s="4">
        <f t="shared" si="5"/>
        <v>3.2894736842105261E-2</v>
      </c>
      <c r="F76" s="11">
        <f t="shared" si="6"/>
        <v>1.1725714285714286E-3</v>
      </c>
      <c r="G76" s="6">
        <f t="shared" si="7"/>
        <v>23.138888888888886</v>
      </c>
      <c r="H76" s="2"/>
      <c r="I76" s="2"/>
    </row>
    <row r="77" spans="1:9" thickBot="1" x14ac:dyDescent="0.3">
      <c r="A77" s="1" t="s">
        <v>3</v>
      </c>
      <c r="B77" s="2">
        <v>4.7</v>
      </c>
      <c r="C77" s="9">
        <f t="shared" si="4"/>
        <v>3.3557999999999998E-2</v>
      </c>
      <c r="D77" s="2">
        <v>230</v>
      </c>
      <c r="E77" s="4">
        <f t="shared" si="5"/>
        <v>3.0263157894736846E-2</v>
      </c>
      <c r="F77" s="11">
        <f t="shared" si="6"/>
        <v>1.1693894165535957E-3</v>
      </c>
      <c r="G77" s="6">
        <f t="shared" si="7"/>
        <v>28.697027290448339</v>
      </c>
      <c r="H77" s="2"/>
      <c r="I77" s="2"/>
    </row>
    <row r="78" spans="1:9" thickBot="1" x14ac:dyDescent="0.3">
      <c r="A78" s="1" t="s">
        <v>4</v>
      </c>
      <c r="B78" s="2">
        <v>4.9000000000000004</v>
      </c>
      <c r="C78" s="9">
        <f t="shared" si="4"/>
        <v>3.4986000000000003E-2</v>
      </c>
      <c r="D78" s="2">
        <v>250</v>
      </c>
      <c r="E78" s="4">
        <f t="shared" si="5"/>
        <v>3.2894736842105261E-2</v>
      </c>
      <c r="F78" s="11">
        <f t="shared" si="6"/>
        <v>1.1725714285714286E-3</v>
      </c>
      <c r="G78" s="6">
        <f t="shared" si="7"/>
        <v>29.83698830409357</v>
      </c>
      <c r="H78" s="2"/>
      <c r="I78" s="2"/>
    </row>
    <row r="79" spans="1:9" thickBot="1" x14ac:dyDescent="0.3">
      <c r="A79" s="1" t="s">
        <v>9</v>
      </c>
      <c r="B79" s="2">
        <v>5</v>
      </c>
      <c r="C79" s="9">
        <f t="shared" si="4"/>
        <v>3.5699999999999996E-2</v>
      </c>
      <c r="D79" s="2">
        <v>260</v>
      </c>
      <c r="E79" s="4">
        <f t="shared" si="5"/>
        <v>3.4210526315789476E-2</v>
      </c>
      <c r="F79" s="11">
        <f t="shared" si="6"/>
        <v>1.1741689373297004E-3</v>
      </c>
      <c r="G79" s="6">
        <f t="shared" si="7"/>
        <v>30.404483430799214</v>
      </c>
      <c r="H79" s="2"/>
      <c r="I79" s="2"/>
    </row>
    <row r="80" spans="1:9" thickBot="1" x14ac:dyDescent="0.3">
      <c r="A80" s="1" t="s">
        <v>28</v>
      </c>
      <c r="B80" s="2">
        <v>46</v>
      </c>
      <c r="C80" s="9">
        <f t="shared" si="4"/>
        <v>0.32844000000000001</v>
      </c>
      <c r="D80" s="2">
        <v>80</v>
      </c>
      <c r="E80" s="4">
        <f t="shared" si="5"/>
        <v>1.0526315789473684E-2</v>
      </c>
      <c r="F80" s="11">
        <f t="shared" si="6"/>
        <v>1.146063829787234E-3</v>
      </c>
      <c r="G80" s="6">
        <f t="shared" si="7"/>
        <v>286.58089668615986</v>
      </c>
      <c r="H80" s="2"/>
      <c r="I80" s="2"/>
    </row>
    <row r="81" spans="1:7" thickBot="1" x14ac:dyDescent="0.3">
      <c r="A81" s="1" t="s">
        <v>10</v>
      </c>
      <c r="B81" s="2">
        <v>6.2</v>
      </c>
      <c r="C81" s="9">
        <f t="shared" ref="C81:C98" si="8">0.00714*B81</f>
        <v>4.4268000000000002E-2</v>
      </c>
      <c r="D81" s="2">
        <v>140</v>
      </c>
      <c r="E81" s="4">
        <f t="shared" ref="E81:E98" si="9">D81*0.01/76</f>
        <v>1.8421052631578949E-2</v>
      </c>
      <c r="F81" s="11">
        <f t="shared" ref="F81:F98" si="10">0.001134/(1-E81)</f>
        <v>1.1552815013404826E-3</v>
      </c>
      <c r="G81" s="6">
        <f t="shared" ref="G81:G98" si="11">C81/F81</f>
        <v>38.31793372319688</v>
      </c>
    </row>
    <row r="82" spans="1:7" thickBot="1" x14ac:dyDescent="0.3">
      <c r="A82" s="13" t="s">
        <v>11</v>
      </c>
      <c r="B82" s="12">
        <v>9</v>
      </c>
      <c r="C82" s="9">
        <f t="shared" si="8"/>
        <v>6.4259999999999998E-2</v>
      </c>
      <c r="D82" s="12">
        <v>130</v>
      </c>
      <c r="E82" s="4">
        <f t="shared" si="9"/>
        <v>1.7105263157894738E-2</v>
      </c>
      <c r="F82" s="10">
        <f t="shared" si="10"/>
        <v>1.1537349397590362E-3</v>
      </c>
      <c r="G82" s="6">
        <f t="shared" si="11"/>
        <v>55.697368421052623</v>
      </c>
    </row>
    <row r="83" spans="1:7" thickBot="1" x14ac:dyDescent="0.3">
      <c r="A83" s="13" t="s">
        <v>12</v>
      </c>
      <c r="B83" s="8">
        <v>8</v>
      </c>
      <c r="C83" s="9">
        <f t="shared" si="8"/>
        <v>5.7119999999999997E-2</v>
      </c>
      <c r="D83" s="12">
        <v>170</v>
      </c>
      <c r="E83" s="4">
        <f t="shared" si="9"/>
        <v>2.2368421052631579E-2</v>
      </c>
      <c r="F83" s="10">
        <f t="shared" si="10"/>
        <v>1.1599461641991925E-3</v>
      </c>
      <c r="G83" s="6">
        <f t="shared" si="11"/>
        <v>49.243664717348928</v>
      </c>
    </row>
    <row r="84" spans="1:7" thickBot="1" x14ac:dyDescent="0.3">
      <c r="A84" s="13" t="s">
        <v>13</v>
      </c>
      <c r="B84" s="8">
        <v>7.9</v>
      </c>
      <c r="C84" s="9">
        <f t="shared" si="8"/>
        <v>5.6405999999999998E-2</v>
      </c>
      <c r="D84" s="12">
        <v>170</v>
      </c>
      <c r="E84" s="4">
        <f t="shared" si="9"/>
        <v>2.2368421052631579E-2</v>
      </c>
      <c r="F84" s="10">
        <f t="shared" si="10"/>
        <v>1.1599461641991925E-3</v>
      </c>
      <c r="G84" s="6">
        <f t="shared" si="11"/>
        <v>48.628118908382064</v>
      </c>
    </row>
    <row r="85" spans="1:7" thickBot="1" x14ac:dyDescent="0.3">
      <c r="A85" s="13" t="s">
        <v>14</v>
      </c>
      <c r="B85" s="8">
        <v>8.1</v>
      </c>
      <c r="C85" s="9">
        <f t="shared" si="8"/>
        <v>5.7833999999999997E-2</v>
      </c>
      <c r="D85" s="12">
        <v>140</v>
      </c>
      <c r="E85" s="4">
        <f t="shared" si="9"/>
        <v>1.8421052631578949E-2</v>
      </c>
      <c r="F85" s="10">
        <f t="shared" si="10"/>
        <v>1.1552815013404826E-3</v>
      </c>
      <c r="G85" s="6">
        <f t="shared" si="11"/>
        <v>50.060526315789474</v>
      </c>
    </row>
    <row r="86" spans="1:7" thickBot="1" x14ac:dyDescent="0.3">
      <c r="A86" s="13" t="s">
        <v>29</v>
      </c>
      <c r="B86" s="12">
        <v>53</v>
      </c>
      <c r="C86" s="9">
        <f t="shared" si="8"/>
        <v>0.37841999999999998</v>
      </c>
      <c r="D86" s="12">
        <v>110</v>
      </c>
      <c r="E86" s="4">
        <f t="shared" si="9"/>
        <v>1.4473684210526317E-2</v>
      </c>
      <c r="F86" s="10">
        <f t="shared" si="10"/>
        <v>1.1506542056074767E-3</v>
      </c>
      <c r="G86" s="6">
        <f t="shared" si="11"/>
        <v>328.87378167641322</v>
      </c>
    </row>
    <row r="87" spans="1:7" thickBot="1" x14ac:dyDescent="0.3">
      <c r="A87" s="13" t="s">
        <v>15</v>
      </c>
      <c r="B87" s="12">
        <v>16</v>
      </c>
      <c r="C87" s="9">
        <f t="shared" si="8"/>
        <v>0.11423999999999999</v>
      </c>
      <c r="D87" s="12">
        <v>110</v>
      </c>
      <c r="E87" s="4">
        <f t="shared" si="9"/>
        <v>1.4473684210526317E-2</v>
      </c>
      <c r="F87" s="10">
        <f t="shared" si="10"/>
        <v>1.1506542056074767E-3</v>
      </c>
      <c r="G87" s="6">
        <f t="shared" si="11"/>
        <v>99.28265107212475</v>
      </c>
    </row>
    <row r="88" spans="1:7" thickBot="1" x14ac:dyDescent="0.3">
      <c r="A88" s="13" t="s">
        <v>16</v>
      </c>
      <c r="B88" s="12">
        <v>15</v>
      </c>
      <c r="C88" s="9">
        <f t="shared" si="8"/>
        <v>0.1071</v>
      </c>
      <c r="D88" s="12">
        <v>110</v>
      </c>
      <c r="E88" s="4">
        <f t="shared" si="9"/>
        <v>1.4473684210526317E-2</v>
      </c>
      <c r="F88" s="10">
        <f t="shared" si="10"/>
        <v>1.1506542056074767E-3</v>
      </c>
      <c r="G88" s="6">
        <f t="shared" si="11"/>
        <v>93.077485380116954</v>
      </c>
    </row>
    <row r="89" spans="1:7" thickBot="1" x14ac:dyDescent="0.3">
      <c r="A89" s="13" t="s">
        <v>17</v>
      </c>
      <c r="B89" s="12">
        <v>18</v>
      </c>
      <c r="C89" s="9">
        <f t="shared" si="8"/>
        <v>0.12852</v>
      </c>
      <c r="D89" s="12">
        <v>110</v>
      </c>
      <c r="E89" s="4">
        <f t="shared" si="9"/>
        <v>1.4473684210526317E-2</v>
      </c>
      <c r="F89" s="10">
        <f t="shared" si="10"/>
        <v>1.1506542056074767E-3</v>
      </c>
      <c r="G89" s="6">
        <f t="shared" si="11"/>
        <v>111.69298245614034</v>
      </c>
    </row>
    <row r="90" spans="1:7" thickBot="1" x14ac:dyDescent="0.3">
      <c r="A90" s="13" t="s">
        <v>18</v>
      </c>
      <c r="B90" s="8">
        <v>11.5</v>
      </c>
      <c r="C90" s="9">
        <f t="shared" si="8"/>
        <v>8.2110000000000002E-2</v>
      </c>
      <c r="D90" s="12">
        <v>120</v>
      </c>
      <c r="E90" s="4">
        <f t="shared" si="9"/>
        <v>1.5789473684210527E-2</v>
      </c>
      <c r="F90" s="10">
        <f t="shared" si="10"/>
        <v>1.1521925133689841E-3</v>
      </c>
      <c r="G90" s="6">
        <f t="shared" si="11"/>
        <v>71.264132553606231</v>
      </c>
    </row>
    <row r="91" spans="1:7" thickBot="1" x14ac:dyDescent="0.3">
      <c r="A91" s="13" t="s">
        <v>19</v>
      </c>
      <c r="B91" s="8">
        <v>16.2</v>
      </c>
      <c r="C91" s="9">
        <f t="shared" si="8"/>
        <v>0.11566799999999999</v>
      </c>
      <c r="D91" s="12">
        <v>120</v>
      </c>
      <c r="E91" s="4">
        <f t="shared" si="9"/>
        <v>1.5789473684210527E-2</v>
      </c>
      <c r="F91" s="10">
        <f t="shared" si="10"/>
        <v>1.1521925133689841E-3</v>
      </c>
      <c r="G91" s="6">
        <f t="shared" si="11"/>
        <v>100.38947368421051</v>
      </c>
    </row>
    <row r="92" spans="1:7" thickBot="1" x14ac:dyDescent="0.3">
      <c r="A92" s="13" t="s">
        <v>30</v>
      </c>
      <c r="B92" s="12">
        <v>27</v>
      </c>
      <c r="C92" s="9">
        <f t="shared" si="8"/>
        <v>0.19277999999999998</v>
      </c>
      <c r="D92" s="12">
        <v>100</v>
      </c>
      <c r="E92" s="4">
        <f t="shared" si="9"/>
        <v>1.3157894736842105E-2</v>
      </c>
      <c r="F92" s="10">
        <f t="shared" si="10"/>
        <v>1.14912E-3</v>
      </c>
      <c r="G92" s="6">
        <f t="shared" si="11"/>
        <v>167.76315789473682</v>
      </c>
    </row>
    <row r="93" spans="1:7" thickBot="1" x14ac:dyDescent="0.3">
      <c r="A93" s="13" t="s">
        <v>20</v>
      </c>
      <c r="B93" s="8">
        <v>23.5</v>
      </c>
      <c r="C93" s="9">
        <f t="shared" si="8"/>
        <v>0.16778999999999999</v>
      </c>
      <c r="D93" s="12">
        <v>110</v>
      </c>
      <c r="E93" s="4">
        <f t="shared" si="9"/>
        <v>1.4473684210526317E-2</v>
      </c>
      <c r="F93" s="10">
        <f t="shared" si="10"/>
        <v>1.1506542056074767E-3</v>
      </c>
      <c r="G93" s="6">
        <f t="shared" si="11"/>
        <v>145.82139376218322</v>
      </c>
    </row>
    <row r="94" spans="1:7" thickBot="1" x14ac:dyDescent="0.3">
      <c r="A94" s="13" t="s">
        <v>21</v>
      </c>
      <c r="B94" s="8">
        <v>28.7</v>
      </c>
      <c r="C94" s="9">
        <f t="shared" si="8"/>
        <v>0.20491799999999999</v>
      </c>
      <c r="D94" s="12">
        <v>100</v>
      </c>
      <c r="E94" s="4">
        <f t="shared" si="9"/>
        <v>1.3157894736842105E-2</v>
      </c>
      <c r="F94" s="10">
        <f t="shared" si="10"/>
        <v>1.14912E-3</v>
      </c>
      <c r="G94" s="6">
        <f t="shared" si="11"/>
        <v>178.32602339181287</v>
      </c>
    </row>
    <row r="95" spans="1:7" thickBot="1" x14ac:dyDescent="0.3">
      <c r="A95" s="13" t="s">
        <v>22</v>
      </c>
      <c r="B95" s="12">
        <v>23</v>
      </c>
      <c r="C95" s="9">
        <f t="shared" si="8"/>
        <v>0.16422</v>
      </c>
      <c r="D95" s="12">
        <v>80</v>
      </c>
      <c r="E95" s="4">
        <f t="shared" si="9"/>
        <v>1.0526315789473684E-2</v>
      </c>
      <c r="F95" s="10">
        <f t="shared" si="10"/>
        <v>1.146063829787234E-3</v>
      </c>
      <c r="G95" s="6">
        <f t="shared" si="11"/>
        <v>143.29044834307993</v>
      </c>
    </row>
    <row r="96" spans="1:7" thickBot="1" x14ac:dyDescent="0.3">
      <c r="A96" s="13" t="s">
        <v>23</v>
      </c>
      <c r="B96" s="8">
        <v>24.6</v>
      </c>
      <c r="C96" s="9">
        <f t="shared" si="8"/>
        <v>0.17564399999999999</v>
      </c>
      <c r="D96" s="12">
        <v>120</v>
      </c>
      <c r="E96" s="4">
        <f t="shared" si="9"/>
        <v>1.5789473684210527E-2</v>
      </c>
      <c r="F96" s="10">
        <f t="shared" si="10"/>
        <v>1.1521925133689841E-3</v>
      </c>
      <c r="G96" s="6">
        <f t="shared" si="11"/>
        <v>152.44327485380114</v>
      </c>
    </row>
    <row r="97" spans="1:7" thickBot="1" x14ac:dyDescent="0.3">
      <c r="A97" s="13" t="s">
        <v>24</v>
      </c>
      <c r="B97" s="8">
        <v>19.8</v>
      </c>
      <c r="C97" s="9">
        <f t="shared" si="8"/>
        <v>0.141372</v>
      </c>
      <c r="D97" s="12">
        <v>90</v>
      </c>
      <c r="E97" s="4">
        <f t="shared" si="9"/>
        <v>1.1842105263157895E-2</v>
      </c>
      <c r="F97" s="10">
        <f t="shared" si="10"/>
        <v>1.1475898801597869E-3</v>
      </c>
      <c r="G97" s="6">
        <f t="shared" si="11"/>
        <v>123.19035087719298</v>
      </c>
    </row>
    <row r="98" spans="1:7" thickBot="1" x14ac:dyDescent="0.3">
      <c r="A98" s="13"/>
      <c r="B98" s="12"/>
      <c r="C98" s="9">
        <f t="shared" si="8"/>
        <v>0</v>
      </c>
      <c r="D98" s="12"/>
      <c r="E98" s="4">
        <f t="shared" si="9"/>
        <v>0</v>
      </c>
      <c r="F98" s="10">
        <f t="shared" si="10"/>
        <v>1.134E-3</v>
      </c>
      <c r="G98" s="6">
        <f t="shared" si="11"/>
        <v>0</v>
      </c>
    </row>
    <row r="99" spans="1:7" thickBot="1" x14ac:dyDescent="0.3">
      <c r="A99" s="13"/>
      <c r="B99" s="9"/>
      <c r="D99" s="4"/>
      <c r="E99" s="11"/>
      <c r="F99" s="6"/>
    </row>
    <row r="100" spans="1:7" thickBot="1" x14ac:dyDescent="0.3">
      <c r="A100" s="13"/>
      <c r="B100" s="9"/>
      <c r="D100" s="4"/>
      <c r="E100" s="11"/>
      <c r="F100" s="6"/>
    </row>
    <row r="101" spans="1:7" thickBot="1" x14ac:dyDescent="0.3">
      <c r="A101" s="13"/>
      <c r="B101" s="9"/>
      <c r="D101" s="4"/>
      <c r="E101" s="11"/>
      <c r="F101" s="6"/>
    </row>
    <row r="102" spans="1:7" thickBot="1" x14ac:dyDescent="0.3">
      <c r="A102" s="13"/>
      <c r="B102" s="9"/>
      <c r="D102" s="4"/>
      <c r="E102" s="11"/>
      <c r="F102" s="6"/>
    </row>
    <row r="103" spans="1:7" thickBot="1" x14ac:dyDescent="0.3">
      <c r="A103" s="13"/>
      <c r="B103" s="9"/>
      <c r="D103" s="4"/>
      <c r="E103" s="11"/>
      <c r="F103" s="6"/>
    </row>
    <row r="104" spans="1:7" thickBot="1" x14ac:dyDescent="0.3">
      <c r="A104" s="13"/>
      <c r="B104" s="9"/>
      <c r="D104" s="4"/>
      <c r="E104" s="11"/>
      <c r="F104" s="6"/>
    </row>
    <row r="105" spans="1:7" thickBot="1" x14ac:dyDescent="0.3">
      <c r="A105" s="13"/>
      <c r="B105" s="9"/>
      <c r="D105" s="4"/>
      <c r="E105" s="11"/>
      <c r="F105" s="6"/>
    </row>
    <row r="106" spans="1:7" thickBot="1" x14ac:dyDescent="0.3">
      <c r="A106" s="13"/>
      <c r="B106" s="9"/>
      <c r="D106" s="4"/>
      <c r="E106" s="11"/>
      <c r="F106" s="6"/>
    </row>
    <row r="107" spans="1:7" thickBot="1" x14ac:dyDescent="0.3">
      <c r="A107" s="13"/>
    </row>
    <row r="108" spans="1:7" thickBot="1" x14ac:dyDescent="0.3">
      <c r="A108" s="13"/>
    </row>
    <row r="109" spans="1:7" thickBot="1" x14ac:dyDescent="0.3">
      <c r="A109" s="13"/>
    </row>
    <row r="110" spans="1:7" thickBot="1" x14ac:dyDescent="0.3">
      <c r="A110" s="13"/>
    </row>
    <row r="111" spans="1:7" thickBot="1" x14ac:dyDescent="0.3">
      <c r="A111" s="13"/>
    </row>
    <row r="112" spans="1:7" thickBot="1" x14ac:dyDescent="0.3">
      <c r="A112" s="2"/>
    </row>
    <row r="113" spans="1:12" thickBot="1" x14ac:dyDescent="0.3">
      <c r="A113" s="2"/>
    </row>
    <row r="114" spans="1:12" thickBot="1" x14ac:dyDescent="0.3">
      <c r="A114" s="2"/>
    </row>
    <row r="115" spans="1:12" thickBot="1" x14ac:dyDescent="0.3">
      <c r="A115" s="2"/>
    </row>
    <row r="116" spans="1:12" thickBot="1" x14ac:dyDescent="0.3">
      <c r="A116" s="2"/>
    </row>
    <row r="117" spans="1:12" thickBot="1" x14ac:dyDescent="0.3">
      <c r="A117" s="2"/>
    </row>
    <row r="118" spans="1:12" thickBot="1" x14ac:dyDescent="0.3">
      <c r="A118" s="2"/>
    </row>
    <row r="119" spans="1:12" thickBot="1" x14ac:dyDescent="0.3">
      <c r="A119" s="2"/>
    </row>
    <row r="120" spans="1:12" thickBot="1" x14ac:dyDescent="0.3">
      <c r="A120" s="2"/>
      <c r="H120" s="1">
        <f>0.00714*G106</f>
        <v>0</v>
      </c>
      <c r="J120" s="1">
        <f t="shared" ref="J120" si="12">I120*0.01/76</f>
        <v>0</v>
      </c>
      <c r="K120" s="1">
        <f t="shared" ref="K120" si="13">0.001134/(1-J120)</f>
        <v>1.134E-3</v>
      </c>
      <c r="L120" s="1">
        <f t="shared" ref="L120" si="14">H120/K120</f>
        <v>0</v>
      </c>
    </row>
    <row r="121" spans="1:12" thickBot="1" x14ac:dyDescent="0.3">
      <c r="A121" s="2"/>
    </row>
  </sheetData>
  <hyperlinks>
    <hyperlink ref="A3" r:id="rId1" display="0C3Z@1"/>
    <hyperlink ref="A4" r:id="rId2" display="0C6Z@1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1" workbookViewId="0">
      <selection activeCell="G24" sqref="G24"/>
    </sheetView>
  </sheetViews>
  <sheetFormatPr defaultRowHeight="15" x14ac:dyDescent="0.25"/>
  <sheetData>
    <row r="1" spans="1:7" x14ac:dyDescent="0.25">
      <c r="A1" t="s">
        <v>69</v>
      </c>
    </row>
    <row r="2" spans="1:7" x14ac:dyDescent="0.25">
      <c r="A2" t="s">
        <v>70</v>
      </c>
      <c r="B2" t="s">
        <v>71</v>
      </c>
      <c r="C2" t="s">
        <v>72</v>
      </c>
      <c r="D2" t="s">
        <v>73</v>
      </c>
      <c r="E2" t="s">
        <v>74</v>
      </c>
    </row>
    <row r="3" spans="1:7" x14ac:dyDescent="0.25">
      <c r="A3">
        <v>0</v>
      </c>
      <c r="B3">
        <v>60.28</v>
      </c>
      <c r="C3">
        <v>60.28</v>
      </c>
      <c r="D3">
        <v>60.28</v>
      </c>
      <c r="E3">
        <v>60.28</v>
      </c>
    </row>
    <row r="4" spans="1:7" x14ac:dyDescent="0.25">
      <c r="A4">
        <v>3</v>
      </c>
      <c r="B4">
        <v>79.7</v>
      </c>
      <c r="C4">
        <v>302.83999999999997</v>
      </c>
      <c r="D4">
        <v>551.36</v>
      </c>
      <c r="E4">
        <v>568.44000000000005</v>
      </c>
    </row>
    <row r="5" spans="1:7" x14ac:dyDescent="0.25">
      <c r="A5">
        <v>6</v>
      </c>
      <c r="B5">
        <v>97.43</v>
      </c>
      <c r="C5">
        <v>353.22</v>
      </c>
      <c r="D5">
        <v>598.88</v>
      </c>
      <c r="E5">
        <v>781.86</v>
      </c>
    </row>
    <row r="6" spans="1:7" x14ac:dyDescent="0.25">
      <c r="A6">
        <v>9</v>
      </c>
      <c r="B6">
        <v>131.96</v>
      </c>
      <c r="C6">
        <v>329.32</v>
      </c>
      <c r="D6">
        <v>568.44000000000005</v>
      </c>
      <c r="E6">
        <v>914.04</v>
      </c>
    </row>
    <row r="7" spans="1:7" x14ac:dyDescent="0.25">
      <c r="A7">
        <v>12</v>
      </c>
      <c r="B7">
        <v>143.75</v>
      </c>
      <c r="C7">
        <v>302.43</v>
      </c>
      <c r="D7">
        <v>545.85</v>
      </c>
      <c r="E7">
        <v>721.72</v>
      </c>
    </row>
    <row r="8" spans="1:7" x14ac:dyDescent="0.25">
      <c r="A8">
        <v>15</v>
      </c>
      <c r="B8">
        <v>148.09</v>
      </c>
      <c r="C8">
        <v>265.39999999999998</v>
      </c>
      <c r="D8">
        <v>416.86</v>
      </c>
      <c r="E8">
        <v>629.5</v>
      </c>
    </row>
    <row r="10" spans="1:7" x14ac:dyDescent="0.25">
      <c r="A10" t="s">
        <v>75</v>
      </c>
    </row>
    <row r="11" spans="1:7" x14ac:dyDescent="0.25">
      <c r="A11" t="s">
        <v>70</v>
      </c>
      <c r="B11" t="s">
        <v>71</v>
      </c>
      <c r="C11" t="s">
        <v>72</v>
      </c>
      <c r="D11" t="s">
        <v>73</v>
      </c>
      <c r="E11" t="s">
        <v>74</v>
      </c>
      <c r="F11" t="s">
        <v>79</v>
      </c>
      <c r="G11" t="s">
        <v>78</v>
      </c>
    </row>
    <row r="12" spans="1:7" x14ac:dyDescent="0.25">
      <c r="A12">
        <v>0</v>
      </c>
      <c r="B12">
        <v>60.28</v>
      </c>
      <c r="C12">
        <v>251.35</v>
      </c>
      <c r="D12">
        <v>538.41</v>
      </c>
      <c r="E12">
        <v>1039.68</v>
      </c>
    </row>
    <row r="13" spans="1:7" x14ac:dyDescent="0.25">
      <c r="A13">
        <v>3</v>
      </c>
      <c r="B13">
        <v>115.69</v>
      </c>
      <c r="C13">
        <v>373.8</v>
      </c>
      <c r="D13">
        <v>636.88</v>
      </c>
      <c r="E13">
        <v>859.74</v>
      </c>
    </row>
    <row r="14" spans="1:7" x14ac:dyDescent="0.25">
      <c r="A14">
        <v>6</v>
      </c>
      <c r="B14">
        <v>155.35</v>
      </c>
      <c r="C14">
        <v>336.38</v>
      </c>
      <c r="D14">
        <v>695.91</v>
      </c>
      <c r="E14">
        <v>1268.6600000000001</v>
      </c>
    </row>
    <row r="15" spans="1:7" x14ac:dyDescent="0.25">
      <c r="A15">
        <v>9</v>
      </c>
      <c r="B15">
        <v>184.14</v>
      </c>
      <c r="C15">
        <v>385.23</v>
      </c>
      <c r="D15">
        <v>636.30999999999995</v>
      </c>
      <c r="E15">
        <v>1014.14</v>
      </c>
    </row>
    <row r="16" spans="1:7" x14ac:dyDescent="0.25">
      <c r="A16">
        <v>12</v>
      </c>
      <c r="B16">
        <v>199.93</v>
      </c>
      <c r="C16">
        <v>327.63</v>
      </c>
      <c r="D16">
        <v>580.16</v>
      </c>
      <c r="E16">
        <v>949.39</v>
      </c>
    </row>
    <row r="17" spans="1:5" x14ac:dyDescent="0.25">
      <c r="A17">
        <v>15</v>
      </c>
      <c r="B17">
        <v>177.7</v>
      </c>
      <c r="C17">
        <v>385.23</v>
      </c>
      <c r="D17">
        <v>555.21</v>
      </c>
      <c r="E17">
        <v>867.12</v>
      </c>
    </row>
    <row r="19" spans="1:5" x14ac:dyDescent="0.25">
      <c r="A19" t="s">
        <v>76</v>
      </c>
    </row>
    <row r="20" spans="1:5" x14ac:dyDescent="0.25">
      <c r="A20" t="s">
        <v>70</v>
      </c>
      <c r="B20" t="s">
        <v>71</v>
      </c>
      <c r="C20" t="s">
        <v>72</v>
      </c>
      <c r="D20" t="s">
        <v>73</v>
      </c>
      <c r="E20" t="s">
        <v>74</v>
      </c>
    </row>
    <row r="21" spans="1:5" x14ac:dyDescent="0.25">
      <c r="A21">
        <v>0</v>
      </c>
      <c r="B21">
        <v>60.28</v>
      </c>
      <c r="C21">
        <v>274.12</v>
      </c>
      <c r="D21">
        <v>596.49</v>
      </c>
      <c r="E21">
        <v>1231.9000000000001</v>
      </c>
    </row>
    <row r="22" spans="1:5" x14ac:dyDescent="0.25">
      <c r="A22">
        <v>3</v>
      </c>
      <c r="B22">
        <v>141.72999999999999</v>
      </c>
      <c r="C22">
        <v>259.58999999999997</v>
      </c>
      <c r="D22">
        <v>608.91999999999996</v>
      </c>
      <c r="E22">
        <v>796.38</v>
      </c>
    </row>
    <row r="23" spans="1:5" x14ac:dyDescent="0.25">
      <c r="A23">
        <v>6</v>
      </c>
      <c r="B23">
        <v>163.29</v>
      </c>
      <c r="C23">
        <v>370.69</v>
      </c>
      <c r="D23">
        <v>598.08000000000004</v>
      </c>
      <c r="E23">
        <v>1057.69</v>
      </c>
    </row>
    <row r="24" spans="1:5" x14ac:dyDescent="0.25">
      <c r="A24">
        <v>9</v>
      </c>
      <c r="B24">
        <v>197.94</v>
      </c>
      <c r="C24">
        <v>235.8</v>
      </c>
      <c r="D24">
        <v>780.95</v>
      </c>
      <c r="E24">
        <v>879.96</v>
      </c>
    </row>
    <row r="25" spans="1:5" x14ac:dyDescent="0.25">
      <c r="A25">
        <v>12</v>
      </c>
      <c r="B25">
        <v>202.81</v>
      </c>
      <c r="C25">
        <v>279.23</v>
      </c>
      <c r="D25">
        <v>580.95000000000005</v>
      </c>
      <c r="E25">
        <v>872.54</v>
      </c>
    </row>
    <row r="26" spans="1:5" x14ac:dyDescent="0.25">
      <c r="A26">
        <v>15</v>
      </c>
      <c r="B26">
        <v>186.71</v>
      </c>
      <c r="C26">
        <v>379.03</v>
      </c>
      <c r="D26">
        <v>629.23</v>
      </c>
      <c r="E26">
        <v>812.88</v>
      </c>
    </row>
    <row r="28" spans="1:5" x14ac:dyDescent="0.25">
      <c r="A28" t="s">
        <v>77</v>
      </c>
    </row>
    <row r="29" spans="1:5" x14ac:dyDescent="0.25">
      <c r="A29" t="s">
        <v>70</v>
      </c>
      <c r="B29" t="s">
        <v>71</v>
      </c>
      <c r="C29" t="s">
        <v>72</v>
      </c>
      <c r="D29" t="s">
        <v>73</v>
      </c>
      <c r="E29" t="s">
        <v>74</v>
      </c>
    </row>
    <row r="30" spans="1:5" x14ac:dyDescent="0.25">
      <c r="A30">
        <v>0</v>
      </c>
      <c r="B30">
        <v>60.28</v>
      </c>
      <c r="C30">
        <v>2207.56</v>
      </c>
      <c r="D30">
        <v>2533.34</v>
      </c>
      <c r="E30">
        <v>1292.29</v>
      </c>
    </row>
    <row r="31" spans="1:5" x14ac:dyDescent="0.25">
      <c r="A31">
        <v>3</v>
      </c>
      <c r="B31">
        <v>139.16999999999999</v>
      </c>
      <c r="C31">
        <v>295.17</v>
      </c>
      <c r="D31">
        <v>764.78</v>
      </c>
      <c r="E31">
        <v>1123.27</v>
      </c>
    </row>
    <row r="32" spans="1:5" x14ac:dyDescent="0.25">
      <c r="A32">
        <v>6</v>
      </c>
      <c r="B32">
        <v>178.24</v>
      </c>
      <c r="C32">
        <v>429.04</v>
      </c>
      <c r="D32">
        <v>716.98</v>
      </c>
      <c r="E32">
        <v>1373.66</v>
      </c>
    </row>
    <row r="33" spans="1:5" x14ac:dyDescent="0.25">
      <c r="A33">
        <v>9</v>
      </c>
      <c r="B33">
        <v>221.06</v>
      </c>
      <c r="C33">
        <v>379.33</v>
      </c>
      <c r="D33">
        <v>860.38</v>
      </c>
      <c r="E33">
        <v>1103.78</v>
      </c>
    </row>
    <row r="34" spans="1:5" x14ac:dyDescent="0.25">
      <c r="A34">
        <v>12</v>
      </c>
      <c r="B34">
        <v>229.84</v>
      </c>
      <c r="C34">
        <v>374.59</v>
      </c>
      <c r="D34">
        <v>548.95000000000005</v>
      </c>
      <c r="E34">
        <v>1174.28</v>
      </c>
    </row>
    <row r="35" spans="1:5" x14ac:dyDescent="0.25">
      <c r="A35">
        <v>15</v>
      </c>
      <c r="B35">
        <v>234.21</v>
      </c>
      <c r="C35">
        <v>385.62</v>
      </c>
      <c r="D35">
        <v>773.31</v>
      </c>
      <c r="E35">
        <v>948.95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103" workbookViewId="0">
      <selection activeCell="A2" sqref="A2:G2"/>
    </sheetView>
  </sheetViews>
  <sheetFormatPr defaultRowHeight="15" x14ac:dyDescent="0.25"/>
  <cols>
    <col min="2" max="2" width="15" customWidth="1"/>
    <col min="3" max="3" width="15.140625" customWidth="1"/>
    <col min="4" max="4" width="18" customWidth="1"/>
    <col min="5" max="5" width="13.140625" customWidth="1"/>
    <col min="6" max="6" width="13.85546875" customWidth="1"/>
    <col min="7" max="7" width="13.42578125" customWidth="1"/>
  </cols>
  <sheetData>
    <row r="1" spans="1:7" x14ac:dyDescent="0.25">
      <c r="A1" t="s">
        <v>33</v>
      </c>
      <c r="B1" s="14" t="s">
        <v>25</v>
      </c>
      <c r="C1" s="14" t="s">
        <v>1</v>
      </c>
      <c r="D1" t="s">
        <v>5</v>
      </c>
      <c r="E1" s="14" t="s">
        <v>6</v>
      </c>
      <c r="F1" s="14" t="s">
        <v>7</v>
      </c>
      <c r="G1" t="s">
        <v>8</v>
      </c>
    </row>
    <row r="2" spans="1:7" x14ac:dyDescent="0.25">
      <c r="A2" t="s">
        <v>35</v>
      </c>
      <c r="B2" s="14">
        <v>9.9</v>
      </c>
      <c r="C2" s="16">
        <f>0.00714*B2</f>
        <v>7.0685999999999999E-2</v>
      </c>
      <c r="D2" s="14">
        <v>250</v>
      </c>
      <c r="E2" s="16">
        <f>D2*0.01/76</f>
        <v>3.2894736842105261E-2</v>
      </c>
      <c r="F2" s="15">
        <f>0.001134/(1-E2)</f>
        <v>1.1725714285714286E-3</v>
      </c>
      <c r="G2" s="17">
        <f>C2/F2</f>
        <v>60.282894736842103</v>
      </c>
    </row>
    <row r="3" spans="1:7" x14ac:dyDescent="0.25">
      <c r="A3" t="s">
        <v>36</v>
      </c>
      <c r="B3" s="14">
        <v>16</v>
      </c>
      <c r="C3" s="16">
        <f t="shared" ref="C3:C66" si="0">0.00714*B3</f>
        <v>0.11423999999999999</v>
      </c>
      <c r="D3" s="14">
        <v>430</v>
      </c>
      <c r="E3" s="16">
        <f t="shared" ref="E3:E66" si="1">D3*0.01/76</f>
        <v>5.6578947368421048E-2</v>
      </c>
      <c r="F3" s="15">
        <f t="shared" ref="F3:F66" si="2">0.001134/(1-E3)</f>
        <v>1.2020083682008369E-3</v>
      </c>
      <c r="G3" s="17">
        <f t="shared" ref="G3:G66" si="3">C3/F3</f>
        <v>95.040935672514607</v>
      </c>
    </row>
    <row r="4" spans="1:7" x14ac:dyDescent="0.25">
      <c r="A4" t="s">
        <v>37</v>
      </c>
      <c r="B4" s="14">
        <v>17</v>
      </c>
      <c r="C4" s="16">
        <f t="shared" si="0"/>
        <v>0.12137999999999999</v>
      </c>
      <c r="D4" s="14">
        <v>400</v>
      </c>
      <c r="E4" s="16">
        <f t="shared" si="1"/>
        <v>5.2631578947368418E-2</v>
      </c>
      <c r="F4" s="15">
        <f t="shared" si="2"/>
        <v>1.1969999999999999E-3</v>
      </c>
      <c r="G4" s="17">
        <f t="shared" si="3"/>
        <v>101.40350877192982</v>
      </c>
    </row>
    <row r="5" spans="1:7" x14ac:dyDescent="0.25">
      <c r="A5" t="s">
        <v>38</v>
      </c>
      <c r="B5" s="14">
        <v>22.9</v>
      </c>
      <c r="C5" s="16">
        <f t="shared" si="0"/>
        <v>0.16350599999999998</v>
      </c>
      <c r="D5" s="14">
        <v>430</v>
      </c>
      <c r="E5" s="16">
        <f t="shared" si="1"/>
        <v>5.6578947368421048E-2</v>
      </c>
      <c r="F5" s="15">
        <f t="shared" si="2"/>
        <v>1.2020083682008369E-3</v>
      </c>
      <c r="G5" s="17">
        <f t="shared" si="3"/>
        <v>136.02733918128652</v>
      </c>
    </row>
    <row r="6" spans="1:7" x14ac:dyDescent="0.25">
      <c r="A6" t="s">
        <v>34</v>
      </c>
      <c r="B6" s="14">
        <v>25</v>
      </c>
      <c r="C6" s="16">
        <f t="shared" si="0"/>
        <v>0.17849999999999999</v>
      </c>
      <c r="D6" s="14">
        <v>330</v>
      </c>
      <c r="E6" s="16">
        <f t="shared" si="1"/>
        <v>4.3421052631578951E-2</v>
      </c>
      <c r="F6" s="15">
        <f t="shared" si="2"/>
        <v>1.1854745529573591E-3</v>
      </c>
      <c r="G6" s="17">
        <f t="shared" si="3"/>
        <v>150.57261208576998</v>
      </c>
    </row>
    <row r="7" spans="1:7" x14ac:dyDescent="0.25">
      <c r="A7" t="s">
        <v>39</v>
      </c>
      <c r="B7" s="14">
        <v>25</v>
      </c>
      <c r="C7" s="16">
        <f t="shared" si="0"/>
        <v>0.17849999999999999</v>
      </c>
      <c r="D7" s="14">
        <v>310</v>
      </c>
      <c r="E7" s="16">
        <f t="shared" si="1"/>
        <v>4.0789473684210528E-2</v>
      </c>
      <c r="F7" s="15">
        <f t="shared" si="2"/>
        <v>1.1822222222222221E-3</v>
      </c>
      <c r="G7" s="17">
        <f t="shared" si="3"/>
        <v>150.98684210526318</v>
      </c>
    </row>
    <row r="8" spans="1:7" x14ac:dyDescent="0.25">
      <c r="A8" t="s">
        <v>40</v>
      </c>
      <c r="B8" s="14">
        <v>43.8</v>
      </c>
      <c r="C8" s="16">
        <f t="shared" si="0"/>
        <v>0.31273199999999995</v>
      </c>
      <c r="D8" s="14">
        <v>120</v>
      </c>
      <c r="E8" s="16">
        <f t="shared" si="1"/>
        <v>1.5789473684210527E-2</v>
      </c>
      <c r="F8" s="15">
        <f t="shared" si="2"/>
        <v>1.1521925133689841E-3</v>
      </c>
      <c r="G8" s="17">
        <f t="shared" si="3"/>
        <v>271.42339181286542</v>
      </c>
    </row>
    <row r="9" spans="1:7" x14ac:dyDescent="0.25">
      <c r="A9" t="s">
        <v>41</v>
      </c>
      <c r="B9" s="14">
        <v>47</v>
      </c>
      <c r="C9" s="16">
        <f t="shared" si="0"/>
        <v>0.33557999999999999</v>
      </c>
      <c r="D9" s="14">
        <v>160</v>
      </c>
      <c r="E9" s="16">
        <f t="shared" si="1"/>
        <v>2.1052631578947368E-2</v>
      </c>
      <c r="F9" s="15">
        <f t="shared" si="2"/>
        <v>1.1583870967741936E-3</v>
      </c>
      <c r="G9" s="17">
        <f t="shared" si="3"/>
        <v>289.69590643274853</v>
      </c>
    </row>
    <row r="10" spans="1:7" x14ac:dyDescent="0.25">
      <c r="A10" t="s">
        <v>42</v>
      </c>
      <c r="B10" s="14">
        <v>48</v>
      </c>
      <c r="C10" s="16">
        <f t="shared" si="0"/>
        <v>0.34271999999999997</v>
      </c>
      <c r="D10" s="14">
        <v>140</v>
      </c>
      <c r="E10" s="16">
        <f t="shared" si="1"/>
        <v>1.8421052631578949E-2</v>
      </c>
      <c r="F10" s="15">
        <f t="shared" si="2"/>
        <v>1.1552815013404826E-3</v>
      </c>
      <c r="G10" s="17">
        <f t="shared" si="3"/>
        <v>296.65497076023388</v>
      </c>
    </row>
    <row r="11" spans="1:7" x14ac:dyDescent="0.25">
      <c r="A11" t="s">
        <v>43</v>
      </c>
      <c r="B11" s="14">
        <v>45.7</v>
      </c>
      <c r="C11" s="16">
        <f t="shared" si="0"/>
        <v>0.32629799999999998</v>
      </c>
      <c r="D11" s="14">
        <v>160</v>
      </c>
      <c r="E11" s="16">
        <f t="shared" si="1"/>
        <v>2.1052631578947368E-2</v>
      </c>
      <c r="F11" s="15">
        <f t="shared" si="2"/>
        <v>1.1583870967741936E-3</v>
      </c>
      <c r="G11" s="17">
        <f t="shared" si="3"/>
        <v>281.68304093567247</v>
      </c>
    </row>
    <row r="12" spans="1:7" x14ac:dyDescent="0.25">
      <c r="A12" t="s">
        <v>44</v>
      </c>
      <c r="B12" s="14">
        <v>62</v>
      </c>
      <c r="C12" s="16">
        <f t="shared" si="0"/>
        <v>0.44267999999999996</v>
      </c>
      <c r="D12" s="14">
        <v>140</v>
      </c>
      <c r="E12" s="16">
        <f t="shared" si="1"/>
        <v>1.8421052631578949E-2</v>
      </c>
      <c r="F12" s="15">
        <f t="shared" si="2"/>
        <v>1.1552815013404826E-3</v>
      </c>
      <c r="G12" s="17">
        <f t="shared" si="3"/>
        <v>383.17933723196876</v>
      </c>
    </row>
    <row r="13" spans="1:7" x14ac:dyDescent="0.25">
      <c r="A13" t="s">
        <v>45</v>
      </c>
      <c r="B13" s="14">
        <v>48</v>
      </c>
      <c r="C13" s="16">
        <f t="shared" si="0"/>
        <v>0.34271999999999997</v>
      </c>
      <c r="D13" s="14">
        <v>100</v>
      </c>
      <c r="E13" s="16">
        <f t="shared" si="1"/>
        <v>1.3157894736842105E-2</v>
      </c>
      <c r="F13" s="15">
        <f t="shared" si="2"/>
        <v>1.14912E-3</v>
      </c>
      <c r="G13" s="17">
        <f t="shared" si="3"/>
        <v>298.24561403508767</v>
      </c>
    </row>
    <row r="14" spans="1:7" x14ac:dyDescent="0.25">
      <c r="A14" t="s">
        <v>46</v>
      </c>
      <c r="B14" s="14">
        <v>69</v>
      </c>
      <c r="C14" s="16">
        <f t="shared" si="0"/>
        <v>0.49265999999999999</v>
      </c>
      <c r="D14" s="14">
        <v>110</v>
      </c>
      <c r="E14" s="16">
        <f t="shared" si="1"/>
        <v>1.4473684210526317E-2</v>
      </c>
      <c r="F14" s="15">
        <f t="shared" si="2"/>
        <v>1.1506542056074767E-3</v>
      </c>
      <c r="G14" s="17">
        <f t="shared" si="3"/>
        <v>428.15643274853801</v>
      </c>
    </row>
    <row r="15" spans="1:7" x14ac:dyDescent="0.25">
      <c r="A15" t="s">
        <v>47</v>
      </c>
      <c r="B15" s="14">
        <v>59</v>
      </c>
      <c r="C15" s="16">
        <f t="shared" si="0"/>
        <v>0.42125999999999997</v>
      </c>
      <c r="D15" s="14">
        <v>130</v>
      </c>
      <c r="E15" s="16">
        <f t="shared" si="1"/>
        <v>1.7105263157894738E-2</v>
      </c>
      <c r="F15" s="15">
        <f t="shared" si="2"/>
        <v>1.1537349397590362E-3</v>
      </c>
      <c r="G15" s="17">
        <f t="shared" si="3"/>
        <v>365.12719298245611</v>
      </c>
    </row>
    <row r="16" spans="1:7" x14ac:dyDescent="0.25">
      <c r="A16" t="s">
        <v>48</v>
      </c>
      <c r="B16" s="14">
        <v>89.2</v>
      </c>
      <c r="C16" s="16">
        <f t="shared" si="0"/>
        <v>0.63688800000000001</v>
      </c>
      <c r="D16" s="14">
        <v>110</v>
      </c>
      <c r="E16" s="16">
        <f t="shared" si="1"/>
        <v>1.4473684210526317E-2</v>
      </c>
      <c r="F16" s="15">
        <f t="shared" si="2"/>
        <v>1.1506542056074767E-3</v>
      </c>
      <c r="G16" s="17">
        <f t="shared" si="3"/>
        <v>553.50077972709551</v>
      </c>
    </row>
    <row r="17" spans="1:7" x14ac:dyDescent="0.25">
      <c r="A17" t="s">
        <v>50</v>
      </c>
      <c r="B17" s="14">
        <v>79.5</v>
      </c>
      <c r="C17" s="16">
        <f t="shared" si="0"/>
        <v>0.56762999999999997</v>
      </c>
      <c r="D17" s="14">
        <v>130</v>
      </c>
      <c r="E17" s="16">
        <f t="shared" si="1"/>
        <v>1.7105263157894738E-2</v>
      </c>
      <c r="F17" s="15">
        <f t="shared" si="2"/>
        <v>1.1537349397590362E-3</v>
      </c>
      <c r="G17" s="17">
        <f t="shared" si="3"/>
        <v>491.9934210526315</v>
      </c>
    </row>
    <row r="18" spans="1:7" x14ac:dyDescent="0.25">
      <c r="A18" t="s">
        <v>49</v>
      </c>
      <c r="B18" s="14">
        <v>63</v>
      </c>
      <c r="C18" s="16">
        <f t="shared" si="0"/>
        <v>0.44982</v>
      </c>
      <c r="D18" s="14">
        <v>130</v>
      </c>
      <c r="E18" s="16">
        <f t="shared" si="1"/>
        <v>1.7105263157894738E-2</v>
      </c>
      <c r="F18" s="15">
        <f t="shared" si="2"/>
        <v>1.1537349397590362E-3</v>
      </c>
      <c r="G18" s="17">
        <f t="shared" si="3"/>
        <v>389.88157894736838</v>
      </c>
    </row>
    <row r="19" spans="1:7" x14ac:dyDescent="0.25">
      <c r="A19" t="s">
        <v>51</v>
      </c>
      <c r="B19" s="14">
        <v>99</v>
      </c>
      <c r="C19" s="16">
        <f t="shared" si="0"/>
        <v>0.70685999999999993</v>
      </c>
      <c r="D19" s="14">
        <v>80</v>
      </c>
      <c r="E19" s="16">
        <f t="shared" si="1"/>
        <v>1.0526315789473684E-2</v>
      </c>
      <c r="F19" s="15">
        <f t="shared" si="2"/>
        <v>1.146063829787234E-3</v>
      </c>
      <c r="G19" s="17">
        <f t="shared" si="3"/>
        <v>616.77192982456131</v>
      </c>
    </row>
    <row r="20" spans="1:7" x14ac:dyDescent="0.25">
      <c r="A20" t="s">
        <v>52</v>
      </c>
      <c r="B20" s="14">
        <v>76.5</v>
      </c>
      <c r="C20" s="16">
        <f t="shared" si="0"/>
        <v>0.54620999999999997</v>
      </c>
      <c r="D20" s="14">
        <v>130</v>
      </c>
      <c r="E20" s="16">
        <f t="shared" si="1"/>
        <v>1.7105263157894738E-2</v>
      </c>
      <c r="F20" s="15">
        <f t="shared" si="2"/>
        <v>1.1537349397590362E-3</v>
      </c>
      <c r="G20" s="17">
        <f t="shared" si="3"/>
        <v>473.42763157894728</v>
      </c>
    </row>
    <row r="21" spans="1:7" x14ac:dyDescent="0.25">
      <c r="A21" t="s">
        <v>53</v>
      </c>
      <c r="B21" s="14">
        <v>156</v>
      </c>
      <c r="C21" s="16">
        <f t="shared" si="0"/>
        <v>1.1138399999999999</v>
      </c>
      <c r="D21" s="14">
        <v>100</v>
      </c>
      <c r="E21" s="16">
        <f t="shared" si="1"/>
        <v>1.3157894736842105E-2</v>
      </c>
      <c r="F21" s="15">
        <f t="shared" si="2"/>
        <v>1.14912E-3</v>
      </c>
      <c r="G21" s="17">
        <f t="shared" si="3"/>
        <v>969.29824561403507</v>
      </c>
    </row>
    <row r="22" spans="1:7" x14ac:dyDescent="0.25">
      <c r="A22" t="s">
        <v>54</v>
      </c>
      <c r="B22" s="14">
        <v>127</v>
      </c>
      <c r="C22" s="16">
        <f t="shared" si="0"/>
        <v>0.90677999999999992</v>
      </c>
      <c r="D22" s="14">
        <v>320</v>
      </c>
      <c r="E22" s="16">
        <f t="shared" si="1"/>
        <v>4.2105263157894736E-2</v>
      </c>
      <c r="F22" s="15">
        <f t="shared" si="2"/>
        <v>1.1838461538461538E-3</v>
      </c>
      <c r="G22" s="17">
        <f t="shared" si="3"/>
        <v>765.96101364522417</v>
      </c>
    </row>
    <row r="23" spans="1:7" x14ac:dyDescent="0.25">
      <c r="A23" t="s">
        <v>55</v>
      </c>
      <c r="B23" s="14">
        <v>163</v>
      </c>
      <c r="C23" s="16">
        <f t="shared" si="0"/>
        <v>1.1638199999999999</v>
      </c>
      <c r="D23" s="14">
        <v>130</v>
      </c>
      <c r="E23" s="16">
        <f t="shared" si="1"/>
        <v>1.7105263157894738E-2</v>
      </c>
      <c r="F23" s="15">
        <f t="shared" si="2"/>
        <v>1.1537349397590362E-3</v>
      </c>
      <c r="G23" s="17">
        <f t="shared" si="3"/>
        <v>1008.7412280701752</v>
      </c>
    </row>
    <row r="24" spans="1:7" x14ac:dyDescent="0.25">
      <c r="A24" t="s">
        <v>56</v>
      </c>
      <c r="B24" s="14">
        <v>150</v>
      </c>
      <c r="C24" s="16">
        <f t="shared" si="0"/>
        <v>1.071</v>
      </c>
      <c r="D24" s="14">
        <v>130</v>
      </c>
      <c r="E24" s="16">
        <f t="shared" si="1"/>
        <v>1.7105263157894738E-2</v>
      </c>
      <c r="F24" s="15">
        <f t="shared" si="2"/>
        <v>1.1537349397590362E-3</v>
      </c>
      <c r="G24" s="17">
        <f t="shared" si="3"/>
        <v>928.28947368421041</v>
      </c>
    </row>
    <row r="25" spans="1:7" x14ac:dyDescent="0.25">
      <c r="A25" t="s">
        <v>57</v>
      </c>
      <c r="B25" s="14">
        <v>182</v>
      </c>
      <c r="C25" s="16">
        <f t="shared" si="0"/>
        <v>1.29948</v>
      </c>
      <c r="D25" s="14">
        <v>140</v>
      </c>
      <c r="E25" s="16">
        <f t="shared" si="1"/>
        <v>1.8421052631578949E-2</v>
      </c>
      <c r="F25" s="15">
        <f t="shared" si="2"/>
        <v>1.1552815013404826E-3</v>
      </c>
      <c r="G25" s="17">
        <f t="shared" si="3"/>
        <v>1124.8167641325535</v>
      </c>
    </row>
    <row r="26" spans="1:7" x14ac:dyDescent="0.25">
      <c r="A26" t="s">
        <v>58</v>
      </c>
      <c r="B26" s="14"/>
      <c r="C26" s="16">
        <f t="shared" si="0"/>
        <v>0</v>
      </c>
      <c r="D26" s="14">
        <v>0</v>
      </c>
      <c r="E26" s="16">
        <f t="shared" si="1"/>
        <v>0</v>
      </c>
      <c r="F26" s="15">
        <f t="shared" si="2"/>
        <v>1.134E-3</v>
      </c>
      <c r="G26" s="17">
        <f t="shared" si="3"/>
        <v>0</v>
      </c>
    </row>
    <row r="27" spans="1:7" x14ac:dyDescent="0.25">
      <c r="A27" t="s">
        <v>35</v>
      </c>
      <c r="B27" s="14">
        <v>6.8</v>
      </c>
      <c r="C27" s="16">
        <f t="shared" si="0"/>
        <v>4.8551999999999998E-2</v>
      </c>
      <c r="D27" s="14">
        <v>60</v>
      </c>
      <c r="E27" s="16">
        <f t="shared" si="1"/>
        <v>7.8947368421052634E-3</v>
      </c>
      <c r="F27" s="15">
        <f t="shared" si="2"/>
        <v>1.1430238726790451E-3</v>
      </c>
      <c r="G27" s="17">
        <f t="shared" si="3"/>
        <v>42.476803118908379</v>
      </c>
    </row>
    <row r="28" spans="1:7" x14ac:dyDescent="0.25">
      <c r="A28" t="s">
        <v>36</v>
      </c>
      <c r="B28" s="14">
        <v>16.3</v>
      </c>
      <c r="C28" s="16">
        <f t="shared" si="0"/>
        <v>0.116382</v>
      </c>
      <c r="D28" s="14">
        <v>250</v>
      </c>
      <c r="E28" s="16">
        <f t="shared" si="1"/>
        <v>3.2894736842105261E-2</v>
      </c>
      <c r="F28" s="15">
        <f t="shared" si="2"/>
        <v>1.1725714285714286E-3</v>
      </c>
      <c r="G28" s="17">
        <f t="shared" si="3"/>
        <v>99.253654970760223</v>
      </c>
    </row>
    <row r="29" spans="1:7" x14ac:dyDescent="0.25">
      <c r="A29" t="s">
        <v>37</v>
      </c>
      <c r="B29" s="14">
        <v>20</v>
      </c>
      <c r="C29" s="16">
        <f t="shared" si="0"/>
        <v>0.14279999999999998</v>
      </c>
      <c r="D29" s="14">
        <v>400</v>
      </c>
      <c r="E29" s="16">
        <f t="shared" si="1"/>
        <v>5.2631578947368418E-2</v>
      </c>
      <c r="F29" s="15">
        <f t="shared" si="2"/>
        <v>1.1969999999999999E-3</v>
      </c>
      <c r="G29" s="17">
        <f t="shared" si="3"/>
        <v>119.29824561403508</v>
      </c>
    </row>
    <row r="30" spans="1:7" x14ac:dyDescent="0.25">
      <c r="A30" t="s">
        <v>38</v>
      </c>
      <c r="B30" s="14">
        <v>24</v>
      </c>
      <c r="C30" s="16">
        <f t="shared" si="0"/>
        <v>0.17135999999999998</v>
      </c>
      <c r="D30" s="14">
        <v>360</v>
      </c>
      <c r="E30" s="16">
        <f t="shared" si="1"/>
        <v>4.736842105263158E-2</v>
      </c>
      <c r="F30" s="15">
        <f t="shared" si="2"/>
        <v>1.1903867403314917E-3</v>
      </c>
      <c r="G30" s="17">
        <f t="shared" si="3"/>
        <v>143.953216374269</v>
      </c>
    </row>
    <row r="31" spans="1:7" x14ac:dyDescent="0.25">
      <c r="A31" t="s">
        <v>34</v>
      </c>
      <c r="B31" s="14">
        <v>31</v>
      </c>
      <c r="C31" s="16">
        <f t="shared" si="0"/>
        <v>0.22133999999999998</v>
      </c>
      <c r="D31" s="14">
        <v>300</v>
      </c>
      <c r="E31" s="16">
        <f t="shared" si="1"/>
        <v>3.9473684210526314E-2</v>
      </c>
      <c r="F31" s="15">
        <f t="shared" si="2"/>
        <v>1.1806027397260274E-3</v>
      </c>
      <c r="G31" s="17">
        <f t="shared" si="3"/>
        <v>187.48050682261206</v>
      </c>
    </row>
    <row r="32" spans="1:7" x14ac:dyDescent="0.25">
      <c r="A32" t="s">
        <v>39</v>
      </c>
      <c r="B32" s="14">
        <v>37</v>
      </c>
      <c r="C32" s="16">
        <f t="shared" si="0"/>
        <v>0.26417999999999997</v>
      </c>
      <c r="D32" s="14">
        <v>330</v>
      </c>
      <c r="E32" s="16">
        <f t="shared" si="1"/>
        <v>4.3421052631578951E-2</v>
      </c>
      <c r="F32" s="15">
        <f t="shared" si="2"/>
        <v>1.1854745529573591E-3</v>
      </c>
      <c r="G32" s="17">
        <f t="shared" si="3"/>
        <v>222.84746588693952</v>
      </c>
    </row>
    <row r="33" spans="1:7" x14ac:dyDescent="0.25">
      <c r="A33" t="s">
        <v>40</v>
      </c>
      <c r="B33" s="14">
        <v>41</v>
      </c>
      <c r="C33" s="16">
        <f t="shared" si="0"/>
        <v>0.29274</v>
      </c>
      <c r="D33" s="14">
        <v>200</v>
      </c>
      <c r="E33" s="16">
        <f t="shared" si="1"/>
        <v>2.6315789473684209E-2</v>
      </c>
      <c r="F33" s="15">
        <f t="shared" si="2"/>
        <v>1.1646486486486486E-3</v>
      </c>
      <c r="G33" s="17">
        <f t="shared" si="3"/>
        <v>251.35477582846005</v>
      </c>
    </row>
    <row r="34" spans="1:7" x14ac:dyDescent="0.25">
      <c r="A34" t="s">
        <v>41</v>
      </c>
      <c r="B34" s="14">
        <v>48</v>
      </c>
      <c r="C34" s="16">
        <f t="shared" si="0"/>
        <v>0.34271999999999997</v>
      </c>
      <c r="D34" s="14">
        <v>160</v>
      </c>
      <c r="E34" s="16">
        <f t="shared" si="1"/>
        <v>2.1052631578947368E-2</v>
      </c>
      <c r="F34" s="15">
        <f t="shared" si="2"/>
        <v>1.1583870967741936E-3</v>
      </c>
      <c r="G34" s="17">
        <f t="shared" si="3"/>
        <v>295.85964912280701</v>
      </c>
    </row>
    <row r="35" spans="1:7" x14ac:dyDescent="0.25">
      <c r="A35" t="s">
        <v>42</v>
      </c>
      <c r="B35" s="14">
        <v>45</v>
      </c>
      <c r="C35" s="16">
        <f t="shared" si="0"/>
        <v>0.32129999999999997</v>
      </c>
      <c r="D35" s="14">
        <v>150</v>
      </c>
      <c r="E35" s="16">
        <f t="shared" si="1"/>
        <v>1.9736842105263157E-2</v>
      </c>
      <c r="F35" s="15">
        <f t="shared" si="2"/>
        <v>1.1568322147651007E-3</v>
      </c>
      <c r="G35" s="17">
        <f t="shared" si="3"/>
        <v>277.7412280701754</v>
      </c>
    </row>
    <row r="36" spans="1:7" x14ac:dyDescent="0.25">
      <c r="A36" t="s">
        <v>43</v>
      </c>
      <c r="B36" s="14">
        <v>56</v>
      </c>
      <c r="C36" s="16">
        <f t="shared" si="0"/>
        <v>0.39983999999999997</v>
      </c>
      <c r="D36" s="14">
        <v>200</v>
      </c>
      <c r="E36" s="16">
        <f t="shared" si="1"/>
        <v>2.6315789473684209E-2</v>
      </c>
      <c r="F36" s="15">
        <f t="shared" si="2"/>
        <v>1.1646486486486486E-3</v>
      </c>
      <c r="G36" s="17">
        <f t="shared" si="3"/>
        <v>343.3138401559454</v>
      </c>
    </row>
    <row r="37" spans="1:7" x14ac:dyDescent="0.25">
      <c r="A37" t="s">
        <v>44</v>
      </c>
      <c r="B37" s="14">
        <v>55</v>
      </c>
      <c r="C37" s="16">
        <f t="shared" si="0"/>
        <v>0.39269999999999999</v>
      </c>
      <c r="D37" s="14">
        <v>200</v>
      </c>
      <c r="E37" s="16">
        <f t="shared" si="1"/>
        <v>2.6315789473684209E-2</v>
      </c>
      <c r="F37" s="15">
        <f t="shared" si="2"/>
        <v>1.1646486486486486E-3</v>
      </c>
      <c r="G37" s="17">
        <f t="shared" si="3"/>
        <v>337.1832358674464</v>
      </c>
    </row>
    <row r="38" spans="1:7" x14ac:dyDescent="0.25">
      <c r="A38" t="s">
        <v>45</v>
      </c>
      <c r="B38" s="14">
        <v>60</v>
      </c>
      <c r="C38" s="16">
        <f t="shared" si="0"/>
        <v>0.4284</v>
      </c>
      <c r="D38" s="14">
        <v>160</v>
      </c>
      <c r="E38" s="16">
        <f t="shared" si="1"/>
        <v>2.1052631578947368E-2</v>
      </c>
      <c r="F38" s="15">
        <f t="shared" si="2"/>
        <v>1.1583870967741936E-3</v>
      </c>
      <c r="G38" s="17">
        <f t="shared" si="3"/>
        <v>369.82456140350877</v>
      </c>
    </row>
    <row r="39" spans="1:7" x14ac:dyDescent="0.25">
      <c r="A39" t="s">
        <v>46</v>
      </c>
      <c r="B39" s="14">
        <v>87</v>
      </c>
      <c r="C39" s="16">
        <f t="shared" si="0"/>
        <v>0.62117999999999995</v>
      </c>
      <c r="D39" s="14">
        <v>130</v>
      </c>
      <c r="E39" s="16">
        <f t="shared" si="1"/>
        <v>1.7105263157894738E-2</v>
      </c>
      <c r="F39" s="15">
        <f t="shared" si="2"/>
        <v>1.1537349397590362E-3</v>
      </c>
      <c r="G39" s="17">
        <f t="shared" si="3"/>
        <v>538.40789473684208</v>
      </c>
    </row>
    <row r="40" spans="1:7" x14ac:dyDescent="0.25">
      <c r="A40" t="s">
        <v>47</v>
      </c>
      <c r="B40" s="14">
        <v>70</v>
      </c>
      <c r="C40" s="16">
        <f t="shared" si="0"/>
        <v>0.49979999999999997</v>
      </c>
      <c r="D40" s="14">
        <v>120</v>
      </c>
      <c r="E40" s="16">
        <f t="shared" si="1"/>
        <v>1.5789473684210527E-2</v>
      </c>
      <c r="F40" s="15">
        <f t="shared" si="2"/>
        <v>1.1521925133689841E-3</v>
      </c>
      <c r="G40" s="17">
        <f t="shared" si="3"/>
        <v>433.7816764132553</v>
      </c>
    </row>
    <row r="41" spans="1:7" x14ac:dyDescent="0.25">
      <c r="A41" t="s">
        <v>48</v>
      </c>
      <c r="B41" s="14">
        <v>114</v>
      </c>
      <c r="C41" s="16">
        <f t="shared" si="0"/>
        <v>0.81395999999999991</v>
      </c>
      <c r="D41" s="14">
        <v>90</v>
      </c>
      <c r="E41" s="16">
        <f t="shared" si="1"/>
        <v>1.1842105263157895E-2</v>
      </c>
      <c r="F41" s="15">
        <f t="shared" si="2"/>
        <v>1.1475898801597869E-3</v>
      </c>
      <c r="G41" s="17">
        <f t="shared" si="3"/>
        <v>709.27777777777771</v>
      </c>
    </row>
    <row r="42" spans="1:7" x14ac:dyDescent="0.25">
      <c r="A42" t="s">
        <v>50</v>
      </c>
      <c r="B42" s="14">
        <v>109</v>
      </c>
      <c r="C42" s="16">
        <f t="shared" si="0"/>
        <v>0.77825999999999995</v>
      </c>
      <c r="D42" s="14">
        <v>90</v>
      </c>
      <c r="E42" s="16">
        <f t="shared" si="1"/>
        <v>1.1842105263157895E-2</v>
      </c>
      <c r="F42" s="15">
        <f t="shared" si="2"/>
        <v>1.1475898801597869E-3</v>
      </c>
      <c r="G42" s="17">
        <f t="shared" si="3"/>
        <v>678.16910331384008</v>
      </c>
    </row>
    <row r="43" spans="1:7" x14ac:dyDescent="0.25">
      <c r="A43" t="s">
        <v>49</v>
      </c>
      <c r="B43" s="14">
        <v>105</v>
      </c>
      <c r="C43" s="16">
        <f t="shared" si="0"/>
        <v>0.74969999999999992</v>
      </c>
      <c r="D43" s="14">
        <v>90</v>
      </c>
      <c r="E43" s="16">
        <f t="shared" si="1"/>
        <v>1.1842105263157895E-2</v>
      </c>
      <c r="F43" s="15">
        <f t="shared" si="2"/>
        <v>1.1475898801597869E-3</v>
      </c>
      <c r="G43" s="17">
        <f t="shared" si="3"/>
        <v>653.28216374269005</v>
      </c>
    </row>
    <row r="44" spans="1:7" x14ac:dyDescent="0.25">
      <c r="A44" t="s">
        <v>51</v>
      </c>
      <c r="B44" s="14">
        <v>130</v>
      </c>
      <c r="C44" s="16">
        <f t="shared" si="0"/>
        <v>0.92819999999999991</v>
      </c>
      <c r="D44" s="14">
        <v>120</v>
      </c>
      <c r="E44" s="16">
        <f t="shared" si="1"/>
        <v>1.5789473684210527E-2</v>
      </c>
      <c r="F44" s="15">
        <f t="shared" si="2"/>
        <v>1.1521925133689841E-3</v>
      </c>
      <c r="G44" s="17">
        <f t="shared" si="3"/>
        <v>805.59454191033126</v>
      </c>
    </row>
    <row r="45" spans="1:7" x14ac:dyDescent="0.25">
      <c r="A45" t="s">
        <v>52</v>
      </c>
      <c r="B45" s="14">
        <v>168</v>
      </c>
      <c r="C45" s="16">
        <f t="shared" si="0"/>
        <v>1.1995199999999999</v>
      </c>
      <c r="D45" s="14">
        <v>130</v>
      </c>
      <c r="E45" s="16">
        <f t="shared" si="1"/>
        <v>1.7105263157894738E-2</v>
      </c>
      <c r="F45" s="15">
        <f t="shared" si="2"/>
        <v>1.1537349397590362E-3</v>
      </c>
      <c r="G45" s="17">
        <f t="shared" si="3"/>
        <v>1039.6842105263156</v>
      </c>
    </row>
    <row r="46" spans="1:7" x14ac:dyDescent="0.25">
      <c r="A46" t="s">
        <v>53</v>
      </c>
      <c r="B46" s="14">
        <v>191.5</v>
      </c>
      <c r="C46" s="16">
        <f t="shared" si="0"/>
        <v>1.36731</v>
      </c>
      <c r="D46" s="14">
        <v>160</v>
      </c>
      <c r="E46" s="16">
        <f t="shared" si="1"/>
        <v>2.1052631578947368E-2</v>
      </c>
      <c r="F46" s="15">
        <f t="shared" si="2"/>
        <v>1.1583870967741936E-3</v>
      </c>
      <c r="G46" s="17">
        <f t="shared" si="3"/>
        <v>1180.3567251461989</v>
      </c>
    </row>
    <row r="47" spans="1:7" x14ac:dyDescent="0.25">
      <c r="A47" t="s">
        <v>54</v>
      </c>
      <c r="B47" s="14">
        <v>224</v>
      </c>
      <c r="C47" s="16">
        <f t="shared" si="0"/>
        <v>1.5993599999999999</v>
      </c>
      <c r="D47" s="14">
        <v>130</v>
      </c>
      <c r="E47" s="16">
        <f t="shared" si="1"/>
        <v>1.7105263157894738E-2</v>
      </c>
      <c r="F47" s="15">
        <f t="shared" si="2"/>
        <v>1.1537349397590362E-3</v>
      </c>
      <c r="G47" s="17">
        <f t="shared" si="3"/>
        <v>1386.2456140350876</v>
      </c>
    </row>
    <row r="48" spans="1:7" x14ac:dyDescent="0.25">
      <c r="A48" t="s">
        <v>55</v>
      </c>
      <c r="B48" s="14">
        <v>186</v>
      </c>
      <c r="C48" s="16">
        <f t="shared" si="0"/>
        <v>1.3280399999999999</v>
      </c>
      <c r="D48" s="14">
        <v>110</v>
      </c>
      <c r="E48" s="16">
        <f t="shared" si="1"/>
        <v>1.4473684210526317E-2</v>
      </c>
      <c r="F48" s="15">
        <f t="shared" si="2"/>
        <v>1.1506542056074767E-3</v>
      </c>
      <c r="G48" s="17">
        <f t="shared" si="3"/>
        <v>1154.1608187134502</v>
      </c>
    </row>
    <row r="49" spans="1:7" x14ac:dyDescent="0.25">
      <c r="A49" t="s">
        <v>56</v>
      </c>
      <c r="B49" s="14">
        <v>211</v>
      </c>
      <c r="C49" s="16">
        <f t="shared" si="0"/>
        <v>1.50654</v>
      </c>
      <c r="D49" s="14">
        <v>100</v>
      </c>
      <c r="E49" s="16">
        <f t="shared" si="1"/>
        <v>1.3157894736842105E-2</v>
      </c>
      <c r="F49" s="15">
        <f t="shared" si="2"/>
        <v>1.14912E-3</v>
      </c>
      <c r="G49" s="17">
        <f t="shared" si="3"/>
        <v>1311.0380116959063</v>
      </c>
    </row>
    <row r="50" spans="1:7" x14ac:dyDescent="0.25">
      <c r="A50" t="s">
        <v>57</v>
      </c>
      <c r="B50" s="14">
        <v>130</v>
      </c>
      <c r="C50" s="16">
        <f t="shared" si="0"/>
        <v>0.92819999999999991</v>
      </c>
      <c r="D50" s="14">
        <v>100</v>
      </c>
      <c r="E50" s="16">
        <f t="shared" si="1"/>
        <v>1.3157894736842105E-2</v>
      </c>
      <c r="F50" s="15">
        <f t="shared" si="2"/>
        <v>1.14912E-3</v>
      </c>
      <c r="G50" s="17">
        <f t="shared" si="3"/>
        <v>807.74853801169581</v>
      </c>
    </row>
    <row r="51" spans="1:7" x14ac:dyDescent="0.25">
      <c r="A51" t="s">
        <v>59</v>
      </c>
      <c r="B51" s="14"/>
      <c r="C51" s="16">
        <f t="shared" si="0"/>
        <v>0</v>
      </c>
      <c r="D51" s="14">
        <v>0</v>
      </c>
      <c r="E51" s="16">
        <f t="shared" si="1"/>
        <v>0</v>
      </c>
      <c r="F51" s="15">
        <f t="shared" si="2"/>
        <v>1.134E-3</v>
      </c>
      <c r="G51" s="17">
        <f t="shared" si="3"/>
        <v>0</v>
      </c>
    </row>
    <row r="52" spans="1:7" x14ac:dyDescent="0.25">
      <c r="A52" t="s">
        <v>35</v>
      </c>
      <c r="B52" s="14">
        <v>9.9</v>
      </c>
      <c r="C52" s="16">
        <f t="shared" si="0"/>
        <v>7.0685999999999999E-2</v>
      </c>
      <c r="D52" s="14">
        <v>280</v>
      </c>
      <c r="E52" s="16">
        <f t="shared" si="1"/>
        <v>3.6842105263157898E-2</v>
      </c>
      <c r="F52" s="15">
        <f t="shared" si="2"/>
        <v>1.1773770491803278E-3</v>
      </c>
      <c r="G52" s="17">
        <f t="shared" si="3"/>
        <v>60.036842105263155</v>
      </c>
    </row>
    <row r="53" spans="1:7" x14ac:dyDescent="0.25">
      <c r="A53" t="s">
        <v>36</v>
      </c>
      <c r="B53" s="14">
        <v>19</v>
      </c>
      <c r="C53" s="16">
        <f t="shared" si="0"/>
        <v>0.13566</v>
      </c>
      <c r="D53" s="14">
        <v>280</v>
      </c>
      <c r="E53" s="16">
        <f t="shared" si="1"/>
        <v>3.6842105263157898E-2</v>
      </c>
      <c r="F53" s="15">
        <f t="shared" si="2"/>
        <v>1.1773770491803278E-3</v>
      </c>
      <c r="G53" s="17">
        <f t="shared" si="3"/>
        <v>115.22222222222223</v>
      </c>
    </row>
    <row r="54" spans="1:7" x14ac:dyDescent="0.25">
      <c r="A54" t="s">
        <v>37</v>
      </c>
      <c r="B54" s="14">
        <v>21</v>
      </c>
      <c r="C54" s="16">
        <f t="shared" si="0"/>
        <v>0.14993999999999999</v>
      </c>
      <c r="D54" s="14">
        <v>380</v>
      </c>
      <c r="E54" s="16">
        <f t="shared" si="1"/>
        <v>0.05</v>
      </c>
      <c r="F54" s="15">
        <f t="shared" si="2"/>
        <v>1.193684210526316E-3</v>
      </c>
      <c r="G54" s="17">
        <f t="shared" si="3"/>
        <v>125.61111111111109</v>
      </c>
    </row>
    <row r="55" spans="1:7" x14ac:dyDescent="0.25">
      <c r="A55" t="s">
        <v>38</v>
      </c>
      <c r="B55" s="14">
        <v>26</v>
      </c>
      <c r="C55" s="16">
        <f t="shared" si="0"/>
        <v>0.18564</v>
      </c>
      <c r="D55" s="14">
        <v>280</v>
      </c>
      <c r="E55" s="16">
        <f t="shared" si="1"/>
        <v>3.6842105263157898E-2</v>
      </c>
      <c r="F55" s="15">
        <f t="shared" si="2"/>
        <v>1.1773770491803278E-3</v>
      </c>
      <c r="G55" s="17">
        <f t="shared" si="3"/>
        <v>157.67251461988303</v>
      </c>
    </row>
    <row r="56" spans="1:7" x14ac:dyDescent="0.25">
      <c r="A56" t="s">
        <v>34</v>
      </c>
      <c r="B56" s="14">
        <v>30.8</v>
      </c>
      <c r="C56" s="16">
        <f t="shared" si="0"/>
        <v>0.219912</v>
      </c>
      <c r="D56" s="14">
        <v>200</v>
      </c>
      <c r="E56" s="16">
        <f t="shared" si="1"/>
        <v>2.6315789473684209E-2</v>
      </c>
      <c r="F56" s="15">
        <f t="shared" si="2"/>
        <v>1.1646486486486486E-3</v>
      </c>
      <c r="G56" s="17">
        <f t="shared" si="3"/>
        <v>188.82261208576998</v>
      </c>
    </row>
    <row r="57" spans="1:7" x14ac:dyDescent="0.25">
      <c r="A57" t="s">
        <v>39</v>
      </c>
      <c r="B57" s="14">
        <v>33</v>
      </c>
      <c r="C57" s="16">
        <f t="shared" si="0"/>
        <v>0.23562</v>
      </c>
      <c r="D57" s="14">
        <v>150</v>
      </c>
      <c r="E57" s="16">
        <f t="shared" si="1"/>
        <v>1.9736842105263157E-2</v>
      </c>
      <c r="F57" s="15">
        <f t="shared" si="2"/>
        <v>1.1568322147651007E-3</v>
      </c>
      <c r="G57" s="17">
        <f t="shared" si="3"/>
        <v>203.67690058479531</v>
      </c>
    </row>
    <row r="58" spans="1:7" x14ac:dyDescent="0.25">
      <c r="A58" t="s">
        <v>40</v>
      </c>
      <c r="B58" s="14">
        <v>44</v>
      </c>
      <c r="C58" s="16">
        <f t="shared" si="0"/>
        <v>0.31415999999999999</v>
      </c>
      <c r="D58" s="14">
        <v>80</v>
      </c>
      <c r="E58" s="16">
        <f t="shared" si="1"/>
        <v>1.0526315789473684E-2</v>
      </c>
      <c r="F58" s="15">
        <f t="shared" si="2"/>
        <v>1.146063829787234E-3</v>
      </c>
      <c r="G58" s="17">
        <f t="shared" si="3"/>
        <v>274.12085769980507</v>
      </c>
    </row>
    <row r="59" spans="1:7" x14ac:dyDescent="0.25">
      <c r="A59" t="s">
        <v>41</v>
      </c>
      <c r="B59" s="14">
        <v>50</v>
      </c>
      <c r="C59" s="16">
        <f t="shared" si="0"/>
        <v>0.35699999999999998</v>
      </c>
      <c r="D59" s="14">
        <v>80</v>
      </c>
      <c r="E59" s="16">
        <f t="shared" si="1"/>
        <v>1.0526315789473684E-2</v>
      </c>
      <c r="F59" s="15">
        <f t="shared" si="2"/>
        <v>1.146063829787234E-3</v>
      </c>
      <c r="G59" s="17">
        <f t="shared" si="3"/>
        <v>311.50097465886938</v>
      </c>
    </row>
    <row r="60" spans="1:7" x14ac:dyDescent="0.25">
      <c r="A60" t="s">
        <v>42</v>
      </c>
      <c r="B60" s="14">
        <v>53</v>
      </c>
      <c r="C60" s="16">
        <f t="shared" si="0"/>
        <v>0.37841999999999998</v>
      </c>
      <c r="D60" s="14">
        <v>70</v>
      </c>
      <c r="E60" s="16">
        <f t="shared" si="1"/>
        <v>9.2105263157894746E-3</v>
      </c>
      <c r="F60" s="15">
        <f t="shared" si="2"/>
        <v>1.1445418326693226E-3</v>
      </c>
      <c r="G60" s="17">
        <f t="shared" si="3"/>
        <v>330.63011695906437</v>
      </c>
    </row>
    <row r="61" spans="1:7" x14ac:dyDescent="0.25">
      <c r="A61" t="s">
        <v>43</v>
      </c>
      <c r="B61" s="14">
        <v>58</v>
      </c>
      <c r="C61" s="16">
        <f t="shared" si="0"/>
        <v>0.41411999999999999</v>
      </c>
      <c r="D61" s="14">
        <v>80</v>
      </c>
      <c r="E61" s="16">
        <f t="shared" si="1"/>
        <v>1.0526315789473684E-2</v>
      </c>
      <c r="F61" s="15">
        <f t="shared" si="2"/>
        <v>1.146063829787234E-3</v>
      </c>
      <c r="G61" s="17">
        <f t="shared" si="3"/>
        <v>361.34113060428848</v>
      </c>
    </row>
    <row r="62" spans="1:7" x14ac:dyDescent="0.25">
      <c r="A62" t="s">
        <v>44</v>
      </c>
      <c r="B62" s="14">
        <v>63</v>
      </c>
      <c r="C62" s="16">
        <f t="shared" si="0"/>
        <v>0.44982</v>
      </c>
      <c r="D62" s="14">
        <v>70</v>
      </c>
      <c r="E62" s="16">
        <f t="shared" si="1"/>
        <v>9.2105263157894746E-3</v>
      </c>
      <c r="F62" s="15">
        <f t="shared" si="2"/>
        <v>1.1445418326693226E-3</v>
      </c>
      <c r="G62" s="17">
        <f t="shared" si="3"/>
        <v>393.01315789473688</v>
      </c>
    </row>
    <row r="63" spans="1:7" x14ac:dyDescent="0.25">
      <c r="A63" t="s">
        <v>45</v>
      </c>
      <c r="B63" s="14">
        <v>60</v>
      </c>
      <c r="C63" s="16">
        <f t="shared" si="0"/>
        <v>0.4284</v>
      </c>
      <c r="D63" s="14">
        <v>80</v>
      </c>
      <c r="E63" s="16">
        <f t="shared" si="1"/>
        <v>1.0526315789473684E-2</v>
      </c>
      <c r="F63" s="15">
        <f t="shared" si="2"/>
        <v>1.146063829787234E-3</v>
      </c>
      <c r="G63" s="17">
        <f t="shared" si="3"/>
        <v>373.80116959064327</v>
      </c>
    </row>
    <row r="64" spans="1:7" x14ac:dyDescent="0.25">
      <c r="A64" t="s">
        <v>46</v>
      </c>
      <c r="B64" s="14">
        <v>96</v>
      </c>
      <c r="C64" s="16">
        <f t="shared" si="0"/>
        <v>0.68543999999999994</v>
      </c>
      <c r="D64" s="14">
        <v>120</v>
      </c>
      <c r="E64" s="16">
        <f t="shared" si="1"/>
        <v>1.5789473684210527E-2</v>
      </c>
      <c r="F64" s="15">
        <f t="shared" si="2"/>
        <v>1.1521925133689841E-3</v>
      </c>
      <c r="G64" s="17">
        <f t="shared" si="3"/>
        <v>594.90058479532149</v>
      </c>
    </row>
    <row r="65" spans="1:7" x14ac:dyDescent="0.25">
      <c r="A65" t="s">
        <v>47</v>
      </c>
      <c r="B65" s="14">
        <v>105</v>
      </c>
      <c r="C65" s="16">
        <f t="shared" si="0"/>
        <v>0.74969999999999992</v>
      </c>
      <c r="D65" s="14">
        <v>80</v>
      </c>
      <c r="E65" s="16">
        <f t="shared" si="1"/>
        <v>1.0526315789473684E-2</v>
      </c>
      <c r="F65" s="15">
        <f t="shared" si="2"/>
        <v>1.146063829787234E-3</v>
      </c>
      <c r="G65" s="17">
        <f t="shared" si="3"/>
        <v>654.15204678362568</v>
      </c>
    </row>
    <row r="66" spans="1:7" x14ac:dyDescent="0.25">
      <c r="A66" t="s">
        <v>48</v>
      </c>
      <c r="B66" s="14">
        <v>113</v>
      </c>
      <c r="C66" s="16">
        <f t="shared" si="0"/>
        <v>0.80681999999999998</v>
      </c>
      <c r="D66" s="14">
        <v>90</v>
      </c>
      <c r="E66" s="16">
        <f t="shared" si="1"/>
        <v>1.1842105263157895E-2</v>
      </c>
      <c r="F66" s="15">
        <f t="shared" si="2"/>
        <v>1.1475898801597869E-3</v>
      </c>
      <c r="G66" s="17">
        <f t="shared" si="3"/>
        <v>703.05604288499023</v>
      </c>
    </row>
    <row r="67" spans="1:7" x14ac:dyDescent="0.25">
      <c r="A67" t="s">
        <v>50</v>
      </c>
      <c r="B67" s="14">
        <v>117</v>
      </c>
      <c r="C67" s="16">
        <f t="shared" ref="C67:C75" si="4">0.00714*B67</f>
        <v>0.83538000000000001</v>
      </c>
      <c r="D67" s="14">
        <v>100</v>
      </c>
      <c r="E67" s="16">
        <f t="shared" ref="E67:E75" si="5">D67*0.01/76</f>
        <v>1.3157894736842105E-2</v>
      </c>
      <c r="F67" s="15">
        <f t="shared" ref="F67:F75" si="6">0.001134/(1-E67)</f>
        <v>1.14912E-3</v>
      </c>
      <c r="G67" s="17">
        <f t="shared" ref="G67:G75" si="7">C67/F67</f>
        <v>726.97368421052636</v>
      </c>
    </row>
    <row r="68" spans="1:7" x14ac:dyDescent="0.25">
      <c r="A68" t="s">
        <v>49</v>
      </c>
      <c r="B68" s="14">
        <v>118</v>
      </c>
      <c r="C68" s="16">
        <f t="shared" si="4"/>
        <v>0.84251999999999994</v>
      </c>
      <c r="D68" s="14">
        <v>80</v>
      </c>
      <c r="E68" s="16">
        <f t="shared" si="5"/>
        <v>1.0526315789473684E-2</v>
      </c>
      <c r="F68" s="15">
        <f t="shared" si="6"/>
        <v>1.146063829787234E-3</v>
      </c>
      <c r="G68" s="17">
        <f t="shared" si="7"/>
        <v>735.14230019493175</v>
      </c>
    </row>
    <row r="69" spans="1:7" x14ac:dyDescent="0.25">
      <c r="A69" t="s">
        <v>51</v>
      </c>
      <c r="B69" s="14">
        <v>155</v>
      </c>
      <c r="C69" s="16">
        <f t="shared" si="4"/>
        <v>1.1067</v>
      </c>
      <c r="D69" s="14">
        <v>120</v>
      </c>
      <c r="E69" s="16">
        <f t="shared" si="5"/>
        <v>1.5789473684210527E-2</v>
      </c>
      <c r="F69" s="15">
        <f t="shared" si="6"/>
        <v>1.1521925133689841E-3</v>
      </c>
      <c r="G69" s="17">
        <f t="shared" si="7"/>
        <v>960.51656920077971</v>
      </c>
    </row>
    <row r="70" spans="1:7" x14ac:dyDescent="0.25">
      <c r="A70" t="s">
        <v>52</v>
      </c>
      <c r="B70" s="14">
        <v>198</v>
      </c>
      <c r="C70" s="16">
        <f t="shared" si="4"/>
        <v>1.4137199999999999</v>
      </c>
      <c r="D70" s="14">
        <v>90</v>
      </c>
      <c r="E70" s="16">
        <f t="shared" si="5"/>
        <v>1.1842105263157895E-2</v>
      </c>
      <c r="F70" s="15">
        <f t="shared" si="6"/>
        <v>1.1475898801597869E-3</v>
      </c>
      <c r="G70" s="17">
        <f t="shared" si="7"/>
        <v>1231.9035087719296</v>
      </c>
    </row>
    <row r="71" spans="1:7" x14ac:dyDescent="0.25">
      <c r="A71" t="s">
        <v>53</v>
      </c>
      <c r="B71" s="14">
        <v>196</v>
      </c>
      <c r="C71" s="16">
        <f t="shared" si="4"/>
        <v>1.39944</v>
      </c>
      <c r="D71" s="14">
        <v>90</v>
      </c>
      <c r="E71" s="16">
        <f t="shared" si="5"/>
        <v>1.1842105263157895E-2</v>
      </c>
      <c r="F71" s="15">
        <f t="shared" si="6"/>
        <v>1.1475898801597869E-3</v>
      </c>
      <c r="G71" s="17">
        <f t="shared" si="7"/>
        <v>1219.4600389863549</v>
      </c>
    </row>
    <row r="72" spans="1:7" x14ac:dyDescent="0.25">
      <c r="A72" t="s">
        <v>54</v>
      </c>
      <c r="B72" s="14">
        <v>185</v>
      </c>
      <c r="C72" s="16">
        <f t="shared" si="4"/>
        <v>1.3209</v>
      </c>
      <c r="D72" s="14">
        <v>70</v>
      </c>
      <c r="E72" s="16">
        <f t="shared" si="5"/>
        <v>9.2105263157894746E-3</v>
      </c>
      <c r="F72" s="15">
        <f t="shared" si="6"/>
        <v>1.1445418326693226E-3</v>
      </c>
      <c r="G72" s="17">
        <f t="shared" si="7"/>
        <v>1154.0862573099416</v>
      </c>
    </row>
    <row r="73" spans="1:7" x14ac:dyDescent="0.25">
      <c r="A73" t="s">
        <v>55</v>
      </c>
      <c r="B73" s="14">
        <v>250</v>
      </c>
      <c r="C73" s="16">
        <f t="shared" si="4"/>
        <v>1.7849999999999999</v>
      </c>
      <c r="D73" s="14">
        <v>110</v>
      </c>
      <c r="E73" s="16">
        <f t="shared" si="5"/>
        <v>1.4473684210526317E-2</v>
      </c>
      <c r="F73" s="15">
        <f t="shared" si="6"/>
        <v>1.1506542056074767E-3</v>
      </c>
      <c r="G73" s="17">
        <f t="shared" si="7"/>
        <v>1551.2914230019492</v>
      </c>
    </row>
    <row r="74" spans="1:7" x14ac:dyDescent="0.25">
      <c r="A74" t="s">
        <v>56</v>
      </c>
      <c r="B74" s="14">
        <v>242</v>
      </c>
      <c r="C74" s="16">
        <f t="shared" si="4"/>
        <v>1.7278799999999999</v>
      </c>
      <c r="D74" s="14">
        <v>130</v>
      </c>
      <c r="E74" s="16">
        <f t="shared" si="5"/>
        <v>1.7105263157894738E-2</v>
      </c>
      <c r="F74" s="15">
        <f t="shared" si="6"/>
        <v>1.1537349397590362E-3</v>
      </c>
      <c r="G74" s="17">
        <f t="shared" si="7"/>
        <v>1497.6403508771928</v>
      </c>
    </row>
    <row r="75" spans="1:7" x14ac:dyDescent="0.25">
      <c r="A75" t="s">
        <v>57</v>
      </c>
      <c r="B75" s="14">
        <v>187</v>
      </c>
      <c r="C75" s="16">
        <f t="shared" si="4"/>
        <v>1.33518</v>
      </c>
      <c r="D75" s="14">
        <v>110</v>
      </c>
      <c r="E75" s="16">
        <f t="shared" si="5"/>
        <v>1.4473684210526317E-2</v>
      </c>
      <c r="F75" s="15">
        <f t="shared" si="6"/>
        <v>1.1506542056074767E-3</v>
      </c>
      <c r="G75" s="17">
        <f t="shared" si="7"/>
        <v>1160.365984405458</v>
      </c>
    </row>
    <row r="76" spans="1:7" x14ac:dyDescent="0.25">
      <c r="A76" t="s">
        <v>66</v>
      </c>
      <c r="B76" s="14"/>
      <c r="C76" s="16"/>
      <c r="D76" s="14"/>
      <c r="E76" s="16"/>
      <c r="F76" s="15"/>
      <c r="G76" s="17"/>
    </row>
    <row r="77" spans="1:7" x14ac:dyDescent="0.25">
      <c r="A77" t="s">
        <v>35</v>
      </c>
      <c r="B77" s="14">
        <v>9.9</v>
      </c>
      <c r="C77" s="16">
        <f>0.00714*B77</f>
        <v>7.0685999999999999E-2</v>
      </c>
      <c r="D77" s="14">
        <v>210</v>
      </c>
      <c r="E77" s="16">
        <f>D77*0.01/76</f>
        <v>2.7631578947368424E-2</v>
      </c>
      <c r="F77" s="15">
        <f>0.001134/(1-E77)</f>
        <v>1.1662246278755074E-3</v>
      </c>
      <c r="G77" s="17">
        <f>C77/F77</f>
        <v>60.6109649122807</v>
      </c>
    </row>
    <row r="78" spans="1:7" x14ac:dyDescent="0.25">
      <c r="A78" t="s">
        <v>36</v>
      </c>
      <c r="B78" s="14">
        <v>19</v>
      </c>
      <c r="C78" s="16">
        <f t="shared" ref="C78:C82" si="8">0.00714*B78</f>
        <v>0.13566</v>
      </c>
      <c r="D78" s="14">
        <v>220</v>
      </c>
      <c r="E78" s="16">
        <f t="shared" ref="E78:E82" si="9">D78*0.01/76</f>
        <v>2.8947368421052635E-2</v>
      </c>
      <c r="F78" s="15">
        <f t="shared" ref="F78:F82" si="10">0.001134/(1-E78)</f>
        <v>1.1678048780487805E-3</v>
      </c>
      <c r="G78" s="17">
        <f t="shared" ref="G78:G82" si="11">C78/F78</f>
        <v>116.16666666666666</v>
      </c>
    </row>
    <row r="79" spans="1:7" x14ac:dyDescent="0.25">
      <c r="A79" t="s">
        <v>37</v>
      </c>
      <c r="B79" s="14">
        <v>20</v>
      </c>
      <c r="C79" s="16">
        <f t="shared" si="8"/>
        <v>0.14279999999999998</v>
      </c>
      <c r="D79" s="14">
        <v>220</v>
      </c>
      <c r="E79" s="16">
        <f t="shared" si="9"/>
        <v>2.8947368421052635E-2</v>
      </c>
      <c r="F79" s="15">
        <f t="shared" si="10"/>
        <v>1.1678048780487805E-3</v>
      </c>
      <c r="G79" s="17">
        <f t="shared" si="11"/>
        <v>122.28070175438594</v>
      </c>
    </row>
    <row r="80" spans="1:7" x14ac:dyDescent="0.25">
      <c r="A80" t="s">
        <v>38</v>
      </c>
      <c r="B80" s="14">
        <v>26</v>
      </c>
      <c r="C80" s="16">
        <f t="shared" si="8"/>
        <v>0.18564</v>
      </c>
      <c r="D80" s="14">
        <v>260</v>
      </c>
      <c r="E80" s="16">
        <f t="shared" si="9"/>
        <v>3.4210526315789476E-2</v>
      </c>
      <c r="F80" s="15">
        <f t="shared" si="10"/>
        <v>1.1741689373297004E-3</v>
      </c>
      <c r="G80" s="17">
        <f t="shared" si="11"/>
        <v>158.10331384015592</v>
      </c>
    </row>
    <row r="81" spans="1:7" x14ac:dyDescent="0.25">
      <c r="A81" t="s">
        <v>34</v>
      </c>
      <c r="B81" s="14">
        <v>32</v>
      </c>
      <c r="C81" s="16">
        <f t="shared" si="8"/>
        <v>0.22847999999999999</v>
      </c>
      <c r="D81" s="14">
        <v>240</v>
      </c>
      <c r="E81" s="16">
        <f t="shared" si="9"/>
        <v>3.1578947368421054E-2</v>
      </c>
      <c r="F81" s="15">
        <f t="shared" si="10"/>
        <v>1.1709782608695651E-3</v>
      </c>
      <c r="G81" s="17">
        <f t="shared" si="11"/>
        <v>195.11890838206628</v>
      </c>
    </row>
    <row r="82" spans="1:7" x14ac:dyDescent="0.25">
      <c r="A82" t="s">
        <v>39</v>
      </c>
      <c r="B82" s="14">
        <v>39</v>
      </c>
      <c r="C82" s="16">
        <f t="shared" si="8"/>
        <v>0.27845999999999999</v>
      </c>
      <c r="D82" s="14">
        <v>160</v>
      </c>
      <c r="E82" s="16">
        <f t="shared" si="9"/>
        <v>2.1052631578947368E-2</v>
      </c>
      <c r="F82" s="15">
        <f t="shared" si="10"/>
        <v>1.1583870967741936E-3</v>
      </c>
      <c r="G82" s="17">
        <f t="shared" si="11"/>
        <v>240.38596491228068</v>
      </c>
    </row>
    <row r="83" spans="1:7" x14ac:dyDescent="0.25">
      <c r="A83" t="s">
        <v>40</v>
      </c>
      <c r="B83" s="14">
        <v>46</v>
      </c>
      <c r="C83" s="16">
        <f t="shared" ref="C83:C100" si="12">0.00714*B83</f>
        <v>0.32844000000000001</v>
      </c>
      <c r="D83" s="14">
        <v>80</v>
      </c>
      <c r="E83" s="16">
        <f t="shared" ref="E83:E100" si="13">D83*0.01/76</f>
        <v>1.0526315789473684E-2</v>
      </c>
      <c r="F83" s="15">
        <f t="shared" ref="F83:F100" si="14">0.001134/(1-E83)</f>
        <v>1.146063829787234E-3</v>
      </c>
      <c r="G83" s="17">
        <f t="shared" ref="G83:G100" si="15">C83/F83</f>
        <v>286.58089668615986</v>
      </c>
    </row>
    <row r="84" spans="1:7" x14ac:dyDescent="0.25">
      <c r="A84" t="s">
        <v>41</v>
      </c>
      <c r="B84" s="14">
        <v>55.5</v>
      </c>
      <c r="C84" s="16">
        <f t="shared" si="12"/>
        <v>0.39626999999999996</v>
      </c>
      <c r="D84" s="14">
        <v>110</v>
      </c>
      <c r="E84" s="16">
        <f t="shared" si="13"/>
        <v>1.4473684210526317E-2</v>
      </c>
      <c r="F84" s="15">
        <f t="shared" si="14"/>
        <v>1.1506542056074767E-3</v>
      </c>
      <c r="G84" s="17">
        <f t="shared" si="15"/>
        <v>344.38669590643269</v>
      </c>
    </row>
    <row r="85" spans="1:7" x14ac:dyDescent="0.25">
      <c r="A85" t="s">
        <v>42</v>
      </c>
      <c r="B85" s="14">
        <v>53</v>
      </c>
      <c r="C85" s="16">
        <f t="shared" si="12"/>
        <v>0.37841999999999998</v>
      </c>
      <c r="D85" s="14">
        <v>120</v>
      </c>
      <c r="E85" s="16">
        <f t="shared" si="13"/>
        <v>1.5789473684210527E-2</v>
      </c>
      <c r="F85" s="15">
        <f t="shared" si="14"/>
        <v>1.1521925133689841E-3</v>
      </c>
      <c r="G85" s="17">
        <f t="shared" si="15"/>
        <v>328.43469785575041</v>
      </c>
    </row>
    <row r="86" spans="1:7" x14ac:dyDescent="0.25">
      <c r="A86" t="s">
        <v>43</v>
      </c>
      <c r="B86" s="14">
        <v>72</v>
      </c>
      <c r="C86" s="16">
        <f t="shared" si="12"/>
        <v>0.51407999999999998</v>
      </c>
      <c r="D86" s="14">
        <v>120</v>
      </c>
      <c r="E86" s="16">
        <f t="shared" si="13"/>
        <v>1.5789473684210527E-2</v>
      </c>
      <c r="F86" s="15">
        <f t="shared" si="14"/>
        <v>1.1521925133689841E-3</v>
      </c>
      <c r="G86" s="17">
        <f t="shared" si="15"/>
        <v>446.17543859649118</v>
      </c>
    </row>
    <row r="87" spans="1:7" x14ac:dyDescent="0.25">
      <c r="A87" t="s">
        <v>44</v>
      </c>
      <c r="B87" s="14">
        <v>69</v>
      </c>
      <c r="C87" s="16">
        <f t="shared" si="12"/>
        <v>0.49265999999999999</v>
      </c>
      <c r="D87" s="14">
        <v>120</v>
      </c>
      <c r="E87" s="16">
        <f t="shared" si="13"/>
        <v>1.5789473684210527E-2</v>
      </c>
      <c r="F87" s="15">
        <f t="shared" si="14"/>
        <v>1.1521925133689841E-3</v>
      </c>
      <c r="G87" s="17">
        <f t="shared" si="15"/>
        <v>427.58479532163739</v>
      </c>
    </row>
    <row r="88" spans="1:7" x14ac:dyDescent="0.25">
      <c r="A88" t="s">
        <v>45</v>
      </c>
      <c r="B88" s="14">
        <v>74</v>
      </c>
      <c r="C88" s="16">
        <f t="shared" si="12"/>
        <v>0.52835999999999994</v>
      </c>
      <c r="D88" s="14">
        <v>100</v>
      </c>
      <c r="E88" s="16">
        <f t="shared" si="13"/>
        <v>1.3157894736842105E-2</v>
      </c>
      <c r="F88" s="15">
        <f t="shared" si="14"/>
        <v>1.14912E-3</v>
      </c>
      <c r="G88" s="17">
        <f t="shared" si="15"/>
        <v>459.79532163742687</v>
      </c>
    </row>
    <row r="89" spans="1:7" x14ac:dyDescent="0.25">
      <c r="A89" t="s">
        <v>46</v>
      </c>
      <c r="B89" s="14">
        <v>54</v>
      </c>
      <c r="C89" s="16">
        <f t="shared" si="12"/>
        <v>0.38555999999999996</v>
      </c>
      <c r="D89" s="14">
        <v>110</v>
      </c>
      <c r="E89" s="16">
        <f t="shared" si="13"/>
        <v>1.4473684210526317E-2</v>
      </c>
      <c r="F89" s="15">
        <f t="shared" si="14"/>
        <v>1.1506542056074767E-3</v>
      </c>
      <c r="G89" s="17">
        <f t="shared" si="15"/>
        <v>335.07894736842098</v>
      </c>
    </row>
    <row r="90" spans="1:7" x14ac:dyDescent="0.25">
      <c r="A90" t="s">
        <v>47</v>
      </c>
      <c r="B90" s="14">
        <v>87</v>
      </c>
      <c r="C90" s="16">
        <f t="shared" si="12"/>
        <v>0.62117999999999995</v>
      </c>
      <c r="D90" s="14">
        <v>80</v>
      </c>
      <c r="E90" s="16">
        <f t="shared" si="13"/>
        <v>1.0526315789473684E-2</v>
      </c>
      <c r="F90" s="15">
        <f t="shared" si="14"/>
        <v>1.146063829787234E-3</v>
      </c>
      <c r="G90" s="17">
        <f t="shared" si="15"/>
        <v>542.01169590643269</v>
      </c>
    </row>
    <row r="91" spans="1:7" x14ac:dyDescent="0.25">
      <c r="A91" t="s">
        <v>48</v>
      </c>
      <c r="B91" s="14">
        <v>132</v>
      </c>
      <c r="C91" s="16">
        <f t="shared" si="12"/>
        <v>0.94247999999999998</v>
      </c>
      <c r="D91" s="14">
        <v>80</v>
      </c>
      <c r="E91" s="16">
        <f t="shared" si="13"/>
        <v>1.0526315789473684E-2</v>
      </c>
      <c r="F91" s="15">
        <f t="shared" si="14"/>
        <v>1.146063829787234E-3</v>
      </c>
      <c r="G91" s="17">
        <f t="shared" si="15"/>
        <v>822.36257309941516</v>
      </c>
    </row>
    <row r="92" spans="1:7" x14ac:dyDescent="0.25">
      <c r="A92" t="s">
        <v>50</v>
      </c>
      <c r="B92" s="14">
        <v>131</v>
      </c>
      <c r="C92" s="16">
        <f t="shared" si="12"/>
        <v>0.93533999999999995</v>
      </c>
      <c r="D92" s="14">
        <v>70</v>
      </c>
      <c r="E92" s="16">
        <f t="shared" si="13"/>
        <v>9.2105263157894746E-3</v>
      </c>
      <c r="F92" s="15">
        <f t="shared" si="14"/>
        <v>1.1445418326693226E-3</v>
      </c>
      <c r="G92" s="17">
        <f t="shared" si="15"/>
        <v>817.21783625730995</v>
      </c>
    </row>
    <row r="93" spans="1:7" x14ac:dyDescent="0.25">
      <c r="A93" t="s">
        <v>49</v>
      </c>
      <c r="B93" s="14">
        <v>138</v>
      </c>
      <c r="C93" s="16">
        <f t="shared" si="12"/>
        <v>0.98531999999999997</v>
      </c>
      <c r="D93" s="14">
        <v>70</v>
      </c>
      <c r="E93" s="16">
        <f t="shared" si="13"/>
        <v>9.2105263157894746E-3</v>
      </c>
      <c r="F93" s="15">
        <f t="shared" si="14"/>
        <v>1.1445418326693226E-3</v>
      </c>
      <c r="G93" s="17">
        <f t="shared" si="15"/>
        <v>860.88596491228077</v>
      </c>
    </row>
    <row r="94" spans="1:7" x14ac:dyDescent="0.25">
      <c r="A94" t="s">
        <v>51</v>
      </c>
      <c r="B94" s="14">
        <v>122</v>
      </c>
      <c r="C94" s="16">
        <f t="shared" si="12"/>
        <v>0.87107999999999997</v>
      </c>
      <c r="D94" s="14">
        <v>60</v>
      </c>
      <c r="E94" s="16">
        <f t="shared" si="13"/>
        <v>7.8947368421052634E-3</v>
      </c>
      <c r="F94" s="15">
        <f t="shared" si="14"/>
        <v>1.1430238726790451E-3</v>
      </c>
      <c r="G94" s="17">
        <f t="shared" si="15"/>
        <v>762.08382066276806</v>
      </c>
    </row>
    <row r="95" spans="1:7" x14ac:dyDescent="0.25">
      <c r="A95" t="s">
        <v>52</v>
      </c>
      <c r="B95" s="14">
        <v>27</v>
      </c>
      <c r="C95" s="16">
        <f t="shared" si="12"/>
        <v>0.19277999999999998</v>
      </c>
      <c r="D95" s="14">
        <v>100</v>
      </c>
      <c r="E95" s="16">
        <f t="shared" si="13"/>
        <v>1.3157894736842105E-2</v>
      </c>
      <c r="F95" s="15">
        <f t="shared" si="14"/>
        <v>1.14912E-3</v>
      </c>
      <c r="G95" s="17">
        <f t="shared" si="15"/>
        <v>167.76315789473682</v>
      </c>
    </row>
    <row r="96" spans="1:7" x14ac:dyDescent="0.25">
      <c r="A96" t="s">
        <v>53</v>
      </c>
      <c r="B96" s="14">
        <v>32.5</v>
      </c>
      <c r="C96" s="16">
        <f t="shared" si="12"/>
        <v>0.23204999999999998</v>
      </c>
      <c r="D96" s="14">
        <v>80</v>
      </c>
      <c r="E96" s="16">
        <f t="shared" si="13"/>
        <v>1.0526315789473684E-2</v>
      </c>
      <c r="F96" s="15">
        <f t="shared" si="14"/>
        <v>1.146063829787234E-3</v>
      </c>
      <c r="G96" s="17">
        <f t="shared" si="15"/>
        <v>202.47563352826509</v>
      </c>
    </row>
    <row r="97" spans="1:7" x14ac:dyDescent="0.25">
      <c r="A97" t="s">
        <v>54</v>
      </c>
      <c r="B97" s="14">
        <v>29</v>
      </c>
      <c r="C97" s="16">
        <f t="shared" si="12"/>
        <v>0.20705999999999999</v>
      </c>
      <c r="D97" s="14">
        <v>80</v>
      </c>
      <c r="E97" s="16">
        <f t="shared" si="13"/>
        <v>1.0526315789473684E-2</v>
      </c>
      <c r="F97" s="15">
        <f t="shared" si="14"/>
        <v>1.146063829787234E-3</v>
      </c>
      <c r="G97" s="17">
        <f t="shared" si="15"/>
        <v>180.67056530214424</v>
      </c>
    </row>
    <row r="98" spans="1:7" x14ac:dyDescent="0.25">
      <c r="A98" t="s">
        <v>55</v>
      </c>
      <c r="B98" s="14">
        <v>36.299999999999997</v>
      </c>
      <c r="C98" s="16">
        <f t="shared" si="12"/>
        <v>0.25918199999999997</v>
      </c>
      <c r="D98" s="14">
        <v>80</v>
      </c>
      <c r="E98" s="16">
        <f t="shared" si="13"/>
        <v>1.0526315789473684E-2</v>
      </c>
      <c r="F98" s="15">
        <f t="shared" si="14"/>
        <v>1.146063829787234E-3</v>
      </c>
      <c r="G98" s="17">
        <f t="shared" si="15"/>
        <v>226.14970760233916</v>
      </c>
    </row>
    <row r="99" spans="1:7" x14ac:dyDescent="0.25">
      <c r="A99" t="s">
        <v>56</v>
      </c>
      <c r="B99" s="14">
        <v>31</v>
      </c>
      <c r="C99" s="16">
        <f t="shared" si="12"/>
        <v>0.22133999999999998</v>
      </c>
      <c r="D99" s="14">
        <v>70</v>
      </c>
      <c r="E99" s="16">
        <f t="shared" si="13"/>
        <v>9.2105263157894746E-3</v>
      </c>
      <c r="F99" s="15">
        <f t="shared" si="14"/>
        <v>1.1445418326693226E-3</v>
      </c>
      <c r="G99" s="17">
        <f t="shared" si="15"/>
        <v>193.38742690058479</v>
      </c>
    </row>
    <row r="100" spans="1:7" x14ac:dyDescent="0.25">
      <c r="A100" t="s">
        <v>57</v>
      </c>
      <c r="B100" s="14">
        <v>25.6</v>
      </c>
      <c r="C100" s="16">
        <f t="shared" si="12"/>
        <v>0.182784</v>
      </c>
      <c r="D100" s="14">
        <v>70</v>
      </c>
      <c r="E100" s="16">
        <f t="shared" si="13"/>
        <v>9.2105263157894746E-3</v>
      </c>
      <c r="F100" s="15">
        <f t="shared" si="14"/>
        <v>1.1445418326693226E-3</v>
      </c>
      <c r="G100" s="17">
        <f t="shared" si="15"/>
        <v>159.70058479532165</v>
      </c>
    </row>
    <row r="101" spans="1:7" x14ac:dyDescent="0.25">
      <c r="B101" s="14"/>
      <c r="C101" s="16"/>
      <c r="D101" s="14"/>
      <c r="E101" s="16"/>
      <c r="F101" s="15"/>
      <c r="G10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3" max="3" width="12" customWidth="1"/>
    <col min="4" max="4" width="17.5703125" customWidth="1"/>
    <col min="5" max="5" width="10.7109375" customWidth="1"/>
    <col min="6" max="6" width="12" customWidth="1"/>
    <col min="7" max="7" width="13.85546875" customWidth="1"/>
  </cols>
  <sheetData>
    <row r="1" spans="1:9" x14ac:dyDescent="0.25">
      <c r="A1" t="s">
        <v>33</v>
      </c>
      <c r="B1" s="14" t="s">
        <v>25</v>
      </c>
      <c r="C1" s="14" t="s">
        <v>1</v>
      </c>
      <c r="D1" t="s">
        <v>5</v>
      </c>
      <c r="E1" s="14" t="s">
        <v>6</v>
      </c>
      <c r="F1" s="14" t="s">
        <v>7</v>
      </c>
      <c r="G1" s="14" t="s">
        <v>8</v>
      </c>
    </row>
    <row r="2" spans="1:9" x14ac:dyDescent="0.25">
      <c r="A2" t="s">
        <v>58</v>
      </c>
      <c r="B2" s="14"/>
      <c r="C2" s="16"/>
      <c r="D2" s="14"/>
      <c r="E2" s="16"/>
      <c r="F2" s="15"/>
      <c r="G2" s="18"/>
    </row>
    <row r="3" spans="1:9" x14ac:dyDescent="0.25">
      <c r="A3" t="s">
        <v>60</v>
      </c>
      <c r="B3" s="14">
        <v>30.8</v>
      </c>
      <c r="C3" s="16">
        <f t="shared" ref="C3:C29" si="0">0.00714*B3</f>
        <v>0.219912</v>
      </c>
      <c r="D3" s="14">
        <v>510</v>
      </c>
      <c r="E3" s="16">
        <f t="shared" ref="E3:E29" si="1">D3*0.01/76</f>
        <v>6.7105263157894737E-2</v>
      </c>
      <c r="F3" s="15">
        <f t="shared" ref="F3:F29" si="2">0.001134/(1-E3)</f>
        <v>1.215571227080395E-3</v>
      </c>
      <c r="G3" s="18">
        <f t="shared" ref="G3:G29" si="3">C3/F3</f>
        <v>180.91247563352826</v>
      </c>
    </row>
    <row r="4" spans="1:9" x14ac:dyDescent="0.25">
      <c r="A4" t="s">
        <v>61</v>
      </c>
      <c r="B4" s="14">
        <v>43</v>
      </c>
      <c r="C4" s="16">
        <f t="shared" si="0"/>
        <v>0.30701999999999996</v>
      </c>
      <c r="D4" s="14">
        <v>410</v>
      </c>
      <c r="E4" s="16">
        <f t="shared" si="1"/>
        <v>5.3947368421052626E-2</v>
      </c>
      <c r="F4" s="15">
        <f t="shared" si="2"/>
        <v>1.1986648122392211E-3</v>
      </c>
      <c r="G4" s="18">
        <f t="shared" si="3"/>
        <v>256.13499025341127</v>
      </c>
      <c r="H4" t="s">
        <v>79</v>
      </c>
      <c r="I4" t="s">
        <v>78</v>
      </c>
    </row>
    <row r="5" spans="1:9" x14ac:dyDescent="0.25">
      <c r="A5" t="s">
        <v>62</v>
      </c>
      <c r="B5" s="14">
        <v>42.5</v>
      </c>
      <c r="C5" s="16">
        <f t="shared" si="0"/>
        <v>0.30345</v>
      </c>
      <c r="D5" s="14">
        <v>450</v>
      </c>
      <c r="E5" s="16">
        <f t="shared" si="1"/>
        <v>5.921052631578947E-2</v>
      </c>
      <c r="F5" s="15">
        <f t="shared" si="2"/>
        <v>1.2053706293706295E-3</v>
      </c>
      <c r="G5" s="18">
        <f t="shared" si="3"/>
        <v>251.74829434697853</v>
      </c>
    </row>
    <row r="6" spans="1:9" x14ac:dyDescent="0.25">
      <c r="A6" t="s">
        <v>64</v>
      </c>
      <c r="B6" s="14">
        <v>34</v>
      </c>
      <c r="C6" s="16">
        <f t="shared" si="0"/>
        <v>0.24275999999999998</v>
      </c>
      <c r="D6" s="14">
        <v>360</v>
      </c>
      <c r="E6" s="16">
        <f t="shared" si="1"/>
        <v>4.736842105263158E-2</v>
      </c>
      <c r="F6" s="15">
        <f t="shared" si="2"/>
        <v>1.1903867403314917E-3</v>
      </c>
      <c r="G6" s="18">
        <f t="shared" si="3"/>
        <v>203.93372319688106</v>
      </c>
    </row>
    <row r="7" spans="1:9" x14ac:dyDescent="0.25">
      <c r="A7" t="s">
        <v>63</v>
      </c>
      <c r="B7" s="14">
        <v>32.799999999999997</v>
      </c>
      <c r="C7" s="16">
        <f t="shared" si="0"/>
        <v>0.23419199999999996</v>
      </c>
      <c r="D7" s="14">
        <v>360</v>
      </c>
      <c r="E7" s="16">
        <f t="shared" si="1"/>
        <v>4.736842105263158E-2</v>
      </c>
      <c r="F7" s="15">
        <f t="shared" si="2"/>
        <v>1.1903867403314917E-3</v>
      </c>
      <c r="G7" s="18">
        <f t="shared" si="3"/>
        <v>196.73606237816759</v>
      </c>
    </row>
    <row r="8" spans="1:9" x14ac:dyDescent="0.25">
      <c r="A8" t="s">
        <v>65</v>
      </c>
      <c r="B8" s="14">
        <v>37</v>
      </c>
      <c r="C8" s="16">
        <f t="shared" si="0"/>
        <v>0.26417999999999997</v>
      </c>
      <c r="D8" s="14">
        <v>300</v>
      </c>
      <c r="E8" s="16">
        <f t="shared" si="1"/>
        <v>3.9473684210526314E-2</v>
      </c>
      <c r="F8" s="15">
        <f t="shared" si="2"/>
        <v>1.1806027397260274E-3</v>
      </c>
      <c r="G8" s="18">
        <f t="shared" si="3"/>
        <v>223.7670565302144</v>
      </c>
    </row>
    <row r="9" spans="1:9" x14ac:dyDescent="0.25">
      <c r="A9" t="s">
        <v>59</v>
      </c>
      <c r="B9" s="14"/>
      <c r="C9" s="16"/>
      <c r="D9" s="14"/>
      <c r="E9" s="16"/>
      <c r="F9" s="15"/>
      <c r="G9" s="18"/>
    </row>
    <row r="10" spans="1:9" x14ac:dyDescent="0.25">
      <c r="A10" t="s">
        <v>60</v>
      </c>
      <c r="B10" s="14">
        <v>31</v>
      </c>
      <c r="C10" s="16">
        <f t="shared" si="0"/>
        <v>0.22133999999999998</v>
      </c>
      <c r="D10" s="14">
        <v>300</v>
      </c>
      <c r="E10" s="16">
        <f t="shared" si="1"/>
        <v>3.9473684210526314E-2</v>
      </c>
      <c r="F10" s="15">
        <f t="shared" si="2"/>
        <v>1.1806027397260274E-3</v>
      </c>
      <c r="G10" s="18">
        <f t="shared" si="3"/>
        <v>187.48050682261206</v>
      </c>
    </row>
    <row r="11" spans="1:9" x14ac:dyDescent="0.25">
      <c r="A11" t="s">
        <v>61</v>
      </c>
      <c r="B11" s="14">
        <v>39.200000000000003</v>
      </c>
      <c r="C11" s="16">
        <f t="shared" si="0"/>
        <v>0.27988800000000003</v>
      </c>
      <c r="D11" s="14">
        <v>300</v>
      </c>
      <c r="E11" s="16">
        <f t="shared" si="1"/>
        <v>3.9473684210526314E-2</v>
      </c>
      <c r="F11" s="15">
        <f t="shared" si="2"/>
        <v>1.1806027397260274E-3</v>
      </c>
      <c r="G11" s="18">
        <f t="shared" si="3"/>
        <v>237.07212475633531</v>
      </c>
    </row>
    <row r="12" spans="1:9" x14ac:dyDescent="0.25">
      <c r="A12" t="s">
        <v>62</v>
      </c>
      <c r="B12" s="14">
        <v>40</v>
      </c>
      <c r="C12" s="16">
        <f t="shared" si="0"/>
        <v>0.28559999999999997</v>
      </c>
      <c r="D12" s="14">
        <v>350</v>
      </c>
      <c r="E12" s="16">
        <f t="shared" si="1"/>
        <v>4.6052631578947366E-2</v>
      </c>
      <c r="F12" s="15">
        <f t="shared" si="2"/>
        <v>1.1887448275862069E-3</v>
      </c>
      <c r="G12" s="18">
        <f t="shared" si="3"/>
        <v>240.25341130604286</v>
      </c>
    </row>
    <row r="13" spans="1:9" x14ac:dyDescent="0.25">
      <c r="A13" t="s">
        <v>64</v>
      </c>
      <c r="B13" s="14">
        <v>36</v>
      </c>
      <c r="C13" s="16">
        <f t="shared" si="0"/>
        <v>0.25703999999999999</v>
      </c>
      <c r="D13" s="14">
        <v>400</v>
      </c>
      <c r="E13" s="16">
        <f t="shared" si="1"/>
        <v>5.2631578947368418E-2</v>
      </c>
      <c r="F13" s="15">
        <f t="shared" si="2"/>
        <v>1.1969999999999999E-3</v>
      </c>
      <c r="G13" s="18">
        <f t="shared" si="3"/>
        <v>214.73684210526315</v>
      </c>
    </row>
    <row r="14" spans="1:9" x14ac:dyDescent="0.25">
      <c r="A14" t="s">
        <v>63</v>
      </c>
      <c r="B14" s="14">
        <v>31</v>
      </c>
      <c r="C14" s="16">
        <f t="shared" si="0"/>
        <v>0.22133999999999998</v>
      </c>
      <c r="D14" s="14">
        <v>320</v>
      </c>
      <c r="E14" s="16">
        <f t="shared" si="1"/>
        <v>4.2105263157894736E-2</v>
      </c>
      <c r="F14" s="15">
        <f t="shared" si="2"/>
        <v>1.1838461538461538E-3</v>
      </c>
      <c r="G14" s="18">
        <f t="shared" si="3"/>
        <v>186.96686159844054</v>
      </c>
    </row>
    <row r="15" spans="1:9" x14ac:dyDescent="0.25">
      <c r="A15" t="s">
        <v>65</v>
      </c>
      <c r="B15" s="14">
        <v>33</v>
      </c>
      <c r="C15" s="16">
        <f t="shared" si="0"/>
        <v>0.23562</v>
      </c>
      <c r="D15" s="14">
        <v>180</v>
      </c>
      <c r="E15" s="16">
        <f t="shared" si="1"/>
        <v>2.368421052631579E-2</v>
      </c>
      <c r="F15" s="15">
        <f t="shared" si="2"/>
        <v>1.1615094339622641E-3</v>
      </c>
      <c r="G15" s="18">
        <f t="shared" si="3"/>
        <v>202.85672514619884</v>
      </c>
    </row>
    <row r="16" spans="1:9" x14ac:dyDescent="0.25">
      <c r="A16" t="s">
        <v>66</v>
      </c>
      <c r="B16" s="14"/>
      <c r="C16" s="16"/>
      <c r="D16" s="14"/>
      <c r="E16" s="16"/>
      <c r="F16" s="15"/>
      <c r="G16" s="18"/>
    </row>
    <row r="17" spans="1:7" x14ac:dyDescent="0.25">
      <c r="A17" t="s">
        <v>60</v>
      </c>
      <c r="B17" s="14">
        <v>5</v>
      </c>
      <c r="C17" s="16">
        <f t="shared" si="0"/>
        <v>3.5699999999999996E-2</v>
      </c>
      <c r="D17" s="14">
        <v>280</v>
      </c>
      <c r="E17" s="16">
        <f t="shared" si="1"/>
        <v>3.6842105263157898E-2</v>
      </c>
      <c r="F17" s="15">
        <f t="shared" si="2"/>
        <v>1.1773770491803278E-3</v>
      </c>
      <c r="G17" s="18">
        <f t="shared" si="3"/>
        <v>30.321637426900583</v>
      </c>
    </row>
    <row r="18" spans="1:7" x14ac:dyDescent="0.25">
      <c r="A18" t="s">
        <v>61</v>
      </c>
      <c r="B18" s="14">
        <v>40.6</v>
      </c>
      <c r="C18" s="16">
        <f t="shared" si="0"/>
        <v>0.28988399999999998</v>
      </c>
      <c r="D18" s="14">
        <v>400</v>
      </c>
      <c r="E18" s="16">
        <f t="shared" si="1"/>
        <v>5.2631578947368418E-2</v>
      </c>
      <c r="F18" s="15">
        <f t="shared" si="2"/>
        <v>1.1969999999999999E-3</v>
      </c>
      <c r="G18" s="18">
        <f t="shared" si="3"/>
        <v>242.17543859649123</v>
      </c>
    </row>
    <row r="19" spans="1:7" x14ac:dyDescent="0.25">
      <c r="A19" t="s">
        <v>62</v>
      </c>
      <c r="B19" s="14">
        <v>43</v>
      </c>
      <c r="C19" s="16">
        <f t="shared" si="0"/>
        <v>0.30701999999999996</v>
      </c>
      <c r="D19" s="14">
        <v>320</v>
      </c>
      <c r="E19" s="16">
        <f t="shared" si="1"/>
        <v>4.2105263157894736E-2</v>
      </c>
      <c r="F19" s="15">
        <f t="shared" si="2"/>
        <v>1.1838461538461538E-3</v>
      </c>
      <c r="G19" s="18">
        <f t="shared" si="3"/>
        <v>259.34113060428848</v>
      </c>
    </row>
    <row r="20" spans="1:7" x14ac:dyDescent="0.25">
      <c r="A20" t="s">
        <v>64</v>
      </c>
      <c r="B20" s="14">
        <v>38.200000000000003</v>
      </c>
      <c r="C20" s="16">
        <f t="shared" si="0"/>
        <v>0.27274799999999999</v>
      </c>
      <c r="D20" s="14">
        <v>380</v>
      </c>
      <c r="E20" s="16">
        <f t="shared" si="1"/>
        <v>0.05</v>
      </c>
      <c r="F20" s="15">
        <f t="shared" si="2"/>
        <v>1.193684210526316E-3</v>
      </c>
      <c r="G20" s="18">
        <f t="shared" si="3"/>
        <v>228.49259259259256</v>
      </c>
    </row>
    <row r="21" spans="1:7" x14ac:dyDescent="0.25">
      <c r="A21" t="s">
        <v>63</v>
      </c>
      <c r="B21" s="14">
        <v>38.200000000000003</v>
      </c>
      <c r="C21" s="16">
        <f t="shared" si="0"/>
        <v>0.27274799999999999</v>
      </c>
      <c r="D21" s="14">
        <v>400</v>
      </c>
      <c r="E21" s="16">
        <f t="shared" si="1"/>
        <v>5.2631578947368418E-2</v>
      </c>
      <c r="F21" s="15">
        <f t="shared" si="2"/>
        <v>1.1969999999999999E-3</v>
      </c>
      <c r="G21" s="18">
        <f t="shared" si="3"/>
        <v>227.85964912280701</v>
      </c>
    </row>
    <row r="22" spans="1:7" x14ac:dyDescent="0.25">
      <c r="A22" t="s">
        <v>65</v>
      </c>
      <c r="B22" s="14">
        <v>39</v>
      </c>
      <c r="C22" s="16">
        <f t="shared" si="0"/>
        <v>0.27845999999999999</v>
      </c>
      <c r="D22" s="14">
        <v>180</v>
      </c>
      <c r="E22" s="16">
        <f t="shared" si="1"/>
        <v>2.368421052631579E-2</v>
      </c>
      <c r="F22" s="15">
        <f t="shared" si="2"/>
        <v>1.1615094339622641E-3</v>
      </c>
      <c r="G22" s="18">
        <f t="shared" si="3"/>
        <v>239.73976608187132</v>
      </c>
    </row>
    <row r="23" spans="1:7" x14ac:dyDescent="0.25">
      <c r="A23" t="s">
        <v>67</v>
      </c>
      <c r="B23" s="14"/>
      <c r="C23" s="16"/>
      <c r="D23" s="14"/>
      <c r="E23" s="16"/>
      <c r="F23" s="15"/>
      <c r="G23" s="18"/>
    </row>
    <row r="24" spans="1:7" x14ac:dyDescent="0.25">
      <c r="A24" t="s">
        <v>60</v>
      </c>
      <c r="B24" s="14">
        <v>25</v>
      </c>
      <c r="C24" s="16">
        <f t="shared" si="0"/>
        <v>0.17849999999999999</v>
      </c>
      <c r="D24" s="14">
        <v>460</v>
      </c>
      <c r="E24" s="16">
        <f t="shared" si="1"/>
        <v>6.0526315789473692E-2</v>
      </c>
      <c r="F24" s="15">
        <f t="shared" si="2"/>
        <v>1.2070588235294118E-3</v>
      </c>
      <c r="G24" s="18">
        <f t="shared" si="3"/>
        <v>147.88011695906431</v>
      </c>
    </row>
    <row r="25" spans="1:7" x14ac:dyDescent="0.25">
      <c r="A25" t="s">
        <v>61</v>
      </c>
      <c r="B25" s="14">
        <v>34</v>
      </c>
      <c r="C25" s="16">
        <f t="shared" si="0"/>
        <v>0.24275999999999998</v>
      </c>
      <c r="D25" s="14">
        <v>500</v>
      </c>
      <c r="E25" s="16">
        <f t="shared" si="1"/>
        <v>6.5789473684210523E-2</v>
      </c>
      <c r="F25" s="15">
        <f t="shared" si="2"/>
        <v>1.2138591549295775E-3</v>
      </c>
      <c r="G25" s="18">
        <f t="shared" si="3"/>
        <v>199.99025341130601</v>
      </c>
    </row>
    <row r="26" spans="1:7" x14ac:dyDescent="0.25">
      <c r="A26" t="s">
        <v>62</v>
      </c>
      <c r="B26" s="14">
        <v>31</v>
      </c>
      <c r="C26" s="16">
        <f t="shared" si="0"/>
        <v>0.22133999999999998</v>
      </c>
      <c r="D26" s="14">
        <v>530</v>
      </c>
      <c r="E26" s="16">
        <f t="shared" si="1"/>
        <v>6.9736842105263153E-2</v>
      </c>
      <c r="F26" s="15">
        <f t="shared" si="2"/>
        <v>1.219009900990099E-3</v>
      </c>
      <c r="G26" s="18">
        <f t="shared" si="3"/>
        <v>181.57358674463936</v>
      </c>
    </row>
    <row r="27" spans="1:7" x14ac:dyDescent="0.25">
      <c r="A27" t="s">
        <v>64</v>
      </c>
      <c r="B27" s="14">
        <v>26.3</v>
      </c>
      <c r="C27" s="16">
        <f t="shared" si="0"/>
        <v>0.187782</v>
      </c>
      <c r="D27" s="14">
        <v>400</v>
      </c>
      <c r="E27" s="16">
        <f t="shared" si="1"/>
        <v>5.2631578947368418E-2</v>
      </c>
      <c r="F27" s="15">
        <f t="shared" si="2"/>
        <v>1.1969999999999999E-3</v>
      </c>
      <c r="G27" s="18">
        <f t="shared" si="3"/>
        <v>156.87719298245617</v>
      </c>
    </row>
    <row r="28" spans="1:7" x14ac:dyDescent="0.25">
      <c r="A28" t="s">
        <v>63</v>
      </c>
      <c r="B28" s="14">
        <v>22</v>
      </c>
      <c r="C28" s="16">
        <f t="shared" si="0"/>
        <v>0.15708</v>
      </c>
      <c r="D28" s="14">
        <v>370</v>
      </c>
      <c r="E28" s="16">
        <f t="shared" si="1"/>
        <v>4.8684210526315795E-2</v>
      </c>
      <c r="F28" s="15">
        <f t="shared" si="2"/>
        <v>1.1920331950207468E-3</v>
      </c>
      <c r="G28" s="18">
        <f t="shared" si="3"/>
        <v>131.7748538011696</v>
      </c>
    </row>
    <row r="29" spans="1:7" x14ac:dyDescent="0.25">
      <c r="A29" t="s">
        <v>65</v>
      </c>
      <c r="B29" s="14">
        <v>25</v>
      </c>
      <c r="C29" s="16">
        <f t="shared" si="0"/>
        <v>0.17849999999999999</v>
      </c>
      <c r="D29" s="14">
        <v>33</v>
      </c>
      <c r="E29" s="16">
        <f t="shared" si="1"/>
        <v>4.3421052631578945E-3</v>
      </c>
      <c r="F29" s="15">
        <f t="shared" si="2"/>
        <v>1.138945420906568E-3</v>
      </c>
      <c r="G29" s="18">
        <f t="shared" si="3"/>
        <v>156.72392787524365</v>
      </c>
    </row>
    <row r="30" spans="1:7" x14ac:dyDescent="0.25">
      <c r="B30" s="14"/>
      <c r="C30" s="16"/>
      <c r="D30" s="14"/>
      <c r="E30" s="16"/>
      <c r="F30" s="15"/>
      <c r="G30" s="18"/>
    </row>
    <row r="31" spans="1:7" x14ac:dyDescent="0.25">
      <c r="B31" s="14"/>
      <c r="C31" s="16"/>
      <c r="D31" s="14"/>
      <c r="E31" s="16"/>
      <c r="F31" s="15"/>
      <c r="G31" s="18"/>
    </row>
    <row r="32" spans="1:7" x14ac:dyDescent="0.25">
      <c r="B32" s="14"/>
    </row>
    <row r="33" spans="2:2" x14ac:dyDescent="0.25">
      <c r="B33" s="14"/>
    </row>
    <row r="34" spans="2:2" x14ac:dyDescent="0.25">
      <c r="B34" s="14"/>
    </row>
    <row r="35" spans="2:2" x14ac:dyDescent="0.25">
      <c r="B35" s="14"/>
    </row>
    <row r="36" spans="2:2" x14ac:dyDescent="0.25">
      <c r="B36" s="14"/>
    </row>
    <row r="37" spans="2:2" x14ac:dyDescent="0.25">
      <c r="B37" s="14"/>
    </row>
    <row r="38" spans="2:2" x14ac:dyDescent="0.25">
      <c r="B38" s="14"/>
    </row>
    <row r="39" spans="2:2" x14ac:dyDescent="0.25">
      <c r="B39" s="14"/>
    </row>
    <row r="40" spans="2:2" x14ac:dyDescent="0.25">
      <c r="B40" s="14"/>
    </row>
    <row r="41" spans="2:2" x14ac:dyDescent="0.25">
      <c r="B41" s="14"/>
    </row>
    <row r="42" spans="2:2" x14ac:dyDescent="0.25">
      <c r="B42" s="14"/>
    </row>
    <row r="43" spans="2:2" x14ac:dyDescent="0.25">
      <c r="B43" s="14"/>
    </row>
    <row r="44" spans="2:2" x14ac:dyDescent="0.25">
      <c r="B44" s="14"/>
    </row>
    <row r="45" spans="2:2" x14ac:dyDescent="0.25">
      <c r="B45" s="14"/>
    </row>
    <row r="46" spans="2:2" x14ac:dyDescent="0.25">
      <c r="B46" s="14"/>
    </row>
    <row r="47" spans="2:2" x14ac:dyDescent="0.25">
      <c r="B47" s="14"/>
    </row>
    <row r="48" spans="2:2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C&amp;Z</vt:lpstr>
      <vt:lpstr>curing time </vt:lpstr>
      <vt:lpstr>C&amp;T</vt:lpstr>
      <vt:lpstr>C&amp;T&amp;Z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 Saliu</dc:creator>
  <cp:lastModifiedBy>MAKWIN HEIMAN</cp:lastModifiedBy>
  <cp:lastPrinted>2019-10-08T12:09:23Z</cp:lastPrinted>
  <dcterms:created xsi:type="dcterms:W3CDTF">2019-09-02T19:19:02Z</dcterms:created>
  <dcterms:modified xsi:type="dcterms:W3CDTF">2020-05-03T14:12:42Z</dcterms:modified>
</cp:coreProperties>
</file>