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Documents\a PSI\Data\Data analysis\XPEEM_toolkit\test\_Input\"/>
    </mc:Choice>
  </mc:AlternateContent>
  <xr:revisionPtr revIDLastSave="0" documentId="13_ncr:1_{D3EC9C7E-7113-434A-A5FE-35AB496881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skPara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B30" i="1"/>
  <c r="B31" i="1"/>
  <c r="B32" i="1"/>
  <c r="B33" i="1"/>
  <c r="B29" i="1"/>
  <c r="A29" i="1"/>
  <c r="B28" i="1"/>
  <c r="A28" i="1"/>
  <c r="B27" i="1"/>
  <c r="A27" i="1"/>
  <c r="B26" i="1"/>
  <c r="A26" i="1"/>
  <c r="B25" i="1"/>
  <c r="A25" i="1"/>
  <c r="B24" i="1"/>
  <c r="A24" i="1"/>
  <c r="A20" i="1"/>
  <c r="A21" i="1"/>
  <c r="A22" i="1"/>
  <c r="A23" i="1"/>
  <c r="B20" i="1"/>
  <c r="B21" i="1"/>
  <c r="B22" i="1"/>
  <c r="B23" i="1"/>
  <c r="A19" i="1"/>
  <c r="B19" i="1"/>
  <c r="A18" i="1"/>
  <c r="B18" i="1"/>
  <c r="A17" i="1"/>
  <c r="B17" i="1"/>
  <c r="A16" i="1"/>
  <c r="B16" i="1"/>
  <c r="A15" i="1"/>
  <c r="B15" i="1"/>
  <c r="A12" i="1"/>
  <c r="A2" i="1"/>
  <c r="A3" i="1"/>
  <c r="A4" i="1"/>
  <c r="A5" i="1"/>
  <c r="A6" i="1"/>
  <c r="A7" i="1"/>
  <c r="A13" i="1"/>
  <c r="A14" i="1"/>
  <c r="B12" i="1"/>
  <c r="B2" i="1"/>
  <c r="B3" i="1"/>
  <c r="B4" i="1"/>
  <c r="B5" i="1"/>
  <c r="B6" i="1"/>
  <c r="B7" i="1"/>
  <c r="B13" i="1"/>
  <c r="B14" i="1"/>
  <c r="B8" i="1"/>
  <c r="B10" i="1"/>
  <c r="B11" i="1"/>
  <c r="B9" i="1"/>
  <c r="A8" i="1"/>
  <c r="A10" i="1"/>
  <c r="A11" i="1"/>
  <c r="A9" i="1"/>
</calcChain>
</file>

<file path=xl/sharedStrings.xml><?xml version="1.0" encoding="utf-8"?>
<sst xmlns="http://schemas.openxmlformats.org/spreadsheetml/2006/main" count="203" uniqueCount="93">
  <si>
    <t>Carbon</t>
  </si>
  <si>
    <t>C65</t>
  </si>
  <si>
    <t>LPSCl</t>
  </si>
  <si>
    <t>NCM</t>
  </si>
  <si>
    <t>Mask</t>
  </si>
  <si>
    <t>Sample</t>
  </si>
  <si>
    <t>Order</t>
  </si>
  <si>
    <t>Sort by sample</t>
  </si>
  <si>
    <t>Sort by chemistry</t>
  </si>
  <si>
    <t>Material</t>
  </si>
  <si>
    <t>Kind</t>
  </si>
  <si>
    <t>All</t>
  </si>
  <si>
    <t>white_mask</t>
  </si>
  <si>
    <t>Load</t>
  </si>
  <si>
    <t>49_DIV_47_on_48_95pt</t>
  </si>
  <si>
    <t>Comp_peak</t>
  </si>
  <si>
    <t>Coox</t>
  </si>
  <si>
    <t>Cored</t>
  </si>
  <si>
    <t>CO3</t>
  </si>
  <si>
    <t>Mnred</t>
  </si>
  <si>
    <t>Mnox</t>
  </si>
  <si>
    <t>Niox</t>
  </si>
  <si>
    <t>Nired</t>
  </si>
  <si>
    <t>LayO</t>
  </si>
  <si>
    <t>Raw</t>
  </si>
  <si>
    <t>Legend</t>
  </si>
  <si>
    <t>Uncy</t>
  </si>
  <si>
    <t>OverlayAB_SuCa_042_CO3_All-3 -NCM</t>
  </si>
  <si>
    <t>Low Ni\+(2+)</t>
  </si>
  <si>
    <t>High Ni\+(2+)</t>
  </si>
  <si>
    <t>High Co\+(2+)</t>
  </si>
  <si>
    <t>Low Co\+(2+)</t>
  </si>
  <si>
    <t>High TM\-(x)-O</t>
  </si>
  <si>
    <t>High CO\=(3,2-)</t>
  </si>
  <si>
    <t>High SO\=(3,2-)</t>
  </si>
  <si>
    <t>SO3</t>
  </si>
  <si>
    <t>High Mn\+(2/3+)</t>
  </si>
  <si>
    <t>Low Mn\+(2/3+)</t>
  </si>
  <si>
    <t>rkA_MnrSu_Mnred_SuLa_NCM</t>
  </si>
  <si>
    <t>rkA_NirCa_Nired_CO3_NCM</t>
  </si>
  <si>
    <t>rkA_CooLa_LaSu_Cored_NCM</t>
  </si>
  <si>
    <t>rkB_CooLa_LaSu_Cored_NCM</t>
  </si>
  <si>
    <t>rkB_MnrSu_Mnred_SuLa_NCM</t>
  </si>
  <si>
    <t>rkB_NirCa_Nired_CO3_NCM</t>
  </si>
  <si>
    <t>rkA_CooNio_Coox_Niox_NCM</t>
  </si>
  <si>
    <t>rkB_CooNio_Coox_Niox_NCM</t>
  </si>
  <si>
    <t>rkA_MnoLa_Mnox_LaSu_NCM</t>
  </si>
  <si>
    <t>KMeans_A</t>
  </si>
  <si>
    <t>KMeans_B</t>
  </si>
  <si>
    <t>KMeans_C</t>
  </si>
  <si>
    <t>A</t>
  </si>
  <si>
    <t>B</t>
  </si>
  <si>
    <t>C</t>
  </si>
  <si>
    <t>Cluster</t>
  </si>
  <si>
    <t>PCA_msk_1_high</t>
  </si>
  <si>
    <t>PCA_msk_2_high</t>
  </si>
  <si>
    <t>PCA_msk_3_high</t>
  </si>
  <si>
    <t>2 highest 10%</t>
  </si>
  <si>
    <t>3 Highest 10%</t>
  </si>
  <si>
    <t>1 highest 10%</t>
  </si>
  <si>
    <t>1 lowest 10%</t>
  </si>
  <si>
    <t>2 lowest 10%</t>
  </si>
  <si>
    <t>3 lowest 10%</t>
  </si>
  <si>
    <t>PCA_msk_1_low</t>
  </si>
  <si>
    <t>PCA_msk_2_low</t>
  </si>
  <si>
    <t>PCA_msk_3_low</t>
  </si>
  <si>
    <t>C1h</t>
  </si>
  <si>
    <t>C2h</t>
  </si>
  <si>
    <t>C3h</t>
  </si>
  <si>
    <t>C1l</t>
  </si>
  <si>
    <t>C2l</t>
  </si>
  <si>
    <t>C3l</t>
  </si>
  <si>
    <t>SNR_greater_than_2</t>
  </si>
  <si>
    <t>PCA_msk_1_high_NNMF</t>
  </si>
  <si>
    <t>PCA_msk_2_high_NNMF</t>
  </si>
  <si>
    <t>PCA_msk_3_high_NNMF</t>
  </si>
  <si>
    <t>PCA_msk_1_low_NNMF</t>
  </si>
  <si>
    <t>PCA_msk_2_low_NNMF</t>
  </si>
  <si>
    <t>PCA_msk_3_low_NNMF</t>
  </si>
  <si>
    <t>bad_NNMA_1_high</t>
  </si>
  <si>
    <t>bad_NNMA_1_low</t>
  </si>
  <si>
    <t>bad_ratio_high</t>
  </si>
  <si>
    <t>bad_ratio_low</t>
  </si>
  <si>
    <t>nn high</t>
  </si>
  <si>
    <t>nn low</t>
  </si>
  <si>
    <t>rt high</t>
  </si>
  <si>
    <t>rt low</t>
  </si>
  <si>
    <t>nnh</t>
  </si>
  <si>
    <t>nnl</t>
  </si>
  <si>
    <t>rth</t>
  </si>
  <si>
    <t>rtl</t>
  </si>
  <si>
    <t>ROI_name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</si>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</sst>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11">
    <dxf>
      <font>
        <b/>
      </font>
      <numFmt numFmtId="0" formatCode="General"/>
    </dxf>
    <dxf>
      <numFmt numFmtId="0" formatCode="General"/>
    </dxf>
    <dxf>
      <fill>
        <patternFill>
          <fgColor auto="1"/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0066"/>
      <color rgb="FFFF505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255D4D-4636-4EC1-B365-5D3264921B44}" name="Table1" displayName="Table1" ref="A1:J33" totalsRowShown="0">
  <autoFilter ref="A1:J33" xr:uid="{94255D4D-4636-4EC1-B365-5D3264921B44}"/>
  <sortState xmlns:xlrd2="http://schemas.microsoft.com/office/spreadsheetml/2017/richdata2" ref="A2:J14">
    <sortCondition descending="1" ref="C1:C14"/>
  </sortState>
  <tableColumns count="10">
    <tableColumn id="16" xr3:uid="{D7D52957-158A-4F28-AF3E-91AFF0F253C4}" name="Sort by chemistry" dataDxfId="1">
      <calculatedColumnFormula>CONCATENATE(Table1[[#This Row],[ROI_name]]," ",Table1[[#This Row],[Sample]])</calculatedColumnFormula>
    </tableColumn>
    <tableColumn id="18" xr3:uid="{99A4CC06-DB97-4CAE-9432-5EEAA9D94882}" name="Sort by sample" dataDxfId="0">
      <calculatedColumnFormula>CONCATENATE(Table1[[#This Row],[Sample]]," ",Table1[[#This Row],[ROI_name]])</calculatedColumnFormula>
    </tableColumn>
    <tableColumn id="17" xr3:uid="{CE2C7BDE-D309-4149-90B3-6A3F2EEBD383}" name="Sample"/>
    <tableColumn id="13" xr3:uid="{4C522A29-F6A5-4F73-BD64-85BE4239ED84}" name="Material"/>
    <tableColumn id="15" xr3:uid="{3FBC6CA7-570B-4001-9820-4A1746098EB6}" name="Order"/>
    <tableColumn id="2" xr3:uid="{332F3C97-63EC-4BD6-867E-35980F96BA47}" name="Mask"/>
    <tableColumn id="3" xr3:uid="{F7232F49-6B77-4E4B-8131-557DB4716AD3}" name="Legend"/>
    <tableColumn id="22" xr3:uid="{7BE401E4-7CAA-479B-8577-78D21E193C7D}" name="ROI_name"/>
    <tableColumn id="1" xr3:uid="{8B6926A1-D2AB-4BBF-A249-F57B6BE67B1A}" name="Kind"/>
    <tableColumn id="19" xr3:uid="{C170830A-8147-499B-B574-41001F9D1521}" name="Loa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zoomScale="86" zoomScaleNormal="70" workbookViewId="0">
      <selection activeCell="B23" sqref="B23"/>
    </sheetView>
  </sheetViews>
  <sheetFormatPr defaultRowHeight="15" x14ac:dyDescent="0.25"/>
  <cols>
    <col min="1" max="1" width="18.85546875" bestFit="1" customWidth="1"/>
    <col min="2" max="2" width="18.5703125" bestFit="1" customWidth="1"/>
    <col min="3" max="3" width="10.5703125" bestFit="1" customWidth="1"/>
    <col min="4" max="4" width="10.28515625" bestFit="1" customWidth="1"/>
    <col min="5" max="5" width="10.42578125" customWidth="1"/>
    <col min="6" max="6" width="33.42578125" bestFit="1" customWidth="1"/>
    <col min="7" max="10" width="28.28515625" customWidth="1"/>
  </cols>
  <sheetData>
    <row r="1" spans="1:10" x14ac:dyDescent="0.25">
      <c r="A1" t="s">
        <v>8</v>
      </c>
      <c r="B1" t="s">
        <v>7</v>
      </c>
      <c r="C1" t="s">
        <v>5</v>
      </c>
      <c r="D1" t="s">
        <v>9</v>
      </c>
      <c r="E1" t="s">
        <v>6</v>
      </c>
      <c r="F1" t="s">
        <v>4</v>
      </c>
      <c r="G1" t="s">
        <v>25</v>
      </c>
      <c r="H1" t="s">
        <v>91</v>
      </c>
      <c r="I1" t="s">
        <v>10</v>
      </c>
      <c r="J1" t="s">
        <v>13</v>
      </c>
    </row>
    <row r="2" spans="1:10" x14ac:dyDescent="0.25">
      <c r="A2" s="2" t="str">
        <f>CONCATENATE(Table1[[#This Row],[ROI_name]]," ",Table1[[#This Row],[Sample]])</f>
        <v>Niox Uncy</v>
      </c>
      <c r="B2" s="3" t="str">
        <f>CONCATENATE(Table1[[#This Row],[Sample]]," ",Table1[[#This Row],[ROI_name]])</f>
        <v>Uncy Niox</v>
      </c>
      <c r="C2" t="s">
        <v>26</v>
      </c>
      <c r="D2" t="s">
        <v>3</v>
      </c>
      <c r="E2">
        <v>3</v>
      </c>
      <c r="F2" t="s">
        <v>45</v>
      </c>
      <c r="G2" t="s">
        <v>28</v>
      </c>
      <c r="H2" t="s">
        <v>21</v>
      </c>
      <c r="I2" t="s">
        <v>15</v>
      </c>
      <c r="J2" t="b">
        <v>0</v>
      </c>
    </row>
    <row r="3" spans="1:10" x14ac:dyDescent="0.25">
      <c r="A3" s="2" t="str">
        <f>CONCATENATE(Table1[[#This Row],[ROI_name]]," ",Table1[[#This Row],[Sample]])</f>
        <v>Nired Uncy</v>
      </c>
      <c r="B3" s="3" t="str">
        <f>CONCATENATE(Table1[[#This Row],[Sample]]," ",Table1[[#This Row],[ROI_name]])</f>
        <v>Uncy Nired</v>
      </c>
      <c r="C3" t="s">
        <v>26</v>
      </c>
      <c r="D3" t="s">
        <v>3</v>
      </c>
      <c r="E3">
        <v>3</v>
      </c>
      <c r="F3" t="s">
        <v>39</v>
      </c>
      <c r="G3" t="s">
        <v>29</v>
      </c>
      <c r="H3" t="s">
        <v>22</v>
      </c>
      <c r="I3" t="s">
        <v>15</v>
      </c>
      <c r="J3" t="b">
        <v>0</v>
      </c>
    </row>
    <row r="4" spans="1:10" x14ac:dyDescent="0.25">
      <c r="A4" s="2" t="str">
        <f>CONCATENATE(Table1[[#This Row],[ROI_name]]," ",Table1[[#This Row],[Sample]])</f>
        <v>Mnred Uncy</v>
      </c>
      <c r="B4" s="3" t="str">
        <f>CONCATENATE(Table1[[#This Row],[Sample]]," ",Table1[[#This Row],[ROI_name]])</f>
        <v>Uncy Mnred</v>
      </c>
      <c r="C4" t="s">
        <v>26</v>
      </c>
      <c r="D4" t="s">
        <v>3</v>
      </c>
      <c r="E4">
        <v>4</v>
      </c>
      <c r="F4" t="s">
        <v>38</v>
      </c>
      <c r="G4" t="s">
        <v>36</v>
      </c>
      <c r="H4" t="s">
        <v>19</v>
      </c>
      <c r="I4" t="s">
        <v>15</v>
      </c>
      <c r="J4" t="b">
        <v>0</v>
      </c>
    </row>
    <row r="5" spans="1:10" x14ac:dyDescent="0.25">
      <c r="A5" s="2" t="str">
        <f>CONCATENATE(Table1[[#This Row],[ROI_name]]," ",Table1[[#This Row],[Sample]])</f>
        <v>Mnox Uncy</v>
      </c>
      <c r="B5" s="3" t="str">
        <f>CONCATENATE(Table1[[#This Row],[Sample]]," ",Table1[[#This Row],[ROI_name]])</f>
        <v>Uncy Mnox</v>
      </c>
      <c r="C5" t="s">
        <v>26</v>
      </c>
      <c r="D5" t="s">
        <v>3</v>
      </c>
      <c r="E5">
        <v>4</v>
      </c>
      <c r="F5" t="s">
        <v>46</v>
      </c>
      <c r="G5" t="s">
        <v>37</v>
      </c>
      <c r="H5" t="s">
        <v>20</v>
      </c>
      <c r="I5" t="s">
        <v>15</v>
      </c>
      <c r="J5" t="b">
        <v>0</v>
      </c>
    </row>
    <row r="6" spans="1:10" x14ac:dyDescent="0.25">
      <c r="A6" s="2" t="str">
        <f>CONCATENATE(Table1[[#This Row],[ROI_name]]," ",Table1[[#This Row],[Sample]])</f>
        <v>Coox Uncy</v>
      </c>
      <c r="B6" s="3" t="str">
        <f>CONCATENATE(Table1[[#This Row],[Sample]]," ",Table1[[#This Row],[ROI_name]])</f>
        <v>Uncy Coox</v>
      </c>
      <c r="C6" t="s">
        <v>26</v>
      </c>
      <c r="D6" t="s">
        <v>3</v>
      </c>
      <c r="E6">
        <v>5</v>
      </c>
      <c r="F6" t="s">
        <v>44</v>
      </c>
      <c r="G6" t="s">
        <v>31</v>
      </c>
      <c r="H6" t="s">
        <v>16</v>
      </c>
      <c r="I6" t="s">
        <v>15</v>
      </c>
      <c r="J6" t="b">
        <v>0</v>
      </c>
    </row>
    <row r="7" spans="1:10" x14ac:dyDescent="0.25">
      <c r="A7" s="2" t="str">
        <f>CONCATENATE(Table1[[#This Row],[ROI_name]]," ",Table1[[#This Row],[Sample]])</f>
        <v>Cored Uncy</v>
      </c>
      <c r="B7" s="3" t="str">
        <f>CONCATENATE(Table1[[#This Row],[Sample]]," ",Table1[[#This Row],[ROI_name]])</f>
        <v>Uncy Cored</v>
      </c>
      <c r="C7" t="s">
        <v>26</v>
      </c>
      <c r="D7" t="s">
        <v>3</v>
      </c>
      <c r="E7">
        <v>5</v>
      </c>
      <c r="F7" t="s">
        <v>41</v>
      </c>
      <c r="G7" t="s">
        <v>30</v>
      </c>
      <c r="H7" t="s">
        <v>17</v>
      </c>
      <c r="I7" t="s">
        <v>15</v>
      </c>
      <c r="J7" t="b">
        <v>0</v>
      </c>
    </row>
    <row r="8" spans="1:10" x14ac:dyDescent="0.25">
      <c r="A8" s="2" t="str">
        <f>CONCATENATE(Table1[[#This Row],[ROI_name]]," ",Table1[[#This Row],[Sample]])</f>
        <v>All Uncy</v>
      </c>
      <c r="B8" s="3" t="str">
        <f>CONCATENATE(Table1[[#This Row],[Sample]]," ",Table1[[#This Row],[ROI_name]])</f>
        <v>Uncy All</v>
      </c>
      <c r="C8" t="s">
        <v>26</v>
      </c>
      <c r="D8" t="s">
        <v>11</v>
      </c>
      <c r="E8">
        <v>0</v>
      </c>
      <c r="F8" t="s">
        <v>12</v>
      </c>
      <c r="G8" t="s">
        <v>24</v>
      </c>
      <c r="H8" t="s">
        <v>11</v>
      </c>
      <c r="I8" t="s">
        <v>9</v>
      </c>
      <c r="J8" t="b">
        <v>0</v>
      </c>
    </row>
    <row r="9" spans="1:10" x14ac:dyDescent="0.25">
      <c r="A9" s="2" t="str">
        <f>CONCATENATE(Table1[[#This Row],[ROI_name]]," ",Table1[[#This Row],[Sample]])</f>
        <v>NCM Uncy</v>
      </c>
      <c r="B9" s="3" t="str">
        <f>CONCATENATE(Table1[[#This Row],[Sample]]," ",Table1[[#This Row],[ROI_name]])</f>
        <v>Uncy NCM</v>
      </c>
      <c r="C9" t="s">
        <v>26</v>
      </c>
      <c r="D9" t="s">
        <v>3</v>
      </c>
      <c r="E9">
        <v>1</v>
      </c>
      <c r="F9" t="s">
        <v>72</v>
      </c>
      <c r="G9" t="s">
        <v>3</v>
      </c>
      <c r="H9" t="s">
        <v>3</v>
      </c>
      <c r="I9" t="s">
        <v>9</v>
      </c>
      <c r="J9" t="b">
        <v>1</v>
      </c>
    </row>
    <row r="10" spans="1:10" x14ac:dyDescent="0.25">
      <c r="A10" t="str">
        <f>CONCATENATE(Table1[[#This Row],[ROI_name]]," ",Table1[[#This Row],[Sample]])</f>
        <v>C65 Uncy</v>
      </c>
      <c r="B10" s="1" t="str">
        <f>CONCATENATE(Table1[[#This Row],[Sample]]," ",Table1[[#This Row],[ROI_name]])</f>
        <v>Uncy C65</v>
      </c>
      <c r="C10" t="s">
        <v>26</v>
      </c>
      <c r="D10" t="s">
        <v>0</v>
      </c>
      <c r="E10">
        <v>10</v>
      </c>
      <c r="F10" t="s">
        <v>14</v>
      </c>
      <c r="G10" t="s">
        <v>1</v>
      </c>
      <c r="H10" t="s">
        <v>1</v>
      </c>
      <c r="I10" t="s">
        <v>9</v>
      </c>
      <c r="J10" t="b">
        <v>0</v>
      </c>
    </row>
    <row r="11" spans="1:10" x14ac:dyDescent="0.25">
      <c r="A11" s="2" t="str">
        <f>CONCATENATE(Table1[[#This Row],[ROI_name]]," ",Table1[[#This Row],[Sample]])</f>
        <v>LPSCl Uncy</v>
      </c>
      <c r="B11" s="3" t="str">
        <f>CONCATENATE(Table1[[#This Row],[Sample]]," ",Table1[[#This Row],[ROI_name]])</f>
        <v>Uncy LPSCl</v>
      </c>
      <c r="C11" t="s">
        <v>26</v>
      </c>
      <c r="D11" t="s">
        <v>2</v>
      </c>
      <c r="E11">
        <v>11</v>
      </c>
      <c r="F11" t="s">
        <v>27</v>
      </c>
      <c r="G11" t="s">
        <v>2</v>
      </c>
      <c r="H11" t="s">
        <v>2</v>
      </c>
      <c r="I11" t="s">
        <v>9</v>
      </c>
      <c r="J11" t="b">
        <v>0</v>
      </c>
    </row>
    <row r="12" spans="1:10" x14ac:dyDescent="0.25">
      <c r="A12" s="2" t="str">
        <f>CONCATENATE(Table1[[#This Row],[ROI_name]]," ",Table1[[#This Row],[Sample]])</f>
        <v>LayO Uncy</v>
      </c>
      <c r="B12" s="3" t="str">
        <f>CONCATENATE(Table1[[#This Row],[Sample]]," ",Table1[[#This Row],[ROI_name]])</f>
        <v>Uncy LayO</v>
      </c>
      <c r="C12" t="s">
        <v>26</v>
      </c>
      <c r="D12" t="s">
        <v>3</v>
      </c>
      <c r="E12">
        <v>2</v>
      </c>
      <c r="F12" t="s">
        <v>40</v>
      </c>
      <c r="G12" t="s">
        <v>32</v>
      </c>
      <c r="H12" t="s">
        <v>23</v>
      </c>
      <c r="I12" t="s">
        <v>15</v>
      </c>
      <c r="J12" t="b">
        <v>0</v>
      </c>
    </row>
    <row r="13" spans="1:10" x14ac:dyDescent="0.25">
      <c r="A13" s="2" t="str">
        <f>CONCATENATE(Table1[[#This Row],[ROI_name]]," ",Table1[[#This Row],[Sample]])</f>
        <v>CO3 Uncy</v>
      </c>
      <c r="B13" s="3" t="str">
        <f>CONCATENATE(Table1[[#This Row],[Sample]]," ",Table1[[#This Row],[ROI_name]])</f>
        <v>Uncy CO3</v>
      </c>
      <c r="C13" t="s">
        <v>26</v>
      </c>
      <c r="D13" t="s">
        <v>3</v>
      </c>
      <c r="E13">
        <v>6</v>
      </c>
      <c r="F13" t="s">
        <v>43</v>
      </c>
      <c r="G13" t="s">
        <v>33</v>
      </c>
      <c r="H13" t="s">
        <v>18</v>
      </c>
      <c r="I13" t="s">
        <v>15</v>
      </c>
      <c r="J13" t="b">
        <v>0</v>
      </c>
    </row>
    <row r="14" spans="1:10" x14ac:dyDescent="0.25">
      <c r="A14" s="2" t="str">
        <f>CONCATENATE(Table1[[#This Row],[ROI_name]]," ",Table1[[#This Row],[Sample]])</f>
        <v>SO3 Uncy</v>
      </c>
      <c r="B14" s="3" t="str">
        <f>CONCATENATE(Table1[[#This Row],[Sample]]," ",Table1[[#This Row],[ROI_name]])</f>
        <v>Uncy SO3</v>
      </c>
      <c r="C14" t="s">
        <v>26</v>
      </c>
      <c r="D14" t="s">
        <v>3</v>
      </c>
      <c r="E14">
        <v>7</v>
      </c>
      <c r="F14" t="s">
        <v>42</v>
      </c>
      <c r="G14" t="s">
        <v>34</v>
      </c>
      <c r="H14" t="s">
        <v>35</v>
      </c>
      <c r="I14" t="s">
        <v>15</v>
      </c>
      <c r="J14" t="b">
        <v>0</v>
      </c>
    </row>
    <row r="15" spans="1:10" x14ac:dyDescent="0.25">
      <c r="A15" s="2" t="str">
        <f>CONCATENATE(Table1[[#This Row],[ROI_name]]," ",Table1[[#This Row],[Sample]])</f>
        <v>A Uncy</v>
      </c>
      <c r="B15" s="3" t="str">
        <f>CONCATENATE(Table1[[#This Row],[Sample]]," ",Table1[[#This Row],[ROI_name]])</f>
        <v>Uncy A</v>
      </c>
      <c r="C15" t="s">
        <v>26</v>
      </c>
      <c r="D15" t="s">
        <v>3</v>
      </c>
      <c r="F15" t="s">
        <v>47</v>
      </c>
      <c r="G15" t="s">
        <v>50</v>
      </c>
      <c r="H15" t="s">
        <v>50</v>
      </c>
      <c r="I15" t="s">
        <v>53</v>
      </c>
      <c r="J15" t="b">
        <v>0</v>
      </c>
    </row>
    <row r="16" spans="1:10" x14ac:dyDescent="0.25">
      <c r="A16" s="2" t="str">
        <f>CONCATENATE(Table1[[#This Row],[ROI_name]]," ",Table1[[#This Row],[Sample]])</f>
        <v>B Uncy</v>
      </c>
      <c r="B16" s="3" t="str">
        <f>CONCATENATE(Table1[[#This Row],[Sample]]," ",Table1[[#This Row],[ROI_name]])</f>
        <v>Uncy B</v>
      </c>
      <c r="C16" t="s">
        <v>26</v>
      </c>
      <c r="D16" t="s">
        <v>3</v>
      </c>
      <c r="F16" t="s">
        <v>48</v>
      </c>
      <c r="G16" t="s">
        <v>51</v>
      </c>
      <c r="H16" t="s">
        <v>51</v>
      </c>
      <c r="I16" t="s">
        <v>53</v>
      </c>
      <c r="J16" t="b">
        <v>0</v>
      </c>
    </row>
    <row r="17" spans="1:10" x14ac:dyDescent="0.25">
      <c r="A17" s="2" t="str">
        <f>CONCATENATE(Table1[[#This Row],[ROI_name]]," ",Table1[[#This Row],[Sample]])</f>
        <v>C Uncy</v>
      </c>
      <c r="B17" s="3" t="str">
        <f>CONCATENATE(Table1[[#This Row],[Sample]]," ",Table1[[#This Row],[ROI_name]])</f>
        <v>Uncy C</v>
      </c>
      <c r="C17" t="s">
        <v>26</v>
      </c>
      <c r="D17" t="s">
        <v>3</v>
      </c>
      <c r="F17" t="s">
        <v>49</v>
      </c>
      <c r="G17" t="s">
        <v>52</v>
      </c>
      <c r="H17" t="s">
        <v>52</v>
      </c>
      <c r="I17" t="s">
        <v>53</v>
      </c>
      <c r="J17" t="b">
        <v>0</v>
      </c>
    </row>
    <row r="18" spans="1:10" x14ac:dyDescent="0.25">
      <c r="A18" s="2" t="str">
        <f>CONCATENATE(Table1[[#This Row],[ROI_name]]," ",Table1[[#This Row],[Sample]])</f>
        <v>C1h Uncy</v>
      </c>
      <c r="B18" s="3" t="str">
        <f>CONCATENATE(Table1[[#This Row],[Sample]]," ",Table1[[#This Row],[ROI_name]])</f>
        <v>Uncy C1h</v>
      </c>
      <c r="C18" t="s">
        <v>26</v>
      </c>
      <c r="D18" t="s">
        <v>3</v>
      </c>
      <c r="F18" t="s">
        <v>54</v>
      </c>
      <c r="G18" t="s">
        <v>59</v>
      </c>
      <c r="H18" t="s">
        <v>66</v>
      </c>
      <c r="I18" t="s">
        <v>53</v>
      </c>
      <c r="J18" t="b">
        <v>0</v>
      </c>
    </row>
    <row r="19" spans="1:10" x14ac:dyDescent="0.25">
      <c r="A19" s="2" t="str">
        <f>CONCATENATE(Table1[[#This Row],[ROI_name]]," ",Table1[[#This Row],[Sample]])</f>
        <v>C2h Uncy</v>
      </c>
      <c r="B19" s="3" t="str">
        <f>CONCATENATE(Table1[[#This Row],[Sample]]," ",Table1[[#This Row],[ROI_name]])</f>
        <v>Uncy C2h</v>
      </c>
      <c r="C19" t="s">
        <v>26</v>
      </c>
      <c r="D19" t="s">
        <v>3</v>
      </c>
      <c r="F19" t="s">
        <v>55</v>
      </c>
      <c r="G19" t="s">
        <v>57</v>
      </c>
      <c r="H19" t="s">
        <v>67</v>
      </c>
      <c r="I19" t="s">
        <v>53</v>
      </c>
      <c r="J19" t="b">
        <v>0</v>
      </c>
    </row>
    <row r="20" spans="1:10" x14ac:dyDescent="0.25">
      <c r="A20" s="2" t="str">
        <f>CONCATENATE(Table1[[#This Row],[ROI_name]]," ",Table1[[#This Row],[Sample]])</f>
        <v>C3h Uncy</v>
      </c>
      <c r="B20" s="3" t="str">
        <f>CONCATENATE(Table1[[#This Row],[Sample]]," ",Table1[[#This Row],[ROI_name]])</f>
        <v>Uncy C3h</v>
      </c>
      <c r="C20" t="s">
        <v>26</v>
      </c>
      <c r="D20" t="s">
        <v>3</v>
      </c>
      <c r="F20" t="s">
        <v>56</v>
      </c>
      <c r="G20" t="s">
        <v>58</v>
      </c>
      <c r="H20" t="s">
        <v>68</v>
      </c>
      <c r="I20" t="s">
        <v>53</v>
      </c>
      <c r="J20" t="b">
        <v>0</v>
      </c>
    </row>
    <row r="21" spans="1:10" x14ac:dyDescent="0.25">
      <c r="A21" s="2" t="str">
        <f>CONCATENATE(Table1[[#This Row],[ROI_name]]," ",Table1[[#This Row],[Sample]])</f>
        <v>C1l Uncy</v>
      </c>
      <c r="B21" s="3" t="str">
        <f>CONCATENATE(Table1[[#This Row],[Sample]]," ",Table1[[#This Row],[ROI_name]])</f>
        <v>Uncy C1l</v>
      </c>
      <c r="C21" t="s">
        <v>26</v>
      </c>
      <c r="D21" t="s">
        <v>3</v>
      </c>
      <c r="F21" t="s">
        <v>63</v>
      </c>
      <c r="G21" t="s">
        <v>60</v>
      </c>
      <c r="H21" t="s">
        <v>69</v>
      </c>
      <c r="I21" t="s">
        <v>53</v>
      </c>
      <c r="J21" t="b">
        <v>0</v>
      </c>
    </row>
    <row r="22" spans="1:10" x14ac:dyDescent="0.25">
      <c r="A22" s="2" t="str">
        <f>CONCATENATE(Table1[[#This Row],[ROI_name]]," ",Table1[[#This Row],[Sample]])</f>
        <v>C2l Uncy</v>
      </c>
      <c r="B22" s="3" t="str">
        <f>CONCATENATE(Table1[[#This Row],[Sample]]," ",Table1[[#This Row],[ROI_name]])</f>
        <v>Uncy C2l</v>
      </c>
      <c r="C22" t="s">
        <v>26</v>
      </c>
      <c r="D22" t="s">
        <v>3</v>
      </c>
      <c r="F22" t="s">
        <v>64</v>
      </c>
      <c r="G22" t="s">
        <v>61</v>
      </c>
      <c r="H22" t="s">
        <v>70</v>
      </c>
      <c r="I22" t="s">
        <v>53</v>
      </c>
      <c r="J22" t="b">
        <v>0</v>
      </c>
    </row>
    <row r="23" spans="1:10" x14ac:dyDescent="0.25">
      <c r="A23" s="2" t="str">
        <f>CONCATENATE(Table1[[#This Row],[ROI_name]]," ",Table1[[#This Row],[Sample]])</f>
        <v>C3l Uncy</v>
      </c>
      <c r="B23" s="3" t="str">
        <f>CONCATENATE(Table1[[#This Row],[Sample]]," ",Table1[[#This Row],[ROI_name]])</f>
        <v>Uncy C3l</v>
      </c>
      <c r="C23" t="s">
        <v>26</v>
      </c>
      <c r="D23" t="s">
        <v>3</v>
      </c>
      <c r="F23" t="s">
        <v>65</v>
      </c>
      <c r="G23" t="s">
        <v>62</v>
      </c>
      <c r="H23" t="s">
        <v>71</v>
      </c>
      <c r="I23" t="s">
        <v>53</v>
      </c>
      <c r="J23" t="b">
        <v>0</v>
      </c>
    </row>
    <row r="24" spans="1:10" x14ac:dyDescent="0.25">
      <c r="A24" s="2" t="str">
        <f>CONCATENATE(Table1[[#This Row],[ROI_name]]," ",Table1[[#This Row],[Sample]])</f>
        <v>C1h Uncy</v>
      </c>
      <c r="B24" s="3" t="str">
        <f>CONCATENATE(Table1[[#This Row],[Sample]]," ",Table1[[#This Row],[ROI_name]])</f>
        <v>Uncy C1h</v>
      </c>
      <c r="C24" t="s">
        <v>26</v>
      </c>
      <c r="D24" t="s">
        <v>3</v>
      </c>
      <c r="F24" t="s">
        <v>73</v>
      </c>
      <c r="G24" t="s">
        <v>59</v>
      </c>
      <c r="H24" t="s">
        <v>66</v>
      </c>
      <c r="I24" t="s">
        <v>53</v>
      </c>
      <c r="J24" t="b">
        <v>1</v>
      </c>
    </row>
    <row r="25" spans="1:10" x14ac:dyDescent="0.25">
      <c r="A25" s="2" t="str">
        <f>CONCATENATE(Table1[[#This Row],[ROI_name]]," ",Table1[[#This Row],[Sample]])</f>
        <v>C2h Uncy</v>
      </c>
      <c r="B25" s="3" t="str">
        <f>CONCATENATE(Table1[[#This Row],[Sample]]," ",Table1[[#This Row],[ROI_name]])</f>
        <v>Uncy C2h</v>
      </c>
      <c r="C25" t="s">
        <v>26</v>
      </c>
      <c r="D25" t="s">
        <v>3</v>
      </c>
      <c r="F25" t="s">
        <v>74</v>
      </c>
      <c r="G25" t="s">
        <v>57</v>
      </c>
      <c r="H25" t="s">
        <v>67</v>
      </c>
      <c r="I25" t="s">
        <v>53</v>
      </c>
      <c r="J25" t="b">
        <v>1</v>
      </c>
    </row>
    <row r="26" spans="1:10" x14ac:dyDescent="0.25">
      <c r="A26" s="2" t="str">
        <f>CONCATENATE(Table1[[#This Row],[ROI_name]]," ",Table1[[#This Row],[Sample]])</f>
        <v>C3h Uncy</v>
      </c>
      <c r="B26" s="3" t="str">
        <f>CONCATENATE(Table1[[#This Row],[Sample]]," ",Table1[[#This Row],[ROI_name]])</f>
        <v>Uncy C3h</v>
      </c>
      <c r="C26" t="s">
        <v>26</v>
      </c>
      <c r="D26" t="s">
        <v>3</v>
      </c>
      <c r="F26" t="s">
        <v>75</v>
      </c>
      <c r="G26" t="s">
        <v>58</v>
      </c>
      <c r="H26" t="s">
        <v>68</v>
      </c>
      <c r="I26" t="s">
        <v>53</v>
      </c>
      <c r="J26" t="b">
        <v>1</v>
      </c>
    </row>
    <row r="27" spans="1:10" x14ac:dyDescent="0.25">
      <c r="A27" s="2" t="str">
        <f>CONCATENATE(Table1[[#This Row],[ROI_name]]," ",Table1[[#This Row],[Sample]])</f>
        <v>C1l Uncy</v>
      </c>
      <c r="B27" s="3" t="str">
        <f>CONCATENATE(Table1[[#This Row],[Sample]]," ",Table1[[#This Row],[ROI_name]])</f>
        <v>Uncy C1l</v>
      </c>
      <c r="C27" t="s">
        <v>26</v>
      </c>
      <c r="D27" t="s">
        <v>3</v>
      </c>
      <c r="F27" t="s">
        <v>76</v>
      </c>
      <c r="G27" t="s">
        <v>60</v>
      </c>
      <c r="H27" t="s">
        <v>69</v>
      </c>
      <c r="I27" t="s">
        <v>53</v>
      </c>
      <c r="J27" t="b">
        <v>1</v>
      </c>
    </row>
    <row r="28" spans="1:10" x14ac:dyDescent="0.25">
      <c r="A28" s="2" t="str">
        <f>CONCATENATE(Table1[[#This Row],[ROI_name]]," ",Table1[[#This Row],[Sample]])</f>
        <v>C2l Uncy</v>
      </c>
      <c r="B28" s="3" t="str">
        <f>CONCATENATE(Table1[[#This Row],[Sample]]," ",Table1[[#This Row],[ROI_name]])</f>
        <v>Uncy C2l</v>
      </c>
      <c r="C28" t="s">
        <v>26</v>
      </c>
      <c r="D28" t="s">
        <v>3</v>
      </c>
      <c r="F28" t="s">
        <v>77</v>
      </c>
      <c r="G28" t="s">
        <v>61</v>
      </c>
      <c r="H28" t="s">
        <v>70</v>
      </c>
      <c r="I28" t="s">
        <v>53</v>
      </c>
      <c r="J28" t="b">
        <v>1</v>
      </c>
    </row>
    <row r="29" spans="1:10" x14ac:dyDescent="0.25">
      <c r="A29" s="2" t="str">
        <f>CONCATENATE(Table1[[#This Row],[ROI_name]]," ",Table1[[#This Row],[Sample]])</f>
        <v>C3l Uncy</v>
      </c>
      <c r="B29" s="3" t="str">
        <f>CONCATENATE(Table1[[#This Row],[Sample]]," ",Table1[[#This Row],[ROI_name]])</f>
        <v>Uncy C3l</v>
      </c>
      <c r="C29" t="s">
        <v>26</v>
      </c>
      <c r="D29" t="s">
        <v>3</v>
      </c>
      <c r="F29" t="s">
        <v>78</v>
      </c>
      <c r="G29" t="s">
        <v>62</v>
      </c>
      <c r="H29" t="s">
        <v>71</v>
      </c>
      <c r="I29" t="s">
        <v>53</v>
      </c>
      <c r="J29" t="b">
        <v>1</v>
      </c>
    </row>
    <row r="30" spans="1:10" x14ac:dyDescent="0.25">
      <c r="A30" s="2" t="str">
        <f>CONCATENATE(Table1[[#This Row],[ROI_name]]," ",Table1[[#This Row],[Sample]])</f>
        <v>nnh Uncy</v>
      </c>
      <c r="B30" s="3" t="str">
        <f>CONCATENATE(Table1[[#This Row],[Sample]]," ",Table1[[#This Row],[ROI_name]])</f>
        <v>Uncy nnh</v>
      </c>
      <c r="C30" t="s">
        <v>26</v>
      </c>
      <c r="D30" t="s">
        <v>3</v>
      </c>
      <c r="F30" t="s">
        <v>79</v>
      </c>
      <c r="G30" t="s">
        <v>83</v>
      </c>
      <c r="H30" t="s">
        <v>87</v>
      </c>
      <c r="I30" t="s">
        <v>53</v>
      </c>
      <c r="J30" t="b">
        <v>0</v>
      </c>
    </row>
    <row r="31" spans="1:10" x14ac:dyDescent="0.25">
      <c r="A31" s="2" t="str">
        <f>CONCATENATE(Table1[[#This Row],[ROI_name]]," ",Table1[[#This Row],[Sample]])</f>
        <v>nnl Uncy</v>
      </c>
      <c r="B31" s="3" t="str">
        <f>CONCATENATE(Table1[[#This Row],[Sample]]," ",Table1[[#This Row],[ROI_name]])</f>
        <v>Uncy nnl</v>
      </c>
      <c r="C31" t="s">
        <v>26</v>
      </c>
      <c r="D31" t="s">
        <v>3</v>
      </c>
      <c r="F31" t="s">
        <v>80</v>
      </c>
      <c r="G31" t="s">
        <v>84</v>
      </c>
      <c r="H31" t="s">
        <v>88</v>
      </c>
      <c r="I31" t="s">
        <v>53</v>
      </c>
      <c r="J31" t="b">
        <v>0</v>
      </c>
    </row>
    <row r="32" spans="1:10" x14ac:dyDescent="0.25">
      <c r="A32" s="2" t="str">
        <f>CONCATENATE(Table1[[#This Row],[ROI_name]]," ",Table1[[#This Row],[Sample]])</f>
        <v>rth Uncy</v>
      </c>
      <c r="B32" s="3" t="str">
        <f>CONCATENATE(Table1[[#This Row],[Sample]]," ",Table1[[#This Row],[ROI_name]])</f>
        <v>Uncy rth</v>
      </c>
      <c r="C32" t="s">
        <v>26</v>
      </c>
      <c r="D32" t="s">
        <v>3</v>
      </c>
      <c r="F32" t="s">
        <v>81</v>
      </c>
      <c r="G32" t="s">
        <v>85</v>
      </c>
      <c r="H32" t="s">
        <v>89</v>
      </c>
      <c r="I32" t="s">
        <v>53</v>
      </c>
      <c r="J32" t="b">
        <v>0</v>
      </c>
    </row>
    <row r="33" spans="1:10" x14ac:dyDescent="0.25">
      <c r="A33" s="2" t="str">
        <f>CONCATENATE(Table1[[#This Row],[ROI_name]]," ",Table1[[#This Row],[Sample]])</f>
        <v>rtl Uncy</v>
      </c>
      <c r="B33" s="3" t="str">
        <f>CONCATENATE(Table1[[#This Row],[Sample]]," ",Table1[[#This Row],[ROI_name]])</f>
        <v>Uncy rtl</v>
      </c>
      <c r="C33" t="s">
        <v>26</v>
      </c>
      <c r="D33" t="s">
        <v>3</v>
      </c>
      <c r="F33" t="s">
        <v>82</v>
      </c>
      <c r="G33" t="s">
        <v>86</v>
      </c>
      <c r="H33" t="s">
        <v>90</v>
      </c>
      <c r="I33" t="s">
        <v>53</v>
      </c>
      <c r="J33" t="b">
        <v>0</v>
      </c>
    </row>
    <row r="43" spans="1:10" x14ac:dyDescent="0.25">
      <c r="C43" t="s">
        <v>92</v>
      </c>
    </row>
  </sheetData>
  <phoneticPr fontId="1" type="noConversion"/>
  <conditionalFormatting sqref="D2:E9 G10:H14 I12:I33 J3:J33 G3:I9 G2:J2 D1:J1">
    <cfRule type="cellIs" dxfId="10" priority="276" operator="equal">
      <formula>"No"</formula>
    </cfRule>
    <cfRule type="cellIs" dxfId="9" priority="277" operator="equal">
      <formula>"yes"</formula>
    </cfRule>
    <cfRule type="containsBlanks" dxfId="8" priority="278">
      <formula>LEN(TRIM(D1))=0</formula>
    </cfRule>
  </conditionalFormatting>
  <conditionalFormatting sqref="I10">
    <cfRule type="cellIs" dxfId="7" priority="100" operator="equal">
      <formula>"No"</formula>
    </cfRule>
    <cfRule type="cellIs" dxfId="6" priority="101" operator="equal">
      <formula>"yes"</formula>
    </cfRule>
    <cfRule type="containsBlanks" dxfId="5" priority="102">
      <formula>LEN(TRIM(I10))=0</formula>
    </cfRule>
  </conditionalFormatting>
  <conditionalFormatting sqref="I11">
    <cfRule type="cellIs" dxfId="4" priority="97" operator="equal">
      <formula>"No"</formula>
    </cfRule>
    <cfRule type="cellIs" dxfId="3" priority="98" operator="equal">
      <formula>"yes"</formula>
    </cfRule>
    <cfRule type="containsBlanks" dxfId="2" priority="99">
      <formula>LEN(TRIM(I11))=0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maskParams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Lelotte Barthélémy</dc:creator>
  <cp:lastModifiedBy>Lelotte Barthélémy</cp:lastModifiedBy>
  <cp:lastPrinted>2024-02-05T07:46:39Z</cp:lastPrinted>
  <dcterms:created xsi:type="dcterms:W3CDTF">2015-06-05T18:19:34Z</dcterms:created>
  <dcterms:modified xsi:type="dcterms:W3CDTF">2025-07-24T15:45:05Z</dcterms:modified>
</cp:coreProperties>
</file>