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 PSI\Data\Data analysis\XPEEM_toolkit\"/>
    </mc:Choice>
  </mc:AlternateContent>
  <xr:revisionPtr revIDLastSave="0" documentId="13_ncr:1_{4CF94E19-7AE0-4BE2-A60D-F840C698C218}" xr6:coauthVersionLast="47" xr6:coauthVersionMax="47" xr10:uidLastSave="{00000000-0000-0000-0000-000000000000}"/>
  <bookViews>
    <workbookView xWindow="-120" yWindow="-120" windowWidth="29040" windowHeight="15840" xr2:uid="{4BE89B8D-14F3-48DA-B536-D8C3A73E6BE2}"/>
  </bookViews>
  <sheets>
    <sheet name="Param_workbook" sheetId="2" r:id="rId1"/>
    <sheet name="Param_matrix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4" l="1"/>
  <c r="V16" i="2"/>
  <c r="V13" i="2"/>
  <c r="J7" i="4"/>
  <c r="V26" i="2"/>
  <c r="V25" i="2"/>
  <c r="V21" i="2"/>
  <c r="V22" i="2"/>
  <c r="V23" i="2"/>
  <c r="V24" i="2"/>
  <c r="J6" i="4"/>
  <c r="V20" i="2"/>
  <c r="J5" i="4"/>
  <c r="V15" i="2"/>
  <c r="V14" i="2"/>
  <c r="V12" i="2"/>
  <c r="V11" i="2"/>
  <c r="V29" i="2"/>
  <c r="V10" i="2"/>
  <c r="V28" i="2"/>
  <c r="V17" i="2"/>
  <c r="V18" i="2"/>
  <c r="V3" i="2"/>
  <c r="J4" i="4"/>
  <c r="V8" i="2"/>
  <c r="V7" i="2"/>
  <c r="V6" i="2"/>
  <c r="J2" i="4"/>
  <c r="J3" i="4"/>
  <c r="V2" i="2"/>
  <c r="V4" i="2"/>
  <c r="V5" i="2"/>
  <c r="V9" i="2"/>
  <c r="V19" i="2"/>
  <c r="V27" i="2"/>
</calcChain>
</file>

<file path=xl/sharedStrings.xml><?xml version="1.0" encoding="utf-8"?>
<sst xmlns="http://schemas.openxmlformats.org/spreadsheetml/2006/main" count="368" uniqueCount="135">
  <si>
    <t>foldername</t>
  </si>
  <si>
    <t>sheet</t>
  </si>
  <si>
    <t>colUnit</t>
  </si>
  <si>
    <t>alternate</t>
  </si>
  <si>
    <t>PEEM_processed</t>
  </si>
  <si>
    <t>PEEM_raw</t>
  </si>
  <si>
    <t>templategraph</t>
  </si>
  <si>
    <t>xlimits</t>
  </si>
  <si>
    <t>ylimits</t>
  </si>
  <si>
    <t>y2limits</t>
  </si>
  <si>
    <t>nr_yy</t>
  </si>
  <si>
    <t>None</t>
  </si>
  <si>
    <t>default</t>
  </si>
  <si>
    <t>Exportsheet</t>
  </si>
  <si>
    <t>makegraph</t>
  </si>
  <si>
    <t>Exp</t>
  </si>
  <si>
    <t>PEEM</t>
  </si>
  <si>
    <t>nr_yerr</t>
  </si>
  <si>
    <t>addtoexisting</t>
  </si>
  <si>
    <t>["[%]", "[-]" ,"[-]"]</t>
  </si>
  <si>
    <t>["unit 1 ","unit 2 "]</t>
  </si>
  <si>
    <t>test</t>
  </si>
  <si>
    <t>plotimage</t>
  </si>
  <si>
    <t>pixel_size</t>
  </si>
  <si>
    <t>unit</t>
  </si>
  <si>
    <t>\g(m)m</t>
  </si>
  <si>
    <t>test*</t>
  </si>
  <si>
    <t>Regr*</t>
  </si>
  <si>
    <t>Corr*</t>
  </si>
  <si>
    <t>PEEM_regression</t>
  </si>
  <si>
    <t>[0,100,25]</t>
  </si>
  <si>
    <t>[0,1,0.2]</t>
  </si>
  <si>
    <t>sheetname</t>
  </si>
  <si>
    <t>templatefile</t>
  </si>
  <si>
    <t>test_Image</t>
  </si>
  <si>
    <t>pxl</t>
  </si>
  <si>
    <t>testsubfolder*</t>
  </si>
  <si>
    <t>materials*</t>
  </si>
  <si>
    <t>chem_comparisons*</t>
  </si>
  <si>
    <t>peaks*</t>
  </si>
  <si>
    <t>PCC*</t>
  </si>
  <si>
    <t>SCC*</t>
  </si>
  <si>
    <t>ICQ*</t>
  </si>
  <si>
    <t>[-1,1,0.2]</t>
  </si>
  <si>
    <t>[-0.5,0.5,0.2]</t>
  </si>
  <si>
    <t>PEEM_coeff_vs_intensity</t>
  </si>
  <si>
    <t>coefs*</t>
  </si>
  <si>
    <t>["[%]", "[%]" , "[%]"]</t>
  </si>
  <si>
    <t>PEEM_coeffcomp_vs_intensity</t>
  </si>
  <si>
    <t>Spaceplot</t>
  </si>
  <si>
    <t>["Fraction of the mask", "Pearson correlation","Confidence interval 95%"]</t>
  </si>
  <si>
    <t>["Fraction of the mask", "Spearman correlation","Confidence interval 95%"]</t>
  </si>
  <si>
    <t>["Fraction of the mask", "Intensity correlation quotient","Confidence interval 90%"]</t>
  </si>
  <si>
    <t>["Fraction of the mask", "Slope \g(b)-(1)", "Intercept \g(b)-(0)"]</t>
  </si>
  <si>
    <t>["Col1 ","Col2 "]</t>
  </si>
  <si>
    <t>colors</t>
  </si>
  <si>
    <t>PEEM_spectrum</t>
  </si>
  <si>
    <t>ugraphGs*</t>
  </si>
  <si>
    <t>ugraphLg*</t>
  </si>
  <si>
    <t>graphTitles</t>
  </si>
  <si>
    <t>test2*</t>
  </si>
  <si>
    <t>test1*</t>
  </si>
  <si>
    <t>Candy</t>
  </si>
  <si>
    <t>PEEMSummary*</t>
  </si>
  <si>
    <t>[0,255,10]</t>
  </si>
  <si>
    <t>["[a.u.]", "[a.u.]"]</t>
  </si>
  <si>
    <t>Plasma.pal</t>
  </si>
  <si>
    <t>ReconstructLegend</t>
  </si>
  <si>
    <t>PEEM_metrics</t>
  </si>
  <si>
    <t>test3*</t>
  </si>
  <si>
    <t>["", "[-]", "[-]"]</t>
  </si>
  <si>
    <t>["A1","B2","C3"]</t>
  </si>
  <si>
    <t>typePlot</t>
  </si>
  <si>
    <t>?</t>
  </si>
  <si>
    <t>c</t>
  </si>
  <si>
    <t>["","%(?Y)",""]</t>
  </si>
  <si>
    <t>["", "",""]</t>
  </si>
  <si>
    <t>Metr2*</t>
  </si>
  <si>
    <t>Metr1*</t>
  </si>
  <si>
    <t>template</t>
  </si>
  <si>
    <t>Metr3*</t>
  </si>
  <si>
    <t>["", "","",""]</t>
  </si>
  <si>
    <t>["Red image intensity", "Green image intensity"]</t>
  </si>
  <si>
    <t>colorincarg</t>
  </si>
  <si>
    <t>["","Hue fraction","",""]</t>
  </si>
  <si>
    <t>PEEM_Image_Grayscale</t>
  </si>
  <si>
    <t>PEEM_Image_Log</t>
  </si>
  <si>
    <t>PEEM_2Espectrum</t>
  </si>
  <si>
    <t>[0,0.7,0.2]</t>
  </si>
  <si>
    <t>PEEM_spectrum_small</t>
  </si>
  <si>
    <t>RFB</t>
  </si>
  <si>
    <t>RFB*</t>
  </si>
  <si>
    <t>s</t>
  </si>
  <si>
    <t>metrics*</t>
  </si>
  <si>
    <t>details*</t>
  </si>
  <si>
    <t>images*</t>
  </si>
  <si>
    <t>spectrum*</t>
  </si>
  <si>
    <t>hist*</t>
  </si>
  <si>
    <t>PEEM_coloc_hist</t>
  </si>
  <si>
    <t>["[%]"] + ["[%]"]</t>
  </si>
  <si>
    <t>["Relative intensities"] + ["Grayscale density"]</t>
  </si>
  <si>
    <t>NNMA*</t>
  </si>
  <si>
    <t>*NNMA</t>
  </si>
  <si>
    <t>Mantis*</t>
  </si>
  <si>
    <t>PEEM_Image_Grayscale2</t>
  </si>
  <si>
    <t>Rt*</t>
  </si>
  <si>
    <t>["Cluster"] + ["Energy"]*colsY</t>
  </si>
  <si>
    <t>["[-]"] + ["[eV]"]*colsY</t>
  </si>
  <si>
    <t>["[eV]","[-]"] + ["[-]"]*colsY</t>
  </si>
  <si>
    <t>*PCvar</t>
  </si>
  <si>
    <t>*PC3</t>
  </si>
  <si>
    <t>*HistV</t>
  </si>
  <si>
    <t>*NNSpec</t>
  </si>
  <si>
    <t>*NNweight</t>
  </si>
  <si>
    <t>["Edge","Energy","P.C. 1"] + ["P.C. 2","P.C. 3"]</t>
  </si>
  <si>
    <t>["-","-","-"] + ["-","-"]</t>
  </si>
  <si>
    <t>["Index","Energy"] + ["Explained variance ratio"]</t>
  </si>
  <si>
    <t>["[-]","[eV]"] + ["[%]"]</t>
  </si>
  <si>
    <t>["Cluster"] + ["Weight"]*colsY</t>
  </si>
  <si>
    <t>*HistH</t>
  </si>
  <si>
    <t>GPCA*</t>
  </si>
  <si>
    <t>["Energy","Edge"] + ["Cluster"]*(colsY-1) + ["Mean clusters"]</t>
  </si>
  <si>
    <t>["[-]"] + ["[%]"]*colsY</t>
  </si>
  <si>
    <t>RtE*</t>
  </si>
  <si>
    <t>boxplot*</t>
  </si>
  <si>
    <t>["[-]"] + ["[-]"]*colsY</t>
  </si>
  <si>
    <t>["Index"] + ["Peak intensity"]*colsY</t>
  </si>
  <si>
    <t>GNMF*</t>
  </si>
  <si>
    <t>PEEM_Image_Grayscale3</t>
  </si>
  <si>
    <t>Bold1</t>
  </si>
  <si>
    <t>["Photon energy"] + ["Norm. intensity"]*colsY</t>
  </si>
  <si>
    <t>["[eV]"] + ["[a.u.]"]*colsY</t>
  </si>
  <si>
    <t>["Cluster","Edge"] + ["Norm. intensity"]*colsY</t>
  </si>
  <si>
    <t>["[eV]"] + ["[a.u.]"]*3</t>
  </si>
  <si>
    <t>["Photon energy","Norm. intensity","Residual below","Residual above"]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</si>
</sst>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Border="1"/>
    <xf numFmtId="0" fontId="1" fillId="2" borderId="0" xfId="0" applyFont="1" applyFill="1"/>
    <xf numFmtId="0" fontId="0" fillId="0" borderId="0" xfId="0" applyNumberFormat="1"/>
    <xf numFmtId="0" fontId="1" fillId="3" borderId="0" xfId="0" applyFont="1" applyFill="1"/>
    <xf numFmtId="0" fontId="1" fillId="3" borderId="0" xfId="0" quotePrefix="1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17"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FFFF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6E968-53F8-4E30-9038-54CF732534A6}" name="Table1" displayName="Table1" ref="A1:V29" totalsRowShown="0">
  <autoFilter ref="A1:V29" xr:uid="{E7E6E968-53F8-4E30-9038-54CF732534A6}"/>
  <sortState xmlns:xlrd2="http://schemas.microsoft.com/office/spreadsheetml/2017/richdata2" ref="A2:V29">
    <sortCondition ref="A1:A40"/>
  </sortState>
  <tableColumns count="22">
    <tableColumn id="18" xr3:uid="{26A01810-D48B-4559-AB16-7507FCDF4356}" name="Exp"/>
    <tableColumn id="21" xr3:uid="{BEBFAF6C-2115-431D-99A6-50FD6716F700}" name="foldername"/>
    <tableColumn id="19" xr3:uid="{4147D746-8AF4-4126-B45E-2A893ECB1580}" name="sheetname"/>
    <tableColumn id="20" xr3:uid="{EE3F82B8-F42A-4C42-ABE6-D658A1CA480A}" name="sheet"/>
    <tableColumn id="14" xr3:uid="{1229ACDE-58A0-488F-BEBD-5CC989E377AC}" name="Exportsheet"/>
    <tableColumn id="15" xr3:uid="{DE3A48DE-2B39-41A8-8D59-952C37F3ED46}" name="makegraph"/>
    <tableColumn id="7" xr3:uid="{E9F3B6F1-BD78-42B3-B27C-E45BBB369F81}" name="alternate"/>
    <tableColumn id="24" xr3:uid="{DA42BFAD-5A23-4CD1-8A57-6FDB446A74A1}" name="addtoexisting"/>
    <tableColumn id="4" xr3:uid="{C073CA62-9A84-41C3-B08C-F7D779D56BDE}" name="ReconstructLegend"/>
    <tableColumn id="8" xr3:uid="{8EE16098-DAB0-4512-8C1D-F840459965F1}" name="templatefile"/>
    <tableColumn id="17" xr3:uid="{AA0F2A3F-05DB-48C4-B332-B0154D4F940D}" name="nr_yerr"/>
    <tableColumn id="13" xr3:uid="{4A92E093-AAF9-4FDE-8333-F7A978996F40}" name="nr_yy"/>
    <tableColumn id="5" xr3:uid="{87C86F05-8D7B-41F8-AA9C-33A317F96F82}" name="colorincarg"/>
    <tableColumn id="2" xr3:uid="{DF886504-21EC-410A-924A-976B9C884B9B}" name="colors"/>
    <tableColumn id="10" xr3:uid="{4DFF344D-0C26-424E-9CCE-9C2F5BC059DE}" name="xlimits"/>
    <tableColumn id="11" xr3:uid="{BDE09E19-64DB-43E1-AD6C-8F0912DACDE8}" name="ylimits"/>
    <tableColumn id="12" xr3:uid="{0D698AB2-1942-48E1-872A-9FB7A94A0DC1}" name="y2limits"/>
    <tableColumn id="22" xr3:uid="{7A48E56A-9089-4465-85F9-AE0381B17DDC}" name="Spaceplot"/>
    <tableColumn id="3" xr3:uid="{3A12CF31-CDCB-4C3F-8981-47758C1FE96E}" name="typePlot"/>
    <tableColumn id="1" xr3:uid="{412C3A9C-C485-4181-AF50-F1543CE684DD}" name="graphTitles"/>
    <tableColumn id="23" xr3:uid="{8856B606-4F5A-4250-9465-68E4265AB536}" name="colUnit"/>
    <tableColumn id="25" xr3:uid="{02A23255-F19C-4EC1-9539-EC9E4039D53F}" name="templategraph" dataDxfId="7">
      <calculatedColumnFormula>CONCATENATE(Table1[[#This Row],[Exp]],"/",Table1[[#This Row],[templatefile]])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FA879B-FD87-4038-BD3D-5FA24581AB4B}" name="Table13" displayName="Table13" ref="A1:J8" totalsRowShown="0">
  <autoFilter ref="A1:J8" xr:uid="{E7E6E968-53F8-4E30-9038-54CF732534A6}"/>
  <tableColumns count="10">
    <tableColumn id="16" xr3:uid="{C435EDBF-82A7-4659-816D-142ACE770BE2}" name="Exp"/>
    <tableColumn id="2" xr3:uid="{DEA219F7-DF91-4C6F-9727-3175D6FF999A}" name="foldername"/>
    <tableColumn id="3" xr3:uid="{88A4C706-F802-4AC3-A4A1-7402DFCC03DC}" name="sheet"/>
    <tableColumn id="4" xr3:uid="{545AFC02-DC1D-42BE-8AF3-1705328A0A96}" name="sheetname"/>
    <tableColumn id="12" xr3:uid="{C8BEDD1B-4343-44E5-BE8D-6957D9134F2C}" name="plotimage"/>
    <tableColumn id="13" xr3:uid="{FEAECBFD-CEEC-4453-87B4-357F1384B742}" name="addtoexisting"/>
    <tableColumn id="8" xr3:uid="{EA827503-2BB8-4325-9A30-099B9411A38D}" name="templatefile"/>
    <tableColumn id="10" xr3:uid="{87575AD2-5830-4469-BBBD-83A3D01FB1F8}" name="pixel_size"/>
    <tableColumn id="5" xr3:uid="{CA2FD2C4-AE5B-4101-B7DF-73520F187D89}" name="unit"/>
    <tableColumn id="1" xr3:uid="{DE1F3DA3-C241-40D6-B061-772710D29CCE}" name="templategraph" dataDxfId="0">
      <calculatedColumnFormula>_xlfn.CONCAT(Table13[[#This Row],[Exp]],"/",Table13[[#This Row],[templatefile]])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F1B0D-2711-48B9-9408-54D2F9FB4CE3}">
  <dimension ref="A1:V30"/>
  <sheetViews>
    <sheetView tabSelected="1" zoomScale="85" zoomScaleNormal="85" workbookViewId="0">
      <pane xSplit="1" topLeftCell="B1" activePane="topRight" state="frozen"/>
      <selection pane="topRight" activeCell="J20" sqref="J17:J20"/>
    </sheetView>
  </sheetViews>
  <sheetFormatPr defaultRowHeight="15" x14ac:dyDescent="0.25"/>
  <cols>
    <col min="1" max="1" width="8.5703125" style="3" bestFit="1" customWidth="1"/>
    <col min="2" max="2" width="23.28515625" style="7" bestFit="1" customWidth="1"/>
    <col min="3" max="3" width="17.85546875" style="7" customWidth="1"/>
    <col min="4" max="4" width="8.28515625" customWidth="1"/>
    <col min="5" max="6" width="9.140625" customWidth="1"/>
    <col min="7" max="7" width="11" bestFit="1" customWidth="1"/>
    <col min="8" max="8" width="15.5703125" bestFit="1" customWidth="1"/>
    <col min="9" max="9" width="21.140625" customWidth="1"/>
    <col min="10" max="10" width="28.85546875" style="2" bestFit="1" customWidth="1"/>
    <col min="12" max="12" width="12.5703125" bestFit="1" customWidth="1"/>
    <col min="13" max="14" width="12.42578125" bestFit="1" customWidth="1"/>
    <col min="15" max="15" width="13.5703125" bestFit="1" customWidth="1"/>
    <col min="16" max="16" width="12" bestFit="1" customWidth="1"/>
    <col min="17" max="17" width="11.5703125" bestFit="1" customWidth="1"/>
    <col min="18" max="18" width="23.85546875" customWidth="1"/>
    <col min="19" max="19" width="34.7109375" bestFit="1" customWidth="1"/>
    <col min="20" max="20" width="73.42578125" bestFit="1" customWidth="1"/>
    <col min="21" max="21" width="68.5703125" bestFit="1" customWidth="1"/>
    <col min="22" max="22" width="41.5703125" bestFit="1" customWidth="1"/>
  </cols>
  <sheetData>
    <row r="1" spans="1:22" x14ac:dyDescent="0.25">
      <c r="A1" t="s">
        <v>15</v>
      </c>
      <c r="B1" t="s">
        <v>0</v>
      </c>
      <c r="C1" t="s">
        <v>32</v>
      </c>
      <c r="D1" t="s">
        <v>1</v>
      </c>
      <c r="E1" t="s">
        <v>13</v>
      </c>
      <c r="F1" t="s">
        <v>14</v>
      </c>
      <c r="G1" t="s">
        <v>3</v>
      </c>
      <c r="H1" t="s">
        <v>18</v>
      </c>
      <c r="I1" t="s">
        <v>67</v>
      </c>
      <c r="J1" t="s">
        <v>33</v>
      </c>
      <c r="K1" t="s">
        <v>17</v>
      </c>
      <c r="L1" t="s">
        <v>10</v>
      </c>
      <c r="M1" t="s">
        <v>83</v>
      </c>
      <c r="N1" t="s">
        <v>55</v>
      </c>
      <c r="O1" t="s">
        <v>7</v>
      </c>
      <c r="P1" t="s">
        <v>8</v>
      </c>
      <c r="Q1" t="s">
        <v>9</v>
      </c>
      <c r="R1" t="s">
        <v>49</v>
      </c>
      <c r="S1" t="s">
        <v>72</v>
      </c>
      <c r="T1" t="s">
        <v>59</v>
      </c>
      <c r="U1" t="s">
        <v>2</v>
      </c>
      <c r="V1" t="s">
        <v>6</v>
      </c>
    </row>
    <row r="2" spans="1:22" x14ac:dyDescent="0.25">
      <c r="A2" s="3" t="s">
        <v>16</v>
      </c>
      <c r="B2" s="5" t="s">
        <v>37</v>
      </c>
      <c r="C2" s="5" t="s">
        <v>28</v>
      </c>
      <c r="D2" t="s">
        <v>11</v>
      </c>
      <c r="E2" t="b">
        <v>1</v>
      </c>
      <c r="F2" t="b">
        <v>1</v>
      </c>
      <c r="G2" t="b">
        <v>0</v>
      </c>
      <c r="H2" t="b">
        <v>1</v>
      </c>
      <c r="I2" t="b">
        <v>1</v>
      </c>
      <c r="J2" t="s">
        <v>45</v>
      </c>
      <c r="K2" s="2">
        <v>1</v>
      </c>
      <c r="L2">
        <v>0</v>
      </c>
      <c r="M2">
        <v>-1</v>
      </c>
      <c r="N2" s="2" t="s">
        <v>62</v>
      </c>
      <c r="O2" t="s">
        <v>30</v>
      </c>
      <c r="P2" t="s">
        <v>31</v>
      </c>
      <c r="Q2" t="s">
        <v>11</v>
      </c>
      <c r="S2" t="s">
        <v>73</v>
      </c>
      <c r="T2" t="s">
        <v>50</v>
      </c>
      <c r="U2" t="s">
        <v>19</v>
      </c>
      <c r="V2" t="str">
        <f>CONCATENATE(Table1[[#This Row],[Exp]],"/",Table1[[#This Row],[templatefile]])</f>
        <v>PEEM/PEEM_coeff_vs_intensity</v>
      </c>
    </row>
    <row r="3" spans="1:22" x14ac:dyDescent="0.25">
      <c r="A3" s="3" t="s">
        <v>16</v>
      </c>
      <c r="B3" s="5" t="s">
        <v>38</v>
      </c>
      <c r="C3" s="5" t="s">
        <v>28</v>
      </c>
      <c r="D3" t="s">
        <v>11</v>
      </c>
      <c r="E3" t="b">
        <v>1</v>
      </c>
      <c r="F3" t="b">
        <v>1</v>
      </c>
      <c r="G3" t="b">
        <v>0</v>
      </c>
      <c r="H3" t="b">
        <v>1</v>
      </c>
      <c r="I3" t="b">
        <v>1</v>
      </c>
      <c r="J3" t="s">
        <v>45</v>
      </c>
      <c r="K3" s="2">
        <v>1</v>
      </c>
      <c r="L3">
        <v>0</v>
      </c>
      <c r="M3">
        <v>-1</v>
      </c>
      <c r="N3" s="2" t="s">
        <v>62</v>
      </c>
      <c r="O3" t="s">
        <v>30</v>
      </c>
      <c r="P3" t="s">
        <v>31</v>
      </c>
      <c r="Q3" t="s">
        <v>11</v>
      </c>
      <c r="S3" t="s">
        <v>73</v>
      </c>
      <c r="T3" t="s">
        <v>50</v>
      </c>
      <c r="U3" t="s">
        <v>19</v>
      </c>
      <c r="V3" t="str">
        <f>CONCATENATE(Table1[[#This Row],[Exp]],"/",Table1[[#This Row],[templatefile]])</f>
        <v>PEEM/PEEM_coeff_vs_intensity</v>
      </c>
    </row>
    <row r="4" spans="1:22" x14ac:dyDescent="0.25">
      <c r="A4" s="3" t="s">
        <v>16</v>
      </c>
      <c r="B4" s="5" t="s">
        <v>39</v>
      </c>
      <c r="C4" s="5" t="s">
        <v>28</v>
      </c>
      <c r="D4" t="s">
        <v>11</v>
      </c>
      <c r="E4" t="b">
        <v>1</v>
      </c>
      <c r="F4" t="b">
        <v>1</v>
      </c>
      <c r="G4" t="b">
        <v>0</v>
      </c>
      <c r="H4" t="b">
        <v>1</v>
      </c>
      <c r="I4" t="b">
        <v>1</v>
      </c>
      <c r="J4" t="s">
        <v>45</v>
      </c>
      <c r="K4" s="2">
        <v>1</v>
      </c>
      <c r="L4">
        <v>0</v>
      </c>
      <c r="M4">
        <v>-1</v>
      </c>
      <c r="N4" s="2" t="s">
        <v>62</v>
      </c>
      <c r="O4" t="s">
        <v>30</v>
      </c>
      <c r="P4" t="s">
        <v>31</v>
      </c>
      <c r="Q4" t="s">
        <v>11</v>
      </c>
      <c r="S4" t="s">
        <v>73</v>
      </c>
      <c r="T4" t="s">
        <v>50</v>
      </c>
      <c r="U4" t="s">
        <v>19</v>
      </c>
      <c r="V4" t="str">
        <f>CONCATENATE(Table1[[#This Row],[Exp]],"/",Table1[[#This Row],[templatefile]])</f>
        <v>PEEM/PEEM_coeff_vs_intensity</v>
      </c>
    </row>
    <row r="5" spans="1:22" x14ac:dyDescent="0.25">
      <c r="A5" s="3" t="s">
        <v>16</v>
      </c>
      <c r="B5" s="5" t="s">
        <v>94</v>
      </c>
      <c r="C5" s="6" t="s">
        <v>40</v>
      </c>
      <c r="D5" t="s">
        <v>11</v>
      </c>
      <c r="E5" t="b">
        <v>1</v>
      </c>
      <c r="F5" t="b">
        <v>1</v>
      </c>
      <c r="G5" t="b">
        <v>0</v>
      </c>
      <c r="H5" t="b">
        <v>0</v>
      </c>
      <c r="I5" t="b">
        <v>1</v>
      </c>
      <c r="J5" t="s">
        <v>45</v>
      </c>
      <c r="K5" s="2">
        <v>1</v>
      </c>
      <c r="L5">
        <v>0</v>
      </c>
      <c r="M5">
        <v>-1</v>
      </c>
      <c r="N5" s="2" t="s">
        <v>62</v>
      </c>
      <c r="O5" t="s">
        <v>30</v>
      </c>
      <c r="P5" t="s">
        <v>43</v>
      </c>
      <c r="Q5" t="s">
        <v>11</v>
      </c>
      <c r="S5" t="s">
        <v>73</v>
      </c>
      <c r="T5" t="s">
        <v>50</v>
      </c>
      <c r="U5" t="s">
        <v>19</v>
      </c>
      <c r="V5" t="str">
        <f>CONCATENATE(Table1[[#This Row],[Exp]],"/",Table1[[#This Row],[templatefile]])</f>
        <v>PEEM/PEEM_coeff_vs_intensity</v>
      </c>
    </row>
    <row r="6" spans="1:22" x14ac:dyDescent="0.25">
      <c r="A6" s="3" t="s">
        <v>16</v>
      </c>
      <c r="B6" s="5" t="s">
        <v>94</v>
      </c>
      <c r="C6" s="6" t="s">
        <v>41</v>
      </c>
      <c r="D6" t="s">
        <v>11</v>
      </c>
      <c r="E6" t="b">
        <v>1</v>
      </c>
      <c r="F6" t="b">
        <v>1</v>
      </c>
      <c r="G6" t="b">
        <v>0</v>
      </c>
      <c r="H6" t="b">
        <v>0</v>
      </c>
      <c r="I6" t="b">
        <v>1</v>
      </c>
      <c r="J6" t="s">
        <v>45</v>
      </c>
      <c r="K6" s="2">
        <v>1</v>
      </c>
      <c r="L6">
        <v>0</v>
      </c>
      <c r="M6">
        <v>-1</v>
      </c>
      <c r="N6" s="2" t="s">
        <v>62</v>
      </c>
      <c r="O6" t="s">
        <v>30</v>
      </c>
      <c r="P6" t="s">
        <v>43</v>
      </c>
      <c r="Q6" t="s">
        <v>11</v>
      </c>
      <c r="S6" t="s">
        <v>73</v>
      </c>
      <c r="T6" t="s">
        <v>51</v>
      </c>
      <c r="U6" t="s">
        <v>19</v>
      </c>
      <c r="V6" t="str">
        <f>CONCATENATE(Table1[[#This Row],[Exp]],"/",Table1[[#This Row],[templatefile]])</f>
        <v>PEEM/PEEM_coeff_vs_intensity</v>
      </c>
    </row>
    <row r="7" spans="1:22" x14ac:dyDescent="0.25">
      <c r="A7" s="3" t="s">
        <v>16</v>
      </c>
      <c r="B7" s="5" t="s">
        <v>94</v>
      </c>
      <c r="C7" s="6" t="s">
        <v>42</v>
      </c>
      <c r="D7" t="s">
        <v>11</v>
      </c>
      <c r="E7" t="b">
        <v>1</v>
      </c>
      <c r="F7" t="b">
        <v>1</v>
      </c>
      <c r="G7" t="b">
        <v>0</v>
      </c>
      <c r="H7" t="b">
        <v>0</v>
      </c>
      <c r="I7" t="b">
        <v>1</v>
      </c>
      <c r="J7" t="s">
        <v>45</v>
      </c>
      <c r="K7" s="2">
        <v>1</v>
      </c>
      <c r="L7">
        <v>0</v>
      </c>
      <c r="M7">
        <v>-1</v>
      </c>
      <c r="N7" s="2" t="s">
        <v>62</v>
      </c>
      <c r="O7" t="s">
        <v>30</v>
      </c>
      <c r="P7" t="s">
        <v>44</v>
      </c>
      <c r="Q7" t="s">
        <v>11</v>
      </c>
      <c r="S7" t="s">
        <v>73</v>
      </c>
      <c r="T7" t="s">
        <v>52</v>
      </c>
      <c r="U7" t="s">
        <v>19</v>
      </c>
      <c r="V7" t="str">
        <f>CONCATENATE(Table1[[#This Row],[Exp]],"/",Table1[[#This Row],[templatefile]])</f>
        <v>PEEM/PEEM_coeff_vs_intensity</v>
      </c>
    </row>
    <row r="8" spans="1:22" x14ac:dyDescent="0.25">
      <c r="A8" s="3" t="s">
        <v>16</v>
      </c>
      <c r="B8" s="5" t="s">
        <v>94</v>
      </c>
      <c r="C8" s="6" t="s">
        <v>46</v>
      </c>
      <c r="D8" t="s">
        <v>11</v>
      </c>
      <c r="E8" t="b">
        <v>1</v>
      </c>
      <c r="F8" t="b">
        <v>1</v>
      </c>
      <c r="G8" t="b">
        <v>0</v>
      </c>
      <c r="H8" t="b">
        <v>0</v>
      </c>
      <c r="I8" t="b">
        <v>1</v>
      </c>
      <c r="J8" t="s">
        <v>48</v>
      </c>
      <c r="K8" s="2">
        <v>0</v>
      </c>
      <c r="L8">
        <v>1</v>
      </c>
      <c r="M8">
        <v>-1</v>
      </c>
      <c r="N8" s="2" t="s">
        <v>62</v>
      </c>
      <c r="O8" t="s">
        <v>30</v>
      </c>
      <c r="P8" t="s">
        <v>43</v>
      </c>
      <c r="Q8" t="s">
        <v>43</v>
      </c>
      <c r="S8" t="s">
        <v>73</v>
      </c>
      <c r="T8" t="s">
        <v>53</v>
      </c>
      <c r="U8" t="s">
        <v>47</v>
      </c>
      <c r="V8" s="4" t="str">
        <f>CONCATENATE(Table1[[#This Row],[Exp]],"/",Table1[[#This Row],[templatefile]])</f>
        <v>PEEM/PEEM_coeffcomp_vs_intensity</v>
      </c>
    </row>
    <row r="9" spans="1:22" x14ac:dyDescent="0.25">
      <c r="A9" s="3" t="s">
        <v>16</v>
      </c>
      <c r="B9" s="5" t="s">
        <v>94</v>
      </c>
      <c r="C9" s="6" t="s">
        <v>27</v>
      </c>
      <c r="D9" t="s">
        <v>11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s="1" t="s">
        <v>29</v>
      </c>
      <c r="K9" s="2">
        <v>0</v>
      </c>
      <c r="L9">
        <v>0</v>
      </c>
      <c r="M9">
        <v>-1</v>
      </c>
      <c r="N9" s="2" t="s">
        <v>66</v>
      </c>
      <c r="O9" t="s">
        <v>64</v>
      </c>
      <c r="P9" t="s">
        <v>64</v>
      </c>
      <c r="Q9" t="s">
        <v>11</v>
      </c>
      <c r="S9" t="s">
        <v>73</v>
      </c>
      <c r="T9" t="s">
        <v>82</v>
      </c>
      <c r="U9" t="s">
        <v>65</v>
      </c>
      <c r="V9" t="str">
        <f>CONCATENATE(Table1[[#This Row],[Exp]],"/",Table1[[#This Row],[templatefile]])</f>
        <v>PEEM/PEEM_regression</v>
      </c>
    </row>
    <row r="10" spans="1:22" x14ac:dyDescent="0.25">
      <c r="A10" s="3" t="s">
        <v>16</v>
      </c>
      <c r="B10" s="5" t="s">
        <v>93</v>
      </c>
      <c r="C10" s="6" t="s">
        <v>78</v>
      </c>
      <c r="D10" t="s">
        <v>11</v>
      </c>
      <c r="E10" t="b">
        <v>1</v>
      </c>
      <c r="F10" t="b">
        <v>1</v>
      </c>
      <c r="G10" t="b">
        <v>0</v>
      </c>
      <c r="H10" t="b">
        <v>1</v>
      </c>
      <c r="I10" t="b">
        <v>0</v>
      </c>
      <c r="J10" s="1" t="s">
        <v>68</v>
      </c>
      <c r="K10" s="2">
        <v>1</v>
      </c>
      <c r="L10">
        <v>0</v>
      </c>
      <c r="M10">
        <v>-1</v>
      </c>
      <c r="N10" s="2" t="s">
        <v>79</v>
      </c>
      <c r="O10" t="s">
        <v>11</v>
      </c>
      <c r="P10" t="s">
        <v>11</v>
      </c>
      <c r="Q10" t="s">
        <v>11</v>
      </c>
      <c r="S10" t="s">
        <v>73</v>
      </c>
      <c r="T10" t="s">
        <v>75</v>
      </c>
      <c r="U10" t="s">
        <v>76</v>
      </c>
      <c r="V10" s="4" t="str">
        <f>CONCATENATE(Table1[[#This Row],[Exp]],"/",Table1[[#This Row],[templatefile]])</f>
        <v>PEEM/PEEM_metrics</v>
      </c>
    </row>
    <row r="11" spans="1:22" x14ac:dyDescent="0.25">
      <c r="A11" s="3" t="s">
        <v>16</v>
      </c>
      <c r="B11" s="5" t="s">
        <v>93</v>
      </c>
      <c r="C11" s="6" t="s">
        <v>77</v>
      </c>
      <c r="D11" t="s">
        <v>11</v>
      </c>
      <c r="E11" t="b">
        <v>1</v>
      </c>
      <c r="F11" t="b">
        <v>1</v>
      </c>
      <c r="G11" t="b">
        <v>0</v>
      </c>
      <c r="H11" t="b">
        <v>1</v>
      </c>
      <c r="I11" t="b">
        <v>0</v>
      </c>
      <c r="J11" s="1" t="s">
        <v>68</v>
      </c>
      <c r="K11" s="2">
        <v>0</v>
      </c>
      <c r="L11">
        <v>0</v>
      </c>
      <c r="M11">
        <v>-1</v>
      </c>
      <c r="N11" s="2" t="s">
        <v>79</v>
      </c>
      <c r="O11" t="s">
        <v>11</v>
      </c>
      <c r="P11" t="s">
        <v>11</v>
      </c>
      <c r="Q11" t="s">
        <v>11</v>
      </c>
      <c r="S11" t="s">
        <v>73</v>
      </c>
      <c r="T11" t="s">
        <v>75</v>
      </c>
      <c r="U11" t="s">
        <v>76</v>
      </c>
      <c r="V11" s="4" t="str">
        <f>CONCATENATE(Table1[[#This Row],[Exp]],"/",Table1[[#This Row],[templatefile]])</f>
        <v>PEEM/PEEM_metrics</v>
      </c>
    </row>
    <row r="12" spans="1:22" x14ac:dyDescent="0.25">
      <c r="A12" s="3" t="s">
        <v>16</v>
      </c>
      <c r="B12" s="5" t="s">
        <v>93</v>
      </c>
      <c r="C12" s="6" t="s">
        <v>80</v>
      </c>
      <c r="D12" t="s">
        <v>11</v>
      </c>
      <c r="E12" t="b">
        <v>1</v>
      </c>
      <c r="F12" t="b">
        <v>1</v>
      </c>
      <c r="G12" t="b">
        <v>0</v>
      </c>
      <c r="H12" t="b">
        <v>1</v>
      </c>
      <c r="I12" t="b">
        <v>0</v>
      </c>
      <c r="J12" s="1" t="s">
        <v>68</v>
      </c>
      <c r="K12" s="2">
        <v>0</v>
      </c>
      <c r="L12">
        <v>0</v>
      </c>
      <c r="M12">
        <v>-1</v>
      </c>
      <c r="N12" s="2" t="s">
        <v>90</v>
      </c>
      <c r="O12" t="s">
        <v>11</v>
      </c>
      <c r="P12" t="s">
        <v>88</v>
      </c>
      <c r="Q12" t="s">
        <v>11</v>
      </c>
      <c r="S12" t="s">
        <v>73</v>
      </c>
      <c r="T12" t="s">
        <v>84</v>
      </c>
      <c r="U12" t="s">
        <v>81</v>
      </c>
      <c r="V12" s="4" t="str">
        <f>CONCATENATE(Table1[[#This Row],[Exp]],"/",Table1[[#This Row],[templatefile]])</f>
        <v>PEEM/PEEM_metrics</v>
      </c>
    </row>
    <row r="13" spans="1:22" x14ac:dyDescent="0.25">
      <c r="A13" s="3" t="s">
        <v>16</v>
      </c>
      <c r="B13" s="5" t="s">
        <v>96</v>
      </c>
      <c r="C13" s="5" t="s">
        <v>123</v>
      </c>
      <c r="D13" t="s">
        <v>11</v>
      </c>
      <c r="E13" t="b">
        <v>1</v>
      </c>
      <c r="F13" t="b">
        <v>1</v>
      </c>
      <c r="G13" t="b">
        <v>0</v>
      </c>
      <c r="H13" t="b">
        <v>0</v>
      </c>
      <c r="I13" t="b">
        <v>1</v>
      </c>
      <c r="J13" t="s">
        <v>87</v>
      </c>
      <c r="K13" s="2">
        <v>0</v>
      </c>
      <c r="L13">
        <v>0</v>
      </c>
      <c r="M13">
        <v>-1</v>
      </c>
      <c r="N13" s="2" t="s">
        <v>129</v>
      </c>
      <c r="O13" t="s">
        <v>11</v>
      </c>
      <c r="P13" t="s">
        <v>11</v>
      </c>
      <c r="Q13" t="s">
        <v>11</v>
      </c>
      <c r="S13" t="s">
        <v>73</v>
      </c>
      <c r="T13" t="s">
        <v>130</v>
      </c>
      <c r="U13" t="s">
        <v>131</v>
      </c>
      <c r="V13" t="str">
        <f>CONCATENATE(Table1[[#This Row],[Exp]],"/",Table1[[#This Row],[templatefile]])</f>
        <v>PEEM/PEEM_2Espectrum</v>
      </c>
    </row>
    <row r="14" spans="1:22" x14ac:dyDescent="0.25">
      <c r="A14" s="3" t="s">
        <v>16</v>
      </c>
      <c r="B14" s="5" t="s">
        <v>96</v>
      </c>
      <c r="C14" s="5" t="s">
        <v>91</v>
      </c>
      <c r="D14" t="s">
        <v>11</v>
      </c>
      <c r="E14" t="b">
        <v>1</v>
      </c>
      <c r="F14" t="b">
        <v>1</v>
      </c>
      <c r="G14" t="b">
        <v>0</v>
      </c>
      <c r="H14" t="b">
        <v>0</v>
      </c>
      <c r="I14" t="b">
        <v>1</v>
      </c>
      <c r="J14" t="s">
        <v>87</v>
      </c>
      <c r="K14" s="2">
        <v>0</v>
      </c>
      <c r="L14">
        <v>0</v>
      </c>
      <c r="M14">
        <v>-1</v>
      </c>
      <c r="N14" s="2" t="s">
        <v>90</v>
      </c>
      <c r="O14" t="s">
        <v>11</v>
      </c>
      <c r="P14" t="s">
        <v>11</v>
      </c>
      <c r="Q14" t="s">
        <v>11</v>
      </c>
      <c r="S14" t="s">
        <v>73</v>
      </c>
      <c r="T14" t="s">
        <v>130</v>
      </c>
      <c r="U14" t="s">
        <v>131</v>
      </c>
      <c r="V14" t="str">
        <f>CONCATENATE(Table1[[#This Row],[Exp]],"/",Table1[[#This Row],[templatefile]])</f>
        <v>PEEM/PEEM_2Espectrum</v>
      </c>
    </row>
    <row r="15" spans="1:22" x14ac:dyDescent="0.25">
      <c r="A15" s="3" t="s">
        <v>16</v>
      </c>
      <c r="B15" s="5" t="s">
        <v>97</v>
      </c>
      <c r="C15" s="5" t="s">
        <v>97</v>
      </c>
      <c r="D15" t="s">
        <v>11</v>
      </c>
      <c r="E15" t="b">
        <v>1</v>
      </c>
      <c r="F15" t="b">
        <v>1</v>
      </c>
      <c r="G15" t="b">
        <v>0</v>
      </c>
      <c r="H15" t="b">
        <v>1</v>
      </c>
      <c r="I15" t="b">
        <v>1</v>
      </c>
      <c r="J15" t="s">
        <v>98</v>
      </c>
      <c r="K15" s="2">
        <v>0</v>
      </c>
      <c r="L15">
        <v>0</v>
      </c>
      <c r="M15">
        <v>2</v>
      </c>
      <c r="N15" s="2" t="s">
        <v>90</v>
      </c>
      <c r="O15" t="s">
        <v>11</v>
      </c>
      <c r="P15" t="s">
        <v>11</v>
      </c>
      <c r="Q15" t="s">
        <v>11</v>
      </c>
      <c r="S15" t="s">
        <v>73</v>
      </c>
      <c r="T15" t="s">
        <v>100</v>
      </c>
      <c r="U15" t="s">
        <v>99</v>
      </c>
      <c r="V15" t="str">
        <f>CONCATENATE(Table1[[#This Row],[Exp]],"/",Table1[[#This Row],[templatefile]])</f>
        <v>PEEM/PEEM_coloc_hist</v>
      </c>
    </row>
    <row r="16" spans="1:22" x14ac:dyDescent="0.25">
      <c r="A16" s="3" t="s">
        <v>16</v>
      </c>
      <c r="B16" s="5" t="s">
        <v>103</v>
      </c>
      <c r="C16" s="5" t="s">
        <v>124</v>
      </c>
      <c r="D16" t="s">
        <v>11</v>
      </c>
      <c r="E16" t="b">
        <v>1</v>
      </c>
      <c r="F16" t="b">
        <v>0</v>
      </c>
      <c r="G16" t="b">
        <v>0</v>
      </c>
      <c r="H16" t="b">
        <v>0</v>
      </c>
      <c r="I16" t="b">
        <v>0</v>
      </c>
      <c r="J16"/>
      <c r="K16" s="2">
        <v>0</v>
      </c>
      <c r="L16">
        <v>0</v>
      </c>
      <c r="N16" s="2"/>
      <c r="T16" t="s">
        <v>126</v>
      </c>
      <c r="U16" t="s">
        <v>125</v>
      </c>
      <c r="V16" s="4" t="str">
        <f>CONCATENATE(Table1[[#This Row],[Exp]],"/",Table1[[#This Row],[templatefile]])</f>
        <v>PEEM/</v>
      </c>
    </row>
    <row r="17" spans="1:22" x14ac:dyDescent="0.25">
      <c r="A17" s="3" t="s">
        <v>16</v>
      </c>
      <c r="B17" s="5" t="s">
        <v>4</v>
      </c>
      <c r="C17" s="5" t="s">
        <v>11</v>
      </c>
      <c r="D17" t="s">
        <v>11</v>
      </c>
      <c r="E17" t="b">
        <v>1</v>
      </c>
      <c r="F17" t="b">
        <v>0</v>
      </c>
      <c r="G17" t="b">
        <v>0</v>
      </c>
      <c r="H17" t="b">
        <v>0</v>
      </c>
      <c r="I17" t="b">
        <v>1</v>
      </c>
      <c r="J17" t="s">
        <v>87</v>
      </c>
      <c r="K17" s="2">
        <v>0</v>
      </c>
      <c r="L17">
        <v>0</v>
      </c>
      <c r="M17">
        <v>2</v>
      </c>
      <c r="N17" s="2" t="s">
        <v>129</v>
      </c>
      <c r="O17" t="s">
        <v>11</v>
      </c>
      <c r="P17" t="s">
        <v>11</v>
      </c>
      <c r="Q17" t="s">
        <v>11</v>
      </c>
      <c r="S17" t="s">
        <v>73</v>
      </c>
      <c r="T17" t="s">
        <v>130</v>
      </c>
      <c r="U17" t="s">
        <v>131</v>
      </c>
      <c r="V17" t="str">
        <f>CONCATENATE(Table1[[#This Row],[Exp]],"/",Table1[[#This Row],[templatefile]])</f>
        <v>PEEM/PEEM_2Espectrum</v>
      </c>
    </row>
    <row r="18" spans="1:22" x14ac:dyDescent="0.25">
      <c r="A18" s="3" t="s">
        <v>16</v>
      </c>
      <c r="B18" s="5" t="s">
        <v>5</v>
      </c>
      <c r="C18" s="5" t="s">
        <v>11</v>
      </c>
      <c r="D18" t="s">
        <v>11</v>
      </c>
      <c r="E18" t="b">
        <v>1</v>
      </c>
      <c r="F18" t="b">
        <v>0</v>
      </c>
      <c r="G18" t="b">
        <v>0</v>
      </c>
      <c r="H18" t="b">
        <v>0</v>
      </c>
      <c r="I18" t="b">
        <v>1</v>
      </c>
      <c r="J18" t="s">
        <v>56</v>
      </c>
      <c r="K18" s="2">
        <v>0</v>
      </c>
      <c r="L18">
        <v>0</v>
      </c>
      <c r="M18">
        <v>-1</v>
      </c>
      <c r="N18" s="2" t="s">
        <v>129</v>
      </c>
      <c r="O18" t="s">
        <v>11</v>
      </c>
      <c r="P18" t="s">
        <v>11</v>
      </c>
      <c r="Q18" t="s">
        <v>11</v>
      </c>
      <c r="S18" t="s">
        <v>73</v>
      </c>
      <c r="T18" t="s">
        <v>130</v>
      </c>
      <c r="U18" t="s">
        <v>131</v>
      </c>
      <c r="V18" t="str">
        <f>CONCATENATE(Table1[[#This Row],[Exp]],"/",Table1[[#This Row],[templatefile]])</f>
        <v>PEEM/PEEM_spectrum</v>
      </c>
    </row>
    <row r="19" spans="1:22" x14ac:dyDescent="0.25">
      <c r="A19" s="3" t="s">
        <v>16</v>
      </c>
      <c r="B19" s="5" t="s">
        <v>63</v>
      </c>
      <c r="C19" s="5" t="s">
        <v>11</v>
      </c>
      <c r="D19" t="s">
        <v>11</v>
      </c>
      <c r="E19" t="b">
        <v>1</v>
      </c>
      <c r="F19" t="b">
        <v>0</v>
      </c>
      <c r="G19" t="b">
        <v>0</v>
      </c>
      <c r="H19" t="b">
        <v>1</v>
      </c>
      <c r="I19" t="b">
        <v>1</v>
      </c>
      <c r="J19" t="s">
        <v>89</v>
      </c>
      <c r="K19" s="2">
        <v>2</v>
      </c>
      <c r="L19">
        <v>0</v>
      </c>
      <c r="M19">
        <v>2</v>
      </c>
      <c r="N19" s="2" t="s">
        <v>129</v>
      </c>
      <c r="O19" t="s">
        <v>11</v>
      </c>
      <c r="P19" t="s">
        <v>11</v>
      </c>
      <c r="Q19" t="s">
        <v>11</v>
      </c>
      <c r="S19" t="s">
        <v>92</v>
      </c>
      <c r="T19" t="s">
        <v>134</v>
      </c>
      <c r="U19" t="s">
        <v>133</v>
      </c>
      <c r="V19" t="str">
        <f>CONCATENATE(Table1[[#This Row],[Exp]],"/",Table1[[#This Row],[templatefile]])</f>
        <v>PEEM/PEEM_spectrum_small</v>
      </c>
    </row>
    <row r="20" spans="1:22" x14ac:dyDescent="0.25">
      <c r="A20" s="3" t="s">
        <v>16</v>
      </c>
      <c r="B20" s="5" t="s">
        <v>103</v>
      </c>
      <c r="C20" s="5" t="s">
        <v>102</v>
      </c>
      <c r="D20" t="s">
        <v>11</v>
      </c>
      <c r="E20" t="b">
        <v>1</v>
      </c>
      <c r="F20" t="b">
        <v>1</v>
      </c>
      <c r="G20" t="b">
        <v>0</v>
      </c>
      <c r="H20" t="b">
        <v>1</v>
      </c>
      <c r="I20" t="b">
        <v>1</v>
      </c>
      <c r="J20" t="s">
        <v>89</v>
      </c>
      <c r="K20" s="2">
        <v>0</v>
      </c>
      <c r="L20">
        <v>0</v>
      </c>
      <c r="M20">
        <v>2</v>
      </c>
      <c r="N20" s="2" t="s">
        <v>129</v>
      </c>
      <c r="O20" t="s">
        <v>11</v>
      </c>
      <c r="P20" t="s">
        <v>11</v>
      </c>
      <c r="Q20" t="s">
        <v>11</v>
      </c>
      <c r="S20" t="s">
        <v>73</v>
      </c>
      <c r="T20" t="s">
        <v>130</v>
      </c>
      <c r="U20" t="s">
        <v>131</v>
      </c>
      <c r="V20" t="str">
        <f>CONCATENATE(Table1[[#This Row],[Exp]],"/",Table1[[#This Row],[templatefile]])</f>
        <v>PEEM/PEEM_spectrum_small</v>
      </c>
    </row>
    <row r="21" spans="1:22" x14ac:dyDescent="0.25">
      <c r="A21" s="3" t="s">
        <v>16</v>
      </c>
      <c r="B21" s="5" t="s">
        <v>103</v>
      </c>
      <c r="C21" s="5" t="s">
        <v>109</v>
      </c>
      <c r="D21" t="s">
        <v>11</v>
      </c>
      <c r="E21" t="b">
        <v>1</v>
      </c>
      <c r="F21" t="b">
        <v>0</v>
      </c>
      <c r="G21" t="b">
        <v>0</v>
      </c>
      <c r="H21" t="b">
        <v>0</v>
      </c>
      <c r="I21" t="b">
        <v>0</v>
      </c>
      <c r="J21"/>
      <c r="K21" s="2">
        <v>0</v>
      </c>
      <c r="L21">
        <v>0</v>
      </c>
      <c r="N21" s="2"/>
      <c r="T21" t="s">
        <v>116</v>
      </c>
      <c r="U21" t="s">
        <v>117</v>
      </c>
      <c r="V21" t="str">
        <f>CONCATENATE(Table1[[#This Row],[Exp]],"/",Table1[[#This Row],[templatefile]])</f>
        <v>PEEM/</v>
      </c>
    </row>
    <row r="22" spans="1:22" x14ac:dyDescent="0.25">
      <c r="A22" s="3" t="s">
        <v>16</v>
      </c>
      <c r="B22" s="5" t="s">
        <v>103</v>
      </c>
      <c r="C22" s="5" t="s">
        <v>110</v>
      </c>
      <c r="D22" t="s">
        <v>11</v>
      </c>
      <c r="E22" t="b">
        <v>1</v>
      </c>
      <c r="F22" t="b">
        <v>0</v>
      </c>
      <c r="G22" t="b">
        <v>0</v>
      </c>
      <c r="H22" t="b">
        <v>0</v>
      </c>
      <c r="I22" t="b">
        <v>0</v>
      </c>
      <c r="J22"/>
      <c r="K22" s="2">
        <v>0</v>
      </c>
      <c r="L22">
        <v>0</v>
      </c>
      <c r="N22" s="2"/>
      <c r="T22" t="s">
        <v>114</v>
      </c>
      <c r="U22" t="s">
        <v>115</v>
      </c>
      <c r="V22" t="str">
        <f>CONCATENATE(Table1[[#This Row],[Exp]],"/",Table1[[#This Row],[templatefile]])</f>
        <v>PEEM/</v>
      </c>
    </row>
    <row r="23" spans="1:22" x14ac:dyDescent="0.25">
      <c r="A23" s="3" t="s">
        <v>16</v>
      </c>
      <c r="B23" s="5" t="s">
        <v>103</v>
      </c>
      <c r="C23" s="5" t="s">
        <v>111</v>
      </c>
      <c r="D23" t="s">
        <v>11</v>
      </c>
      <c r="E23" t="b">
        <v>1</v>
      </c>
      <c r="F23" t="b">
        <v>0</v>
      </c>
      <c r="G23" t="b">
        <v>0</v>
      </c>
      <c r="H23" t="b">
        <v>0</v>
      </c>
      <c r="I23" t="b">
        <v>0</v>
      </c>
      <c r="J23"/>
      <c r="K23" s="2">
        <v>3</v>
      </c>
      <c r="L23">
        <v>0</v>
      </c>
      <c r="N23" s="2"/>
      <c r="T23" t="s">
        <v>121</v>
      </c>
      <c r="U23" t="s">
        <v>108</v>
      </c>
      <c r="V23" t="str">
        <f>CONCATENATE(Table1[[#This Row],[Exp]],"/",Table1[[#This Row],[templatefile]])</f>
        <v>PEEM/</v>
      </c>
    </row>
    <row r="24" spans="1:22" x14ac:dyDescent="0.25">
      <c r="A24" s="3" t="s">
        <v>16</v>
      </c>
      <c r="B24" s="5" t="s">
        <v>103</v>
      </c>
      <c r="C24" s="5" t="s">
        <v>119</v>
      </c>
      <c r="D24" t="s">
        <v>11</v>
      </c>
      <c r="E24" t="b">
        <v>1</v>
      </c>
      <c r="F24" t="b">
        <v>0</v>
      </c>
      <c r="G24" t="b">
        <v>0</v>
      </c>
      <c r="H24" t="b">
        <v>0</v>
      </c>
      <c r="I24" t="b">
        <v>0</v>
      </c>
      <c r="J24"/>
      <c r="K24" s="2">
        <v>0</v>
      </c>
      <c r="L24">
        <v>0</v>
      </c>
      <c r="N24" s="2"/>
      <c r="T24" t="s">
        <v>106</v>
      </c>
      <c r="U24" t="s">
        <v>107</v>
      </c>
      <c r="V24" t="str">
        <f>CONCATENATE(Table1[[#This Row],[Exp]],"/",Table1[[#This Row],[templatefile]])</f>
        <v>PEEM/</v>
      </c>
    </row>
    <row r="25" spans="1:22" x14ac:dyDescent="0.25">
      <c r="A25" s="3" t="s">
        <v>16</v>
      </c>
      <c r="B25" s="5" t="s">
        <v>103</v>
      </c>
      <c r="C25" s="5" t="s">
        <v>112</v>
      </c>
      <c r="D25" t="s">
        <v>11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/>
      <c r="K25" s="2">
        <v>0</v>
      </c>
      <c r="L25">
        <v>0</v>
      </c>
      <c r="N25" s="2"/>
      <c r="T25" t="s">
        <v>132</v>
      </c>
      <c r="U25" t="s">
        <v>108</v>
      </c>
      <c r="V25" t="str">
        <f>CONCATENATE(Table1[[#This Row],[Exp]],"/",Table1[[#This Row],[templatefile]])</f>
        <v>PEEM/</v>
      </c>
    </row>
    <row r="26" spans="1:22" x14ac:dyDescent="0.25">
      <c r="A26" s="3" t="s">
        <v>16</v>
      </c>
      <c r="B26" s="5" t="s">
        <v>103</v>
      </c>
      <c r="C26" s="5" t="s">
        <v>113</v>
      </c>
      <c r="D26" t="s">
        <v>11</v>
      </c>
      <c r="E26" t="b">
        <v>1</v>
      </c>
      <c r="F26" t="b">
        <v>0</v>
      </c>
      <c r="G26" t="b">
        <v>0</v>
      </c>
      <c r="H26" t="b">
        <v>0</v>
      </c>
      <c r="I26" t="b">
        <v>0</v>
      </c>
      <c r="J26"/>
      <c r="K26" s="2">
        <v>0</v>
      </c>
      <c r="L26">
        <v>0</v>
      </c>
      <c r="N26" s="2"/>
      <c r="T26" t="s">
        <v>118</v>
      </c>
      <c r="U26" t="s">
        <v>122</v>
      </c>
      <c r="V26" t="str">
        <f>CONCATENATE(Table1[[#This Row],[Exp]],"/",Table1[[#This Row],[templatefile]])</f>
        <v>PEEM/</v>
      </c>
    </row>
    <row r="27" spans="1:22" x14ac:dyDescent="0.25">
      <c r="A27" s="3" t="s">
        <v>21</v>
      </c>
      <c r="B27" s="8" t="s">
        <v>21</v>
      </c>
      <c r="C27" s="8" t="s">
        <v>61</v>
      </c>
      <c r="D27" t="s">
        <v>11</v>
      </c>
      <c r="E27" t="b">
        <v>1</v>
      </c>
      <c r="F27" t="b">
        <v>1</v>
      </c>
      <c r="G27" t="b">
        <v>0</v>
      </c>
      <c r="H27" t="b">
        <v>1</v>
      </c>
      <c r="I27" t="b">
        <v>1</v>
      </c>
      <c r="J27" t="s">
        <v>12</v>
      </c>
      <c r="K27">
        <v>0</v>
      </c>
      <c r="L27">
        <v>0</v>
      </c>
      <c r="M27">
        <v>-1</v>
      </c>
      <c r="N27" s="2" t="s">
        <v>62</v>
      </c>
      <c r="O27" t="s">
        <v>11</v>
      </c>
      <c r="P27" t="s">
        <v>11</v>
      </c>
      <c r="Q27" t="s">
        <v>11</v>
      </c>
      <c r="S27" t="s">
        <v>73</v>
      </c>
      <c r="T27" t="s">
        <v>54</v>
      </c>
      <c r="U27" t="s">
        <v>20</v>
      </c>
      <c r="V27" t="str">
        <f>CONCATENATE(Table1[[#This Row],[Exp]],"/",Table1[[#This Row],[templatefile]])</f>
        <v>test/default</v>
      </c>
    </row>
    <row r="28" spans="1:22" x14ac:dyDescent="0.25">
      <c r="A28" s="3" t="s">
        <v>21</v>
      </c>
      <c r="B28" s="8" t="s">
        <v>21</v>
      </c>
      <c r="C28" s="8" t="s">
        <v>60</v>
      </c>
      <c r="D28" t="s">
        <v>11</v>
      </c>
      <c r="E28" t="b">
        <v>1</v>
      </c>
      <c r="F28" t="b">
        <v>1</v>
      </c>
      <c r="G28" t="b">
        <v>0</v>
      </c>
      <c r="H28" t="b">
        <v>0</v>
      </c>
      <c r="I28" t="b">
        <v>1</v>
      </c>
      <c r="J28" t="s">
        <v>12</v>
      </c>
      <c r="K28">
        <v>0</v>
      </c>
      <c r="L28">
        <v>0</v>
      </c>
      <c r="M28">
        <v>-1</v>
      </c>
      <c r="N28" s="2" t="s">
        <v>62</v>
      </c>
      <c r="O28" t="s">
        <v>11</v>
      </c>
      <c r="P28" t="s">
        <v>11</v>
      </c>
      <c r="Q28" t="s">
        <v>11</v>
      </c>
      <c r="S28" t="s">
        <v>73</v>
      </c>
      <c r="T28" t="s">
        <v>54</v>
      </c>
      <c r="U28" t="s">
        <v>20</v>
      </c>
      <c r="V28" t="str">
        <f>CONCATENATE(Table1[[#This Row],[Exp]],"/",Table1[[#This Row],[templatefile]])</f>
        <v>test/default</v>
      </c>
    </row>
    <row r="29" spans="1:22" x14ac:dyDescent="0.25">
      <c r="A29" s="3" t="s">
        <v>21</v>
      </c>
      <c r="B29" s="8" t="s">
        <v>21</v>
      </c>
      <c r="C29" s="8" t="s">
        <v>69</v>
      </c>
      <c r="D29" t="s">
        <v>11</v>
      </c>
      <c r="E29" t="b">
        <v>1</v>
      </c>
      <c r="F29" t="b">
        <v>1</v>
      </c>
      <c r="G29" t="b">
        <v>0</v>
      </c>
      <c r="H29" t="b">
        <v>0</v>
      </c>
      <c r="I29" t="b">
        <v>1</v>
      </c>
      <c r="J29" t="s">
        <v>12</v>
      </c>
      <c r="K29" s="2">
        <v>1</v>
      </c>
      <c r="L29">
        <v>0</v>
      </c>
      <c r="M29">
        <v>-1</v>
      </c>
      <c r="N29" s="2" t="s">
        <v>62</v>
      </c>
      <c r="O29" t="s">
        <v>11</v>
      </c>
      <c r="P29" t="s">
        <v>11</v>
      </c>
      <c r="Q29" t="s">
        <v>11</v>
      </c>
      <c r="S29" t="s">
        <v>74</v>
      </c>
      <c r="T29" t="s">
        <v>71</v>
      </c>
      <c r="U29" t="s">
        <v>70</v>
      </c>
      <c r="V29" s="4" t="str">
        <f>CONCATENATE(Table1[[#This Row],[Exp]],"/",Table1[[#This Row],[templatefile]])</f>
        <v>test/default</v>
      </c>
    </row>
    <row r="30" spans="1:22" x14ac:dyDescent="0.25">
      <c r="J30"/>
      <c r="K30" s="2"/>
      <c r="T30" s="4"/>
    </row>
  </sheetData>
  <phoneticPr fontId="2" type="noConversion"/>
  <conditionalFormatting sqref="A30:XFD1048576 A1:S1 A2:XFD26 U1:XFD1 T27:T28 U27:XFD29 A27:S29">
    <cfRule type="cellIs" dxfId="16" priority="13" operator="equal">
      <formula>"None"</formula>
    </cfRule>
    <cfRule type="cellIs" dxfId="15" priority="14" operator="equal">
      <formula>FALSE</formula>
    </cfRule>
    <cfRule type="cellIs" dxfId="14" priority="15" operator="equal">
      <formula>TRUE</formula>
    </cfRule>
  </conditionalFormatting>
  <conditionalFormatting sqref="T1">
    <cfRule type="cellIs" dxfId="13" priority="7" operator="equal">
      <formula>"None"</formula>
    </cfRule>
    <cfRule type="cellIs" dxfId="12" priority="8" operator="equal">
      <formula>FALSE</formula>
    </cfRule>
    <cfRule type="cellIs" dxfId="11" priority="9" operator="equal">
      <formula>TRUE</formula>
    </cfRule>
  </conditionalFormatting>
  <conditionalFormatting sqref="T29">
    <cfRule type="cellIs" dxfId="10" priority="1" operator="equal">
      <formula>"None"</formula>
    </cfRule>
    <cfRule type="cellIs" dxfId="9" priority="2" operator="equal">
      <formula>FALSE</formula>
    </cfRule>
    <cfRule type="cellIs" dxfId="8" priority="3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E3EA7-A080-423D-8442-9B95911F141D}">
  <dimension ref="A1:J8"/>
  <sheetViews>
    <sheetView zoomScale="85" zoomScaleNormal="85" workbookViewId="0">
      <selection activeCell="B2" sqref="B2"/>
    </sheetView>
  </sheetViews>
  <sheetFormatPr defaultRowHeight="15" x14ac:dyDescent="0.25"/>
  <cols>
    <col min="2" max="2" width="23.140625" bestFit="1" customWidth="1"/>
    <col min="4" max="4" width="13.85546875" bestFit="1" customWidth="1"/>
    <col min="5" max="5" width="12.5703125" bestFit="1" customWidth="1"/>
    <col min="6" max="6" width="9.28515625" customWidth="1"/>
    <col min="7" max="7" width="22.85546875" bestFit="1" customWidth="1"/>
    <col min="8" max="8" width="12.140625" bestFit="1" customWidth="1"/>
    <col min="10" max="10" width="27.7109375" bestFit="1" customWidth="1"/>
  </cols>
  <sheetData>
    <row r="1" spans="1:10" x14ac:dyDescent="0.25">
      <c r="A1" t="s">
        <v>15</v>
      </c>
      <c r="B1" t="s">
        <v>0</v>
      </c>
      <c r="C1" t="s">
        <v>1</v>
      </c>
      <c r="D1" t="s">
        <v>32</v>
      </c>
      <c r="E1" t="s">
        <v>22</v>
      </c>
      <c r="F1" t="s">
        <v>18</v>
      </c>
      <c r="G1" t="s">
        <v>33</v>
      </c>
      <c r="H1" t="s">
        <v>23</v>
      </c>
      <c r="I1" t="s">
        <v>24</v>
      </c>
      <c r="J1" t="s">
        <v>6</v>
      </c>
    </row>
    <row r="2" spans="1:10" x14ac:dyDescent="0.25">
      <c r="A2" t="s">
        <v>21</v>
      </c>
      <c r="B2" t="s">
        <v>36</v>
      </c>
      <c r="C2" t="s">
        <v>11</v>
      </c>
      <c r="D2" t="s">
        <v>26</v>
      </c>
      <c r="E2" t="b">
        <v>1</v>
      </c>
      <c r="F2" t="b">
        <v>0</v>
      </c>
      <c r="G2" t="s">
        <v>34</v>
      </c>
      <c r="H2">
        <v>1</v>
      </c>
      <c r="I2" t="s">
        <v>35</v>
      </c>
      <c r="J2" t="str">
        <f>_xlfn.CONCAT(Table13[[#This Row],[Exp]],"/",Table13[[#This Row],[templatefile]])</f>
        <v>test/test_Image</v>
      </c>
    </row>
    <row r="3" spans="1:10" x14ac:dyDescent="0.25">
      <c r="A3" t="s">
        <v>16</v>
      </c>
      <c r="B3" t="s">
        <v>95</v>
      </c>
      <c r="C3" t="s">
        <v>11</v>
      </c>
      <c r="D3" t="s">
        <v>57</v>
      </c>
      <c r="E3" t="b">
        <v>1</v>
      </c>
      <c r="F3" t="b">
        <v>0</v>
      </c>
      <c r="G3" t="s">
        <v>85</v>
      </c>
      <c r="H3">
        <v>9.7269999999999995E-2</v>
      </c>
      <c r="I3" t="s">
        <v>25</v>
      </c>
      <c r="J3" t="str">
        <f>_xlfn.CONCAT(Table13[[#This Row],[Exp]],"/",Table13[[#This Row],[templatefile]])</f>
        <v>PEEM/PEEM_Image_Grayscale</v>
      </c>
    </row>
    <row r="4" spans="1:10" x14ac:dyDescent="0.25">
      <c r="A4" t="s">
        <v>16</v>
      </c>
      <c r="B4" t="s">
        <v>95</v>
      </c>
      <c r="C4" t="s">
        <v>11</v>
      </c>
      <c r="D4" t="s">
        <v>58</v>
      </c>
      <c r="E4" t="b">
        <v>1</v>
      </c>
      <c r="F4" t="b">
        <v>0</v>
      </c>
      <c r="G4" t="s">
        <v>86</v>
      </c>
      <c r="H4">
        <v>9.7269999999999995E-2</v>
      </c>
      <c r="I4" t="s">
        <v>25</v>
      </c>
      <c r="J4" t="str">
        <f>_xlfn.CONCAT(Table13[[#This Row],[Exp]],"/",Table13[[#This Row],[templatefile]])</f>
        <v>PEEM/PEEM_Image_Log</v>
      </c>
    </row>
    <row r="5" spans="1:10" x14ac:dyDescent="0.25">
      <c r="A5" t="s">
        <v>16</v>
      </c>
      <c r="B5" t="s">
        <v>103</v>
      </c>
      <c r="C5" t="s">
        <v>11</v>
      </c>
      <c r="D5" t="s">
        <v>101</v>
      </c>
      <c r="E5" t="b">
        <v>1</v>
      </c>
      <c r="F5" t="b">
        <v>0</v>
      </c>
      <c r="G5" t="s">
        <v>104</v>
      </c>
      <c r="H5">
        <v>9.7269999999999995E-2</v>
      </c>
      <c r="I5" t="s">
        <v>25</v>
      </c>
      <c r="J5" s="4" t="str">
        <f>_xlfn.CONCAT(Table13[[#This Row],[Exp]],"/",Table13[[#This Row],[templatefile]])</f>
        <v>PEEM/PEEM_Image_Grayscale2</v>
      </c>
    </row>
    <row r="6" spans="1:10" x14ac:dyDescent="0.25">
      <c r="A6" t="s">
        <v>16</v>
      </c>
      <c r="B6" t="s">
        <v>103</v>
      </c>
      <c r="C6" t="s">
        <v>11</v>
      </c>
      <c r="D6" t="s">
        <v>105</v>
      </c>
      <c r="E6" t="b">
        <v>1</v>
      </c>
      <c r="F6" t="b">
        <v>0</v>
      </c>
      <c r="G6" t="s">
        <v>104</v>
      </c>
      <c r="H6">
        <v>9.7269999999999995E-2</v>
      </c>
      <c r="I6" t="s">
        <v>25</v>
      </c>
      <c r="J6" s="4" t="str">
        <f>_xlfn.CONCAT(Table13[[#This Row],[Exp]],"/",Table13[[#This Row],[templatefile]])</f>
        <v>PEEM/PEEM_Image_Grayscale2</v>
      </c>
    </row>
    <row r="7" spans="1:10" x14ac:dyDescent="0.25">
      <c r="A7" t="s">
        <v>16</v>
      </c>
      <c r="B7" t="s">
        <v>103</v>
      </c>
      <c r="C7" t="s">
        <v>11</v>
      </c>
      <c r="D7" t="s">
        <v>120</v>
      </c>
      <c r="E7" t="b">
        <v>1</v>
      </c>
      <c r="F7" t="b">
        <v>0</v>
      </c>
      <c r="G7" t="s">
        <v>104</v>
      </c>
      <c r="H7">
        <v>9.7269999999999995E-2</v>
      </c>
      <c r="I7" t="s">
        <v>25</v>
      </c>
      <c r="J7" s="4" t="str">
        <f>_xlfn.CONCAT(Table13[[#This Row],[Exp]],"/",Table13[[#This Row],[templatefile]])</f>
        <v>PEEM/PEEM_Image_Grayscale2</v>
      </c>
    </row>
    <row r="8" spans="1:10" x14ac:dyDescent="0.25">
      <c r="A8" t="s">
        <v>16</v>
      </c>
      <c r="B8" t="s">
        <v>103</v>
      </c>
      <c r="C8" t="s">
        <v>11</v>
      </c>
      <c r="D8" t="s">
        <v>127</v>
      </c>
      <c r="E8" t="b">
        <v>1</v>
      </c>
      <c r="F8" t="b">
        <v>0</v>
      </c>
      <c r="G8" t="s">
        <v>128</v>
      </c>
      <c r="H8">
        <v>9.7269999999999995E-2</v>
      </c>
      <c r="I8" t="s">
        <v>25</v>
      </c>
      <c r="J8" s="4" t="str">
        <f>_xlfn.CONCAT(Table13[[#This Row],[Exp]],"/",Table13[[#This Row],[templatefile]])</f>
        <v>PEEM/PEEM_Image_Grayscale3</v>
      </c>
    </row>
  </sheetData>
  <phoneticPr fontId="2" type="noConversion"/>
  <conditionalFormatting sqref="A1:G1 A3:G3 H1:XFD3 E2:G2 A4:XFD1048576">
    <cfRule type="cellIs" dxfId="6" priority="4" operator="equal">
      <formula>"None"</formula>
    </cfRule>
    <cfRule type="cellIs" dxfId="5" priority="5" operator="equal">
      <formula>FALSE</formula>
    </cfRule>
    <cfRule type="cellIs" dxfId="4" priority="6" operator="equal">
      <formula>TRUE</formula>
    </cfRule>
  </conditionalFormatting>
  <conditionalFormatting sqref="A2:F2">
    <cfRule type="cellIs" dxfId="3" priority="1" operator="equal">
      <formula>"None"</formula>
    </cfRule>
    <cfRule type="cellIs" dxfId="2" priority="2" operator="equal">
      <formula>FALSE</formula>
    </cfRule>
    <cfRule type="cellIs" dxfId="1" priority="3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Param_workbook</vt:lpstr>
      <vt:lpstr>Param_matrix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Lelotte Barthélémy</dc:creator>
  <cp:lastModifiedBy>Lelotte Barthélémy</cp:lastModifiedBy>
  <dcterms:created xsi:type="dcterms:W3CDTF">2023-11-07T07:25:16Z</dcterms:created>
  <dcterms:modified xsi:type="dcterms:W3CDTF">2025-07-25T11:11:37Z</dcterms:modified>
</cp:coreProperties>
</file>